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Dropbox\JOB Kurikulum\DAFNIL\NIl 1 18.19\"/>
    </mc:Choice>
  </mc:AlternateContent>
  <bookViews>
    <workbookView xWindow="0" yWindow="0" windowWidth="28800" windowHeight="11835" activeTab="2"/>
  </bookViews>
  <sheets>
    <sheet name="XI MIPA 3" sheetId="1" r:id="rId1"/>
    <sheet name="XI MIPA 4" sheetId="2" r:id="rId2"/>
    <sheet name="XI MIPA 5" sheetId="3" r:id="rId3"/>
  </sheets>
  <calcPr calcId="152511"/>
</workbook>
</file>

<file path=xl/calcChain.xml><?xml version="1.0" encoding="utf-8"?>
<calcChain xmlns="http://schemas.openxmlformats.org/spreadsheetml/2006/main">
  <c r="CT60" i="3" l="1"/>
  <c r="CQ60" i="3"/>
  <c r="CL60" i="3"/>
  <c r="CK60" i="3"/>
  <c r="CJ60" i="3"/>
  <c r="CI60" i="3"/>
  <c r="CH60" i="3"/>
  <c r="CM60" i="3" s="1"/>
  <c r="CN60" i="3" s="1"/>
  <c r="BR60" i="3"/>
  <c r="BQ60" i="3"/>
  <c r="BP60" i="3"/>
  <c r="BO60" i="3"/>
  <c r="BN60" i="3"/>
  <c r="BM60" i="3"/>
  <c r="AU60" i="3"/>
  <c r="AV60" i="3" s="1"/>
  <c r="AD60" i="3"/>
  <c r="L60" i="3" s="1"/>
  <c r="M60" i="3"/>
  <c r="J60" i="3"/>
  <c r="H60" i="3"/>
  <c r="I60" i="3" s="1"/>
  <c r="G60" i="3"/>
  <c r="E60" i="3"/>
  <c r="F60" i="3" s="1"/>
  <c r="CT59" i="3"/>
  <c r="J59" i="3" s="1"/>
  <c r="CQ59" i="3"/>
  <c r="CM59" i="3"/>
  <c r="CN59" i="3" s="1"/>
  <c r="H59" i="3" s="1"/>
  <c r="I59" i="3" s="1"/>
  <c r="CL59" i="3"/>
  <c r="CK59" i="3"/>
  <c r="CJ59" i="3"/>
  <c r="CI59" i="3"/>
  <c r="CH59" i="3"/>
  <c r="BQ59" i="3"/>
  <c r="BP59" i="3"/>
  <c r="BO59" i="3"/>
  <c r="BN59" i="3"/>
  <c r="BM59" i="3"/>
  <c r="BR59" i="3" s="1"/>
  <c r="AU59" i="3"/>
  <c r="AV59" i="3" s="1"/>
  <c r="E59" i="3" s="1"/>
  <c r="F59" i="3" s="1"/>
  <c r="AD59" i="3"/>
  <c r="M59" i="3"/>
  <c r="L59" i="3"/>
  <c r="G59" i="3"/>
  <c r="CT58" i="3"/>
  <c r="CQ58" i="3"/>
  <c r="G58" i="3" s="1"/>
  <c r="CN58" i="3"/>
  <c r="CL58" i="3"/>
  <c r="CK58" i="3"/>
  <c r="CJ58" i="3"/>
  <c r="CI58" i="3"/>
  <c r="CH58" i="3"/>
  <c r="CM58" i="3" s="1"/>
  <c r="BQ58" i="3"/>
  <c r="BP58" i="3"/>
  <c r="BO58" i="3"/>
  <c r="BN58" i="3"/>
  <c r="BM58" i="3"/>
  <c r="BR58" i="3" s="1"/>
  <c r="AU58" i="3"/>
  <c r="AV58" i="3" s="1"/>
  <c r="AD58" i="3"/>
  <c r="L58" i="3" s="1"/>
  <c r="M58" i="3"/>
  <c r="J58" i="3"/>
  <c r="I58" i="3"/>
  <c r="H58" i="3"/>
  <c r="E58" i="3"/>
  <c r="F58" i="3" s="1"/>
  <c r="CT57" i="3"/>
  <c r="J57" i="3" s="1"/>
  <c r="CQ57" i="3"/>
  <c r="G57" i="3" s="1"/>
  <c r="CL57" i="3"/>
  <c r="CK57" i="3"/>
  <c r="CJ57" i="3"/>
  <c r="CI57" i="3"/>
  <c r="CH57" i="3"/>
  <c r="CM57" i="3" s="1"/>
  <c r="CN57" i="3" s="1"/>
  <c r="H57" i="3" s="1"/>
  <c r="I57" i="3" s="1"/>
  <c r="BQ57" i="3"/>
  <c r="BP57" i="3"/>
  <c r="BO57" i="3"/>
  <c r="BN57" i="3"/>
  <c r="BM57" i="3"/>
  <c r="BR57" i="3" s="1"/>
  <c r="AU57" i="3"/>
  <c r="AV57" i="3" s="1"/>
  <c r="E57" i="3" s="1"/>
  <c r="F57" i="3" s="1"/>
  <c r="AD57" i="3"/>
  <c r="M57" i="3"/>
  <c r="L57" i="3"/>
  <c r="CT56" i="3"/>
  <c r="J56" i="3" s="1"/>
  <c r="CQ56" i="3"/>
  <c r="G56" i="3" s="1"/>
  <c r="CL56" i="3"/>
  <c r="CK56" i="3"/>
  <c r="CJ56" i="3"/>
  <c r="CI56" i="3"/>
  <c r="CH56" i="3"/>
  <c r="CM56" i="3" s="1"/>
  <c r="CN56" i="3" s="1"/>
  <c r="H56" i="3" s="1"/>
  <c r="I56" i="3" s="1"/>
  <c r="BQ56" i="3"/>
  <c r="BP56" i="3"/>
  <c r="BO56" i="3"/>
  <c r="BN56" i="3"/>
  <c r="BM56" i="3"/>
  <c r="BR56" i="3" s="1"/>
  <c r="AU56" i="3"/>
  <c r="AV56" i="3" s="1"/>
  <c r="E56" i="3" s="1"/>
  <c r="F56" i="3" s="1"/>
  <c r="AD56" i="3"/>
  <c r="L56" i="3" s="1"/>
  <c r="M56" i="3"/>
  <c r="CT55" i="3"/>
  <c r="J55" i="3" s="1"/>
  <c r="CQ55" i="3"/>
  <c r="CM55" i="3"/>
  <c r="CN55" i="3" s="1"/>
  <c r="H55" i="3" s="1"/>
  <c r="I55" i="3" s="1"/>
  <c r="CL55" i="3"/>
  <c r="CK55" i="3"/>
  <c r="CJ55" i="3"/>
  <c r="CI55" i="3"/>
  <c r="CH55" i="3"/>
  <c r="BQ55" i="3"/>
  <c r="BP55" i="3"/>
  <c r="BO55" i="3"/>
  <c r="BN55" i="3"/>
  <c r="BM55" i="3"/>
  <c r="BR55" i="3" s="1"/>
  <c r="AU55" i="3"/>
  <c r="AV55" i="3" s="1"/>
  <c r="E55" i="3" s="1"/>
  <c r="F55" i="3" s="1"/>
  <c r="AD55" i="3"/>
  <c r="M55" i="3"/>
  <c r="L55" i="3"/>
  <c r="G55" i="3"/>
  <c r="CT54" i="3"/>
  <c r="CQ54" i="3"/>
  <c r="G54" i="3" s="1"/>
  <c r="CL54" i="3"/>
  <c r="CK54" i="3"/>
  <c r="CJ54" i="3"/>
  <c r="CI54" i="3"/>
  <c r="CH54" i="3"/>
  <c r="CM54" i="3" s="1"/>
  <c r="CN54" i="3" s="1"/>
  <c r="H54" i="3" s="1"/>
  <c r="I54" i="3" s="1"/>
  <c r="BQ54" i="3"/>
  <c r="BP54" i="3"/>
  <c r="BO54" i="3"/>
  <c r="BN54" i="3"/>
  <c r="BM54" i="3"/>
  <c r="BR54" i="3" s="1"/>
  <c r="AU54" i="3"/>
  <c r="AV54" i="3" s="1"/>
  <c r="AD54" i="3"/>
  <c r="L54" i="3" s="1"/>
  <c r="M54" i="3"/>
  <c r="J54" i="3"/>
  <c r="E54" i="3"/>
  <c r="F54" i="3" s="1"/>
  <c r="CT53" i="3"/>
  <c r="J53" i="3" s="1"/>
  <c r="CQ53" i="3"/>
  <c r="CL53" i="3"/>
  <c r="CK53" i="3"/>
  <c r="CJ53" i="3"/>
  <c r="CI53" i="3"/>
  <c r="CH53" i="3"/>
  <c r="CM53" i="3" s="1"/>
  <c r="CN53" i="3" s="1"/>
  <c r="H53" i="3" s="1"/>
  <c r="I53" i="3" s="1"/>
  <c r="BQ53" i="3"/>
  <c r="BP53" i="3"/>
  <c r="BO53" i="3"/>
  <c r="BN53" i="3"/>
  <c r="BM53" i="3"/>
  <c r="BR53" i="3" s="1"/>
  <c r="AU53" i="3"/>
  <c r="AV53" i="3" s="1"/>
  <c r="E53" i="3" s="1"/>
  <c r="AD53" i="3"/>
  <c r="M53" i="3"/>
  <c r="L53" i="3"/>
  <c r="G53" i="3"/>
  <c r="F53" i="3"/>
  <c r="CT52" i="3"/>
  <c r="J52" i="3" s="1"/>
  <c r="CQ52" i="3"/>
  <c r="G52" i="3" s="1"/>
  <c r="CL52" i="3"/>
  <c r="CK52" i="3"/>
  <c r="CJ52" i="3"/>
  <c r="CI52" i="3"/>
  <c r="CH52" i="3"/>
  <c r="CM52" i="3" s="1"/>
  <c r="CN52" i="3" s="1"/>
  <c r="H52" i="3" s="1"/>
  <c r="I52" i="3" s="1"/>
  <c r="BQ52" i="3"/>
  <c r="BP52" i="3"/>
  <c r="BO52" i="3"/>
  <c r="BN52" i="3"/>
  <c r="BM52" i="3"/>
  <c r="BR52" i="3" s="1"/>
  <c r="AU52" i="3"/>
  <c r="AV52" i="3" s="1"/>
  <c r="E52" i="3" s="1"/>
  <c r="F52" i="3" s="1"/>
  <c r="AD52" i="3"/>
  <c r="L52" i="3" s="1"/>
  <c r="M52" i="3"/>
  <c r="CT51" i="3"/>
  <c r="J51" i="3" s="1"/>
  <c r="CQ51" i="3"/>
  <c r="CM51" i="3"/>
  <c r="CN51" i="3" s="1"/>
  <c r="H51" i="3" s="1"/>
  <c r="I51" i="3" s="1"/>
  <c r="CL51" i="3"/>
  <c r="CK51" i="3"/>
  <c r="CJ51" i="3"/>
  <c r="CI51" i="3"/>
  <c r="CH51" i="3"/>
  <c r="BQ51" i="3"/>
  <c r="BP51" i="3"/>
  <c r="BO51" i="3"/>
  <c r="BN51" i="3"/>
  <c r="BM51" i="3"/>
  <c r="BR51" i="3" s="1"/>
  <c r="AU51" i="3"/>
  <c r="AV51" i="3" s="1"/>
  <c r="E51" i="3" s="1"/>
  <c r="F51" i="3" s="1"/>
  <c r="AD51" i="3"/>
  <c r="M51" i="3"/>
  <c r="L51" i="3"/>
  <c r="G51" i="3"/>
  <c r="CT50" i="3"/>
  <c r="CQ50" i="3"/>
  <c r="G50" i="3" s="1"/>
  <c r="CL50" i="3"/>
  <c r="CK50" i="3"/>
  <c r="CJ50" i="3"/>
  <c r="CI50" i="3"/>
  <c r="CH50" i="3"/>
  <c r="CM50" i="3" s="1"/>
  <c r="CN50" i="3" s="1"/>
  <c r="H50" i="3" s="1"/>
  <c r="I50" i="3" s="1"/>
  <c r="BQ50" i="3"/>
  <c r="BP50" i="3"/>
  <c r="BO50" i="3"/>
  <c r="BN50" i="3"/>
  <c r="BM50" i="3"/>
  <c r="BR50" i="3" s="1"/>
  <c r="AU50" i="3"/>
  <c r="AV50" i="3" s="1"/>
  <c r="AD50" i="3"/>
  <c r="L50" i="3" s="1"/>
  <c r="M50" i="3"/>
  <c r="J50" i="3"/>
  <c r="E50" i="3"/>
  <c r="F50" i="3" s="1"/>
  <c r="CT49" i="3"/>
  <c r="J49" i="3" s="1"/>
  <c r="CQ49" i="3"/>
  <c r="CL49" i="3"/>
  <c r="CK49" i="3"/>
  <c r="CJ49" i="3"/>
  <c r="CI49" i="3"/>
  <c r="CH49" i="3"/>
  <c r="CM49" i="3" s="1"/>
  <c r="CN49" i="3" s="1"/>
  <c r="H49" i="3" s="1"/>
  <c r="I49" i="3" s="1"/>
  <c r="BQ49" i="3"/>
  <c r="BP49" i="3"/>
  <c r="BO49" i="3"/>
  <c r="BN49" i="3"/>
  <c r="BM49" i="3"/>
  <c r="BR49" i="3" s="1"/>
  <c r="AU49" i="3"/>
  <c r="AV49" i="3" s="1"/>
  <c r="E49" i="3" s="1"/>
  <c r="AD49" i="3"/>
  <c r="M49" i="3"/>
  <c r="L49" i="3"/>
  <c r="G49" i="3"/>
  <c r="F49" i="3"/>
  <c r="CT48" i="3"/>
  <c r="J48" i="3" s="1"/>
  <c r="CQ48" i="3"/>
  <c r="G48" i="3" s="1"/>
  <c r="CL48" i="3"/>
  <c r="CK48" i="3"/>
  <c r="CJ48" i="3"/>
  <c r="CI48" i="3"/>
  <c r="CH48" i="3"/>
  <c r="CM48" i="3" s="1"/>
  <c r="CN48" i="3" s="1"/>
  <c r="BQ48" i="3"/>
  <c r="BP48" i="3"/>
  <c r="BO48" i="3"/>
  <c r="BN48" i="3"/>
  <c r="BM48" i="3"/>
  <c r="BR48" i="3" s="1"/>
  <c r="AU48" i="3"/>
  <c r="AV48" i="3" s="1"/>
  <c r="E48" i="3" s="1"/>
  <c r="F48" i="3" s="1"/>
  <c r="AD48" i="3"/>
  <c r="L48" i="3" s="1"/>
  <c r="M48" i="3"/>
  <c r="H48" i="3"/>
  <c r="I48" i="3" s="1"/>
  <c r="CT47" i="3"/>
  <c r="CQ47" i="3"/>
  <c r="G47" i="3" s="1"/>
  <c r="CM47" i="3"/>
  <c r="CN47" i="3" s="1"/>
  <c r="H47" i="3" s="1"/>
  <c r="I47" i="3" s="1"/>
  <c r="CL47" i="3"/>
  <c r="CK47" i="3"/>
  <c r="CJ47" i="3"/>
  <c r="CI47" i="3"/>
  <c r="CH47" i="3"/>
  <c r="BQ47" i="3"/>
  <c r="BP47" i="3"/>
  <c r="BO47" i="3"/>
  <c r="BN47" i="3"/>
  <c r="BM47" i="3"/>
  <c r="BR47" i="3" s="1"/>
  <c r="AU47" i="3"/>
  <c r="AV47" i="3" s="1"/>
  <c r="E47" i="3" s="1"/>
  <c r="F47" i="3" s="1"/>
  <c r="AD47" i="3"/>
  <c r="M47" i="3"/>
  <c r="L47" i="3"/>
  <c r="J47" i="3"/>
  <c r="CT46" i="3"/>
  <c r="J46" i="3" s="1"/>
  <c r="CQ46" i="3"/>
  <c r="G46" i="3" s="1"/>
  <c r="CL46" i="3"/>
  <c r="CK46" i="3"/>
  <c r="CJ46" i="3"/>
  <c r="CI46" i="3"/>
  <c r="CH46" i="3"/>
  <c r="CM46" i="3" s="1"/>
  <c r="CN46" i="3" s="1"/>
  <c r="H46" i="3" s="1"/>
  <c r="I46" i="3" s="1"/>
  <c r="BQ46" i="3"/>
  <c r="BP46" i="3"/>
  <c r="BO46" i="3"/>
  <c r="BN46" i="3"/>
  <c r="BM46" i="3"/>
  <c r="AU46" i="3"/>
  <c r="AV46" i="3" s="1"/>
  <c r="E46" i="3" s="1"/>
  <c r="F46" i="3" s="1"/>
  <c r="AD46" i="3"/>
  <c r="L46" i="3" s="1"/>
  <c r="M46" i="3"/>
  <c r="CT45" i="3"/>
  <c r="J45" i="3" s="1"/>
  <c r="CQ45" i="3"/>
  <c r="G45" i="3" s="1"/>
  <c r="CL45" i="3"/>
  <c r="CK45" i="3"/>
  <c r="CJ45" i="3"/>
  <c r="CI45" i="3"/>
  <c r="CH45" i="3"/>
  <c r="CM45" i="3" s="1"/>
  <c r="CN45" i="3" s="1"/>
  <c r="H45" i="3" s="1"/>
  <c r="I45" i="3" s="1"/>
  <c r="BQ45" i="3"/>
  <c r="BP45" i="3"/>
  <c r="BO45" i="3"/>
  <c r="BN45" i="3"/>
  <c r="BM45" i="3"/>
  <c r="AU45" i="3"/>
  <c r="AV45" i="3" s="1"/>
  <c r="E45" i="3" s="1"/>
  <c r="F45" i="3" s="1"/>
  <c r="AD45" i="3"/>
  <c r="L45" i="3" s="1"/>
  <c r="M45" i="3"/>
  <c r="CT44" i="3"/>
  <c r="J44" i="3" s="1"/>
  <c r="CQ44" i="3"/>
  <c r="G44" i="3" s="1"/>
  <c r="CL44" i="3"/>
  <c r="CK44" i="3"/>
  <c r="CJ44" i="3"/>
  <c r="CI44" i="3"/>
  <c r="CH44" i="3"/>
  <c r="CM44" i="3" s="1"/>
  <c r="CN44" i="3" s="1"/>
  <c r="BQ44" i="3"/>
  <c r="BP44" i="3"/>
  <c r="BO44" i="3"/>
  <c r="BN44" i="3"/>
  <c r="BM44" i="3"/>
  <c r="BR44" i="3" s="1"/>
  <c r="AU44" i="3"/>
  <c r="AV44" i="3" s="1"/>
  <c r="E44" i="3" s="1"/>
  <c r="F44" i="3" s="1"/>
  <c r="AD44" i="3"/>
  <c r="L44" i="3" s="1"/>
  <c r="M44" i="3"/>
  <c r="H44" i="3"/>
  <c r="I44" i="3" s="1"/>
  <c r="CT43" i="3"/>
  <c r="J43" i="3" s="1"/>
  <c r="CQ43" i="3"/>
  <c r="G43" i="3" s="1"/>
  <c r="CL43" i="3"/>
  <c r="CK43" i="3"/>
  <c r="CJ43" i="3"/>
  <c r="CI43" i="3"/>
  <c r="CH43" i="3"/>
  <c r="CM43" i="3" s="1"/>
  <c r="CN43" i="3" s="1"/>
  <c r="H43" i="3" s="1"/>
  <c r="I43" i="3" s="1"/>
  <c r="BQ43" i="3"/>
  <c r="BP43" i="3"/>
  <c r="BO43" i="3"/>
  <c r="BN43" i="3"/>
  <c r="BM43" i="3"/>
  <c r="BR43" i="3" s="1"/>
  <c r="AU43" i="3"/>
  <c r="AV43" i="3" s="1"/>
  <c r="E43" i="3" s="1"/>
  <c r="F43" i="3" s="1"/>
  <c r="AD43" i="3"/>
  <c r="L43" i="3" s="1"/>
  <c r="M43" i="3"/>
  <c r="CT42" i="3"/>
  <c r="J42" i="3" s="1"/>
  <c r="CQ42" i="3"/>
  <c r="G42" i="3" s="1"/>
  <c r="CL42" i="3"/>
  <c r="CK42" i="3"/>
  <c r="CJ42" i="3"/>
  <c r="CI42" i="3"/>
  <c r="CH42" i="3"/>
  <c r="CM42" i="3" s="1"/>
  <c r="CN42" i="3" s="1"/>
  <c r="H42" i="3" s="1"/>
  <c r="I42" i="3" s="1"/>
  <c r="BQ42" i="3"/>
  <c r="BP42" i="3"/>
  <c r="BO42" i="3"/>
  <c r="BN42" i="3"/>
  <c r="BM42" i="3"/>
  <c r="BR42" i="3" s="1"/>
  <c r="AU42" i="3"/>
  <c r="AV42" i="3" s="1"/>
  <c r="E42" i="3" s="1"/>
  <c r="F42" i="3" s="1"/>
  <c r="AD42" i="3"/>
  <c r="L42" i="3" s="1"/>
  <c r="M42" i="3"/>
  <c r="CT41" i="3"/>
  <c r="J41" i="3" s="1"/>
  <c r="CQ41" i="3"/>
  <c r="CL41" i="3"/>
  <c r="CK41" i="3"/>
  <c r="CJ41" i="3"/>
  <c r="CI41" i="3"/>
  <c r="CH41" i="3"/>
  <c r="CM41" i="3" s="1"/>
  <c r="CN41" i="3" s="1"/>
  <c r="BQ41" i="3"/>
  <c r="BP41" i="3"/>
  <c r="BO41" i="3"/>
  <c r="BN41" i="3"/>
  <c r="BM41" i="3"/>
  <c r="BR41" i="3" s="1"/>
  <c r="AU41" i="3"/>
  <c r="AV41" i="3" s="1"/>
  <c r="E41" i="3" s="1"/>
  <c r="F41" i="3" s="1"/>
  <c r="AD41" i="3"/>
  <c r="L41" i="3" s="1"/>
  <c r="M41" i="3"/>
  <c r="H41" i="3"/>
  <c r="I41" i="3" s="1"/>
  <c r="G41" i="3"/>
  <c r="CT40" i="3"/>
  <c r="CQ40" i="3"/>
  <c r="G40" i="3" s="1"/>
  <c r="CL40" i="3"/>
  <c r="CK40" i="3"/>
  <c r="CJ40" i="3"/>
  <c r="CI40" i="3"/>
  <c r="CH40" i="3"/>
  <c r="CM40" i="3" s="1"/>
  <c r="CN40" i="3" s="1"/>
  <c r="H40" i="3" s="1"/>
  <c r="I40" i="3" s="1"/>
  <c r="BQ40" i="3"/>
  <c r="BP40" i="3"/>
  <c r="BO40" i="3"/>
  <c r="BN40" i="3"/>
  <c r="BM40" i="3"/>
  <c r="AU40" i="3"/>
  <c r="AV40" i="3" s="1"/>
  <c r="AD40" i="3"/>
  <c r="L40" i="3" s="1"/>
  <c r="M40" i="3"/>
  <c r="J40" i="3"/>
  <c r="E40" i="3"/>
  <c r="F40" i="3" s="1"/>
  <c r="CT39" i="3"/>
  <c r="J39" i="3" s="1"/>
  <c r="CQ39" i="3"/>
  <c r="G39" i="3" s="1"/>
  <c r="CM39" i="3"/>
  <c r="CN39" i="3" s="1"/>
  <c r="H39" i="3" s="1"/>
  <c r="I39" i="3" s="1"/>
  <c r="CL39" i="3"/>
  <c r="CK39" i="3"/>
  <c r="CJ39" i="3"/>
  <c r="CI39" i="3"/>
  <c r="CH39" i="3"/>
  <c r="BQ39" i="3"/>
  <c r="BP39" i="3"/>
  <c r="BO39" i="3"/>
  <c r="BN39" i="3"/>
  <c r="BM39" i="3"/>
  <c r="BR39" i="3" s="1"/>
  <c r="AU39" i="3"/>
  <c r="AV39" i="3" s="1"/>
  <c r="E39" i="3" s="1"/>
  <c r="F39" i="3" s="1"/>
  <c r="AD39" i="3"/>
  <c r="L39" i="3" s="1"/>
  <c r="M39" i="3"/>
  <c r="CT38" i="3"/>
  <c r="J38" i="3" s="1"/>
  <c r="CQ38" i="3"/>
  <c r="G38" i="3" s="1"/>
  <c r="CL38" i="3"/>
  <c r="CK38" i="3"/>
  <c r="CJ38" i="3"/>
  <c r="CI38" i="3"/>
  <c r="CH38" i="3"/>
  <c r="CM38" i="3" s="1"/>
  <c r="CN38" i="3" s="1"/>
  <c r="H38" i="3" s="1"/>
  <c r="I38" i="3" s="1"/>
  <c r="BQ38" i="3"/>
  <c r="BP38" i="3"/>
  <c r="BO38" i="3"/>
  <c r="BN38" i="3"/>
  <c r="BM38" i="3"/>
  <c r="BR38" i="3" s="1"/>
  <c r="AU38" i="3"/>
  <c r="AV38" i="3" s="1"/>
  <c r="E38" i="3" s="1"/>
  <c r="AD38" i="3"/>
  <c r="L38" i="3" s="1"/>
  <c r="M38" i="3"/>
  <c r="F38" i="3"/>
  <c r="CT37" i="3"/>
  <c r="J37" i="3" s="1"/>
  <c r="CQ37" i="3"/>
  <c r="G37" i="3" s="1"/>
  <c r="CL37" i="3"/>
  <c r="CK37" i="3"/>
  <c r="CJ37" i="3"/>
  <c r="CI37" i="3"/>
  <c r="CH37" i="3"/>
  <c r="CM37" i="3" s="1"/>
  <c r="CN37" i="3" s="1"/>
  <c r="H37" i="3" s="1"/>
  <c r="I37" i="3" s="1"/>
  <c r="BQ37" i="3"/>
  <c r="BP37" i="3"/>
  <c r="BO37" i="3"/>
  <c r="BN37" i="3"/>
  <c r="BM37" i="3"/>
  <c r="AU37" i="3"/>
  <c r="AV37" i="3" s="1"/>
  <c r="E37" i="3" s="1"/>
  <c r="F37" i="3" s="1"/>
  <c r="AD37" i="3"/>
  <c r="L37" i="3" s="1"/>
  <c r="M37" i="3"/>
  <c r="CT36" i="3"/>
  <c r="CQ36" i="3"/>
  <c r="G36" i="3" s="1"/>
  <c r="CL36" i="3"/>
  <c r="CK36" i="3"/>
  <c r="CJ36" i="3"/>
  <c r="CI36" i="3"/>
  <c r="CH36" i="3"/>
  <c r="CM36" i="3" s="1"/>
  <c r="CN36" i="3" s="1"/>
  <c r="H36" i="3" s="1"/>
  <c r="I36" i="3" s="1"/>
  <c r="BQ36" i="3"/>
  <c r="BP36" i="3"/>
  <c r="BO36" i="3"/>
  <c r="BN36" i="3"/>
  <c r="BM36" i="3"/>
  <c r="AU36" i="3"/>
  <c r="AV36" i="3" s="1"/>
  <c r="AD36" i="3"/>
  <c r="L36" i="3" s="1"/>
  <c r="M36" i="3"/>
  <c r="J36" i="3"/>
  <c r="E36" i="3"/>
  <c r="F36" i="3" s="1"/>
  <c r="CT35" i="3"/>
  <c r="CQ35" i="3"/>
  <c r="CL35" i="3"/>
  <c r="CK35" i="3"/>
  <c r="CJ35" i="3"/>
  <c r="CI35" i="3"/>
  <c r="CH35" i="3"/>
  <c r="CM35" i="3" s="1"/>
  <c r="CN35" i="3" s="1"/>
  <c r="H35" i="3" s="1"/>
  <c r="I35" i="3" s="1"/>
  <c r="BQ35" i="3"/>
  <c r="BP35" i="3"/>
  <c r="BO35" i="3"/>
  <c r="BN35" i="3"/>
  <c r="BM35" i="3"/>
  <c r="BR35" i="3" s="1"/>
  <c r="AU35" i="3"/>
  <c r="AV35" i="3" s="1"/>
  <c r="E35" i="3" s="1"/>
  <c r="F35" i="3" s="1"/>
  <c r="AD35" i="3"/>
  <c r="L35" i="3" s="1"/>
  <c r="M35" i="3"/>
  <c r="J35" i="3"/>
  <c r="G35" i="3"/>
  <c r="CT34" i="3"/>
  <c r="J34" i="3" s="1"/>
  <c r="CQ34" i="3"/>
  <c r="G34" i="3" s="1"/>
  <c r="CL34" i="3"/>
  <c r="CK34" i="3"/>
  <c r="CJ34" i="3"/>
  <c r="CI34" i="3"/>
  <c r="CH34" i="3"/>
  <c r="CM34" i="3" s="1"/>
  <c r="CN34" i="3" s="1"/>
  <c r="H34" i="3" s="1"/>
  <c r="I34" i="3" s="1"/>
  <c r="BQ34" i="3"/>
  <c r="BP34" i="3"/>
  <c r="BO34" i="3"/>
  <c r="BN34" i="3"/>
  <c r="BR34" i="3" s="1"/>
  <c r="BM34" i="3"/>
  <c r="AU34" i="3"/>
  <c r="AV34" i="3" s="1"/>
  <c r="AD34" i="3"/>
  <c r="L34" i="3" s="1"/>
  <c r="M34" i="3"/>
  <c r="E34" i="3"/>
  <c r="F34" i="3" s="1"/>
  <c r="DF33" i="3"/>
  <c r="CT33" i="3"/>
  <c r="CQ33" i="3"/>
  <c r="G33" i="3" s="1"/>
  <c r="CL33" i="3"/>
  <c r="CK33" i="3"/>
  <c r="CJ33" i="3"/>
  <c r="CI33" i="3"/>
  <c r="CH33" i="3"/>
  <c r="CM33" i="3" s="1"/>
  <c r="CN33" i="3" s="1"/>
  <c r="H33" i="3" s="1"/>
  <c r="I33" i="3" s="1"/>
  <c r="BQ33" i="3"/>
  <c r="BP33" i="3"/>
  <c r="BO33" i="3"/>
  <c r="BN33" i="3"/>
  <c r="BM33" i="3"/>
  <c r="AU33" i="3"/>
  <c r="AV33" i="3" s="1"/>
  <c r="E33" i="3" s="1"/>
  <c r="F33" i="3" s="1"/>
  <c r="AD33" i="3"/>
  <c r="L33" i="3" s="1"/>
  <c r="M33" i="3"/>
  <c r="J33" i="3"/>
  <c r="DF32" i="3"/>
  <c r="CT32" i="3"/>
  <c r="CQ32" i="3"/>
  <c r="G32" i="3" s="1"/>
  <c r="CL32" i="3"/>
  <c r="CK32" i="3"/>
  <c r="CJ32" i="3"/>
  <c r="CI32" i="3"/>
  <c r="CH32" i="3"/>
  <c r="CM32" i="3" s="1"/>
  <c r="CN32" i="3" s="1"/>
  <c r="H32" i="3" s="1"/>
  <c r="I32" i="3" s="1"/>
  <c r="BQ32" i="3"/>
  <c r="BP32" i="3"/>
  <c r="BO32" i="3"/>
  <c r="BN32" i="3"/>
  <c r="BM32" i="3"/>
  <c r="BR32" i="3" s="1"/>
  <c r="AV32" i="3"/>
  <c r="E32" i="3" s="1"/>
  <c r="F32" i="3" s="1"/>
  <c r="AU32" i="3"/>
  <c r="AD32" i="3"/>
  <c r="M32" i="3"/>
  <c r="L32" i="3"/>
  <c r="J32" i="3"/>
  <c r="DF31" i="3"/>
  <c r="CT31" i="3"/>
  <c r="CQ31" i="3"/>
  <c r="G31" i="3" s="1"/>
  <c r="CL31" i="3"/>
  <c r="CK31" i="3"/>
  <c r="CJ31" i="3"/>
  <c r="CI31" i="3"/>
  <c r="CH31" i="3"/>
  <c r="CM31" i="3" s="1"/>
  <c r="CN31" i="3" s="1"/>
  <c r="H31" i="3" s="1"/>
  <c r="I31" i="3" s="1"/>
  <c r="BQ31" i="3"/>
  <c r="BP31" i="3"/>
  <c r="BO31" i="3"/>
  <c r="BN31" i="3"/>
  <c r="BM31" i="3"/>
  <c r="BR31" i="3" s="1"/>
  <c r="AU31" i="3"/>
  <c r="AV31" i="3" s="1"/>
  <c r="E31" i="3" s="1"/>
  <c r="F31" i="3" s="1"/>
  <c r="AD31" i="3"/>
  <c r="L31" i="3" s="1"/>
  <c r="M31" i="3"/>
  <c r="J31" i="3"/>
  <c r="DF30" i="3"/>
  <c r="CT30" i="3"/>
  <c r="CQ30" i="3"/>
  <c r="G30" i="3" s="1"/>
  <c r="CL30" i="3"/>
  <c r="CK30" i="3"/>
  <c r="CJ30" i="3"/>
  <c r="CI30" i="3"/>
  <c r="CH30" i="3"/>
  <c r="CM30" i="3" s="1"/>
  <c r="CN30" i="3" s="1"/>
  <c r="H30" i="3" s="1"/>
  <c r="I30" i="3" s="1"/>
  <c r="BQ30" i="3"/>
  <c r="BP30" i="3"/>
  <c r="BO30" i="3"/>
  <c r="BN30" i="3"/>
  <c r="BR30" i="3" s="1"/>
  <c r="BM30" i="3"/>
  <c r="AU30" i="3"/>
  <c r="AV30" i="3" s="1"/>
  <c r="E30" i="3" s="1"/>
  <c r="F30" i="3" s="1"/>
  <c r="AD30" i="3"/>
  <c r="L30" i="3" s="1"/>
  <c r="M30" i="3"/>
  <c r="J30" i="3"/>
  <c r="DF29" i="3"/>
  <c r="CT29" i="3"/>
  <c r="J29" i="3" s="1"/>
  <c r="CQ29" i="3"/>
  <c r="G29" i="3" s="1"/>
  <c r="CM29" i="3"/>
  <c r="CN29" i="3" s="1"/>
  <c r="H29" i="3" s="1"/>
  <c r="I29" i="3" s="1"/>
  <c r="CL29" i="3"/>
  <c r="CK29" i="3"/>
  <c r="CJ29" i="3"/>
  <c r="CI29" i="3"/>
  <c r="CH29" i="3"/>
  <c r="BQ29" i="3"/>
  <c r="BP29" i="3"/>
  <c r="BO29" i="3"/>
  <c r="BN29" i="3"/>
  <c r="BM29" i="3"/>
  <c r="AU29" i="3"/>
  <c r="AV29" i="3" s="1"/>
  <c r="E29" i="3" s="1"/>
  <c r="F29" i="3" s="1"/>
  <c r="AD29" i="3"/>
  <c r="L29" i="3" s="1"/>
  <c r="M29" i="3"/>
  <c r="DF28" i="3"/>
  <c r="CT28" i="3"/>
  <c r="J28" i="3" s="1"/>
  <c r="CQ28" i="3"/>
  <c r="G28" i="3" s="1"/>
  <c r="CM28" i="3"/>
  <c r="CN28" i="3" s="1"/>
  <c r="CL28" i="3"/>
  <c r="CK28" i="3"/>
  <c r="CJ28" i="3"/>
  <c r="CI28" i="3"/>
  <c r="CH28" i="3"/>
  <c r="BQ28" i="3"/>
  <c r="BP28" i="3"/>
  <c r="BO28" i="3"/>
  <c r="BN28" i="3"/>
  <c r="BM28" i="3"/>
  <c r="BR28" i="3" s="1"/>
  <c r="AU28" i="3"/>
  <c r="AV28" i="3" s="1"/>
  <c r="E28" i="3" s="1"/>
  <c r="F28" i="3" s="1"/>
  <c r="AD28" i="3"/>
  <c r="L28" i="3" s="1"/>
  <c r="M28" i="3"/>
  <c r="H28" i="3"/>
  <c r="I28" i="3" s="1"/>
  <c r="DF27" i="3"/>
  <c r="CT27" i="3"/>
  <c r="J27" i="3" s="1"/>
  <c r="CQ27" i="3"/>
  <c r="CL27" i="3"/>
  <c r="CK27" i="3"/>
  <c r="CJ27" i="3"/>
  <c r="CI27" i="3"/>
  <c r="CH27" i="3"/>
  <c r="CM27" i="3" s="1"/>
  <c r="CN27" i="3" s="1"/>
  <c r="H27" i="3" s="1"/>
  <c r="I27" i="3" s="1"/>
  <c r="BQ27" i="3"/>
  <c r="BP27" i="3"/>
  <c r="BO27" i="3"/>
  <c r="BN27" i="3"/>
  <c r="BR27" i="3" s="1"/>
  <c r="BM27" i="3"/>
  <c r="AU27" i="3"/>
  <c r="AV27" i="3" s="1"/>
  <c r="E27" i="3" s="1"/>
  <c r="F27" i="3" s="1"/>
  <c r="AD27" i="3"/>
  <c r="M27" i="3"/>
  <c r="L27" i="3"/>
  <c r="G27" i="3"/>
  <c r="DF26" i="3"/>
  <c r="CT26" i="3"/>
  <c r="J26" i="3" s="1"/>
  <c r="CQ26" i="3"/>
  <c r="G26" i="3" s="1"/>
  <c r="CL26" i="3"/>
  <c r="CK26" i="3"/>
  <c r="CJ26" i="3"/>
  <c r="CI26" i="3"/>
  <c r="CH26" i="3"/>
  <c r="CM26" i="3" s="1"/>
  <c r="CN26" i="3" s="1"/>
  <c r="H26" i="3" s="1"/>
  <c r="I26" i="3" s="1"/>
  <c r="BQ26" i="3"/>
  <c r="BP26" i="3"/>
  <c r="BO26" i="3"/>
  <c r="BN26" i="3"/>
  <c r="BM26" i="3"/>
  <c r="BR26" i="3" s="1"/>
  <c r="AU26" i="3"/>
  <c r="AV26" i="3" s="1"/>
  <c r="E26" i="3" s="1"/>
  <c r="AD26" i="3"/>
  <c r="L26" i="3" s="1"/>
  <c r="M26" i="3"/>
  <c r="F26" i="3"/>
  <c r="DF25" i="3"/>
  <c r="CT25" i="3"/>
  <c r="CQ25" i="3"/>
  <c r="G25" i="3" s="1"/>
  <c r="CM25" i="3"/>
  <c r="CN25" i="3" s="1"/>
  <c r="H25" i="3" s="1"/>
  <c r="I25" i="3" s="1"/>
  <c r="CL25" i="3"/>
  <c r="CK25" i="3"/>
  <c r="CJ25" i="3"/>
  <c r="CI25" i="3"/>
  <c r="CH25" i="3"/>
  <c r="BQ25" i="3"/>
  <c r="BP25" i="3"/>
  <c r="BO25" i="3"/>
  <c r="BN25" i="3"/>
  <c r="BR25" i="3" s="1"/>
  <c r="BM25" i="3"/>
  <c r="AU25" i="3"/>
  <c r="AV25" i="3" s="1"/>
  <c r="E25" i="3" s="1"/>
  <c r="F25" i="3" s="1"/>
  <c r="AD25" i="3"/>
  <c r="L25" i="3" s="1"/>
  <c r="M25" i="3"/>
  <c r="J25" i="3"/>
  <c r="DF24" i="3"/>
  <c r="CT24" i="3"/>
  <c r="J24" i="3" s="1"/>
  <c r="CQ24" i="3"/>
  <c r="G24" i="3" s="1"/>
  <c r="CL24" i="3"/>
  <c r="CK24" i="3"/>
  <c r="CJ24" i="3"/>
  <c r="CI24" i="3"/>
  <c r="CH24" i="3"/>
  <c r="CM24" i="3" s="1"/>
  <c r="CN24" i="3" s="1"/>
  <c r="H24" i="3" s="1"/>
  <c r="I24" i="3" s="1"/>
  <c r="BQ24" i="3"/>
  <c r="BP24" i="3"/>
  <c r="BO24" i="3"/>
  <c r="BN24" i="3"/>
  <c r="BM24" i="3"/>
  <c r="BR24" i="3" s="1"/>
  <c r="AU24" i="3"/>
  <c r="AV24" i="3" s="1"/>
  <c r="E24" i="3" s="1"/>
  <c r="F24" i="3" s="1"/>
  <c r="AD24" i="3"/>
  <c r="L24" i="3" s="1"/>
  <c r="M24" i="3"/>
  <c r="DF23" i="3"/>
  <c r="CT23" i="3"/>
  <c r="J23" i="3" s="1"/>
  <c r="CQ23" i="3"/>
  <c r="G23" i="3" s="1"/>
  <c r="CL23" i="3"/>
  <c r="CK23" i="3"/>
  <c r="CJ23" i="3"/>
  <c r="CI23" i="3"/>
  <c r="CH23" i="3"/>
  <c r="CM23" i="3" s="1"/>
  <c r="CN23" i="3" s="1"/>
  <c r="H23" i="3" s="1"/>
  <c r="I23" i="3" s="1"/>
  <c r="BQ23" i="3"/>
  <c r="BP23" i="3"/>
  <c r="BO23" i="3"/>
  <c r="BN23" i="3"/>
  <c r="BR23" i="3" s="1"/>
  <c r="BM23" i="3"/>
  <c r="AU23" i="3"/>
  <c r="AV23" i="3" s="1"/>
  <c r="E23" i="3" s="1"/>
  <c r="F23" i="3" s="1"/>
  <c r="AD23" i="3"/>
  <c r="L23" i="3" s="1"/>
  <c r="M23" i="3"/>
  <c r="DF22" i="3"/>
  <c r="CT22" i="3"/>
  <c r="J22" i="3" s="1"/>
  <c r="CQ22" i="3"/>
  <c r="G22" i="3" s="1"/>
  <c r="CL22" i="3"/>
  <c r="CK22" i="3"/>
  <c r="CJ22" i="3"/>
  <c r="CI22" i="3"/>
  <c r="CH22" i="3"/>
  <c r="CM22" i="3" s="1"/>
  <c r="CN22" i="3" s="1"/>
  <c r="H22" i="3" s="1"/>
  <c r="I22" i="3" s="1"/>
  <c r="BQ22" i="3"/>
  <c r="BP22" i="3"/>
  <c r="BO22" i="3"/>
  <c r="BN22" i="3"/>
  <c r="BM22" i="3"/>
  <c r="BR22" i="3" s="1"/>
  <c r="AU22" i="3"/>
  <c r="AV22" i="3" s="1"/>
  <c r="AD22" i="3"/>
  <c r="L22" i="3" s="1"/>
  <c r="M22" i="3"/>
  <c r="E22" i="3"/>
  <c r="F22" i="3" s="1"/>
  <c r="CT21" i="3"/>
  <c r="J21" i="3" s="1"/>
  <c r="CQ21" i="3"/>
  <c r="G21" i="3" s="1"/>
  <c r="CL21" i="3"/>
  <c r="CK21" i="3"/>
  <c r="CJ21" i="3"/>
  <c r="CI21" i="3"/>
  <c r="CH21" i="3"/>
  <c r="CM21" i="3" s="1"/>
  <c r="CN21" i="3" s="1"/>
  <c r="H21" i="3" s="1"/>
  <c r="I21" i="3" s="1"/>
  <c r="BQ21" i="3"/>
  <c r="BP21" i="3"/>
  <c r="BO21" i="3"/>
  <c r="BN21" i="3"/>
  <c r="BM21" i="3"/>
  <c r="AU21" i="3"/>
  <c r="AV21" i="3" s="1"/>
  <c r="E21" i="3" s="1"/>
  <c r="F21" i="3" s="1"/>
  <c r="AD21" i="3"/>
  <c r="M21" i="3"/>
  <c r="L21" i="3"/>
  <c r="DF20" i="3"/>
  <c r="CT20" i="3"/>
  <c r="J20" i="3" s="1"/>
  <c r="CQ20" i="3"/>
  <c r="CL20" i="3"/>
  <c r="CK20" i="3"/>
  <c r="CJ20" i="3"/>
  <c r="CI20" i="3"/>
  <c r="CH20" i="3"/>
  <c r="CM20" i="3" s="1"/>
  <c r="CN20" i="3" s="1"/>
  <c r="H20" i="3" s="1"/>
  <c r="I20" i="3" s="1"/>
  <c r="BQ20" i="3"/>
  <c r="BP20" i="3"/>
  <c r="BO20" i="3"/>
  <c r="BN20" i="3"/>
  <c r="BM20" i="3"/>
  <c r="BR20" i="3" s="1"/>
  <c r="AU20" i="3"/>
  <c r="AV20" i="3" s="1"/>
  <c r="E20" i="3" s="1"/>
  <c r="F20" i="3" s="1"/>
  <c r="AD20" i="3"/>
  <c r="L20" i="3" s="1"/>
  <c r="M20" i="3"/>
  <c r="G20" i="3"/>
  <c r="DF19" i="3"/>
  <c r="CT19" i="3"/>
  <c r="J19" i="3" s="1"/>
  <c r="CQ19" i="3"/>
  <c r="G19" i="3" s="1"/>
  <c r="CL19" i="3"/>
  <c r="CK19" i="3"/>
  <c r="CJ19" i="3"/>
  <c r="CI19" i="3"/>
  <c r="CH19" i="3"/>
  <c r="CM19" i="3" s="1"/>
  <c r="CN19" i="3" s="1"/>
  <c r="H19" i="3" s="1"/>
  <c r="I19" i="3" s="1"/>
  <c r="BQ19" i="3"/>
  <c r="BP19" i="3"/>
  <c r="BO19" i="3"/>
  <c r="BN19" i="3"/>
  <c r="BR19" i="3" s="1"/>
  <c r="BM19" i="3"/>
  <c r="AU19" i="3"/>
  <c r="AV19" i="3" s="1"/>
  <c r="E19" i="3" s="1"/>
  <c r="F19" i="3" s="1"/>
  <c r="AD19" i="3"/>
  <c r="L19" i="3" s="1"/>
  <c r="M19" i="3"/>
  <c r="DF18" i="3"/>
  <c r="CT18" i="3"/>
  <c r="J18" i="3" s="1"/>
  <c r="CQ18" i="3"/>
  <c r="G18" i="3" s="1"/>
  <c r="CL18" i="3"/>
  <c r="CK18" i="3"/>
  <c r="CJ18" i="3"/>
  <c r="CI18" i="3"/>
  <c r="CH18" i="3"/>
  <c r="CM18" i="3" s="1"/>
  <c r="CN18" i="3" s="1"/>
  <c r="H18" i="3" s="1"/>
  <c r="I18" i="3" s="1"/>
  <c r="BQ18" i="3"/>
  <c r="BP18" i="3"/>
  <c r="BO18" i="3"/>
  <c r="BN18" i="3"/>
  <c r="BM18" i="3"/>
  <c r="AU18" i="3"/>
  <c r="AV18" i="3" s="1"/>
  <c r="E18" i="3" s="1"/>
  <c r="F18" i="3" s="1"/>
  <c r="AD18" i="3"/>
  <c r="L18" i="3" s="1"/>
  <c r="M18" i="3"/>
  <c r="DF17" i="3"/>
  <c r="CT17" i="3"/>
  <c r="J17" i="3" s="1"/>
  <c r="CQ17" i="3"/>
  <c r="G17" i="3" s="1"/>
  <c r="CL17" i="3"/>
  <c r="CK17" i="3"/>
  <c r="CJ17" i="3"/>
  <c r="CI17" i="3"/>
  <c r="CH17" i="3"/>
  <c r="CM17" i="3" s="1"/>
  <c r="CN17" i="3" s="1"/>
  <c r="H17" i="3" s="1"/>
  <c r="I17" i="3" s="1"/>
  <c r="BQ17" i="3"/>
  <c r="BP17" i="3"/>
  <c r="BO17" i="3"/>
  <c r="BN17" i="3"/>
  <c r="BM17" i="3"/>
  <c r="BR17" i="3" s="1"/>
  <c r="AU17" i="3"/>
  <c r="AV17" i="3" s="1"/>
  <c r="E17" i="3" s="1"/>
  <c r="F17" i="3" s="1"/>
  <c r="AD17" i="3"/>
  <c r="L17" i="3" s="1"/>
  <c r="M17" i="3"/>
  <c r="DF16" i="3"/>
  <c r="CT16" i="3"/>
  <c r="J16" i="3" s="1"/>
  <c r="CQ16" i="3"/>
  <c r="G16" i="3" s="1"/>
  <c r="CL16" i="3"/>
  <c r="CK16" i="3"/>
  <c r="CJ16" i="3"/>
  <c r="CI16" i="3"/>
  <c r="CH16" i="3"/>
  <c r="CM16" i="3" s="1"/>
  <c r="CN16" i="3" s="1"/>
  <c r="H16" i="3" s="1"/>
  <c r="BQ16" i="3"/>
  <c r="BP16" i="3"/>
  <c r="BO16" i="3"/>
  <c r="BN16" i="3"/>
  <c r="BM16" i="3"/>
  <c r="BR16" i="3" s="1"/>
  <c r="AU16" i="3"/>
  <c r="AV16" i="3" s="1"/>
  <c r="E16" i="3" s="1"/>
  <c r="F16" i="3" s="1"/>
  <c r="AD16" i="3"/>
  <c r="L16" i="3" s="1"/>
  <c r="M16" i="3"/>
  <c r="I16" i="3"/>
  <c r="DF15" i="3"/>
  <c r="CT15" i="3"/>
  <c r="J15" i="3" s="1"/>
  <c r="CQ15" i="3"/>
  <c r="G15" i="3" s="1"/>
  <c r="CL15" i="3"/>
  <c r="CK15" i="3"/>
  <c r="CJ15" i="3"/>
  <c r="CI15" i="3"/>
  <c r="CH15" i="3"/>
  <c r="CM15" i="3" s="1"/>
  <c r="CN15" i="3" s="1"/>
  <c r="H15" i="3" s="1"/>
  <c r="I15" i="3" s="1"/>
  <c r="BQ15" i="3"/>
  <c r="BP15" i="3"/>
  <c r="BO15" i="3"/>
  <c r="BN15" i="3"/>
  <c r="BR15" i="3" s="1"/>
  <c r="BM15" i="3"/>
  <c r="AU15" i="3"/>
  <c r="AV15" i="3" s="1"/>
  <c r="E15" i="3" s="1"/>
  <c r="AD15" i="3"/>
  <c r="L15" i="3" s="1"/>
  <c r="M15" i="3"/>
  <c r="F15" i="3"/>
  <c r="DF14" i="3"/>
  <c r="CT14" i="3"/>
  <c r="J14" i="3" s="1"/>
  <c r="CQ14" i="3"/>
  <c r="G14" i="3" s="1"/>
  <c r="CL14" i="3"/>
  <c r="CK14" i="3"/>
  <c r="CJ14" i="3"/>
  <c r="CI14" i="3"/>
  <c r="CH14" i="3"/>
  <c r="CM14" i="3" s="1"/>
  <c r="CN14" i="3" s="1"/>
  <c r="H14" i="3" s="1"/>
  <c r="I14" i="3" s="1"/>
  <c r="BQ14" i="3"/>
  <c r="BP14" i="3"/>
  <c r="BO14" i="3"/>
  <c r="BN14" i="3"/>
  <c r="BR14" i="3" s="1"/>
  <c r="BM14" i="3"/>
  <c r="AU14" i="3"/>
  <c r="AV14" i="3" s="1"/>
  <c r="E14" i="3" s="1"/>
  <c r="AD14" i="3"/>
  <c r="L14" i="3" s="1"/>
  <c r="M14" i="3"/>
  <c r="F14" i="3"/>
  <c r="DF13" i="3"/>
  <c r="CT13" i="3"/>
  <c r="CQ13" i="3"/>
  <c r="G13" i="3" s="1"/>
  <c r="CL13" i="3"/>
  <c r="CK13" i="3"/>
  <c r="CJ13" i="3"/>
  <c r="CI13" i="3"/>
  <c r="CH13" i="3"/>
  <c r="CM13" i="3" s="1"/>
  <c r="CN13" i="3" s="1"/>
  <c r="H13" i="3" s="1"/>
  <c r="I13" i="3" s="1"/>
  <c r="BQ13" i="3"/>
  <c r="BP13" i="3"/>
  <c r="BO13" i="3"/>
  <c r="BN13" i="3"/>
  <c r="BM13" i="3"/>
  <c r="BR13" i="3" s="1"/>
  <c r="AU13" i="3"/>
  <c r="AV13" i="3" s="1"/>
  <c r="AD13" i="3"/>
  <c r="L13" i="3" s="1"/>
  <c r="M13" i="3"/>
  <c r="J13" i="3"/>
  <c r="E13" i="3"/>
  <c r="F13" i="3" s="1"/>
  <c r="DF12" i="3"/>
  <c r="CT12" i="3"/>
  <c r="J12" i="3" s="1"/>
  <c r="CQ12" i="3"/>
  <c r="CM12" i="3"/>
  <c r="CN12" i="3" s="1"/>
  <c r="H12" i="3" s="1"/>
  <c r="I12" i="3" s="1"/>
  <c r="CL12" i="3"/>
  <c r="CK12" i="3"/>
  <c r="CJ12" i="3"/>
  <c r="CI12" i="3"/>
  <c r="CH12" i="3"/>
  <c r="BQ12" i="3"/>
  <c r="BP12" i="3"/>
  <c r="BO12" i="3"/>
  <c r="BN12" i="3"/>
  <c r="BM12" i="3"/>
  <c r="BR12" i="3" s="1"/>
  <c r="AV12" i="3"/>
  <c r="E12" i="3" s="1"/>
  <c r="F12" i="3" s="1"/>
  <c r="AU12" i="3"/>
  <c r="AD12" i="3"/>
  <c r="M12" i="3"/>
  <c r="L12" i="3"/>
  <c r="G12" i="3"/>
  <c r="DF11" i="3"/>
  <c r="CT11" i="3"/>
  <c r="J11" i="3" s="1"/>
  <c r="CQ11" i="3"/>
  <c r="CL11" i="3"/>
  <c r="CK11" i="3"/>
  <c r="CJ11" i="3"/>
  <c r="CI11" i="3"/>
  <c r="CH11" i="3"/>
  <c r="CM11" i="3" s="1"/>
  <c r="CN11" i="3" s="1"/>
  <c r="H11" i="3" s="1"/>
  <c r="I11" i="3" s="1"/>
  <c r="BQ11" i="3"/>
  <c r="BP11" i="3"/>
  <c r="BO11" i="3"/>
  <c r="BN11" i="3"/>
  <c r="BM11" i="3"/>
  <c r="BR11" i="3" s="1"/>
  <c r="AV11" i="3"/>
  <c r="E11" i="3" s="1"/>
  <c r="F11" i="3" s="1"/>
  <c r="AU11" i="3"/>
  <c r="AD11" i="3"/>
  <c r="M11" i="3"/>
  <c r="L11" i="3"/>
  <c r="G11" i="3"/>
  <c r="DF10" i="3"/>
  <c r="DF9" i="3"/>
  <c r="BC2" i="3"/>
  <c r="T2" i="3"/>
  <c r="CT60" i="2"/>
  <c r="J60" i="2" s="1"/>
  <c r="CQ60" i="2"/>
  <c r="G60" i="2" s="1"/>
  <c r="CL60" i="2"/>
  <c r="CK60" i="2"/>
  <c r="CJ60" i="2"/>
  <c r="CI60" i="2"/>
  <c r="CH60" i="2"/>
  <c r="CM60" i="2" s="1"/>
  <c r="CN60" i="2" s="1"/>
  <c r="H60" i="2" s="1"/>
  <c r="I60" i="2" s="1"/>
  <c r="BQ60" i="2"/>
  <c r="BP60" i="2"/>
  <c r="BO60" i="2"/>
  <c r="BN60" i="2"/>
  <c r="BM60" i="2"/>
  <c r="BR60" i="2" s="1"/>
  <c r="AU60" i="2"/>
  <c r="AV60" i="2" s="1"/>
  <c r="E60" i="2" s="1"/>
  <c r="F60" i="2" s="1"/>
  <c r="AD60" i="2"/>
  <c r="L60" i="2" s="1"/>
  <c r="M60" i="2"/>
  <c r="CT59" i="2"/>
  <c r="CQ59" i="2"/>
  <c r="G59" i="2" s="1"/>
  <c r="CM59" i="2"/>
  <c r="CN59" i="2" s="1"/>
  <c r="H59" i="2" s="1"/>
  <c r="I59" i="2" s="1"/>
  <c r="CL59" i="2"/>
  <c r="CK59" i="2"/>
  <c r="CJ59" i="2"/>
  <c r="CI59" i="2"/>
  <c r="CH59" i="2"/>
  <c r="BQ59" i="2"/>
  <c r="BP59" i="2"/>
  <c r="BO59" i="2"/>
  <c r="BN59" i="2"/>
  <c r="BM59" i="2"/>
  <c r="BR59" i="2" s="1"/>
  <c r="AU59" i="2"/>
  <c r="AV59" i="2" s="1"/>
  <c r="E59" i="2" s="1"/>
  <c r="F59" i="2" s="1"/>
  <c r="AD59" i="2"/>
  <c r="M59" i="2"/>
  <c r="L59" i="2"/>
  <c r="J59" i="2"/>
  <c r="CT58" i="2"/>
  <c r="J58" i="2" s="1"/>
  <c r="CQ58" i="2"/>
  <c r="G58" i="2" s="1"/>
  <c r="CL58" i="2"/>
  <c r="CK58" i="2"/>
  <c r="CJ58" i="2"/>
  <c r="CI58" i="2"/>
  <c r="CH58" i="2"/>
  <c r="CM58" i="2" s="1"/>
  <c r="CN58" i="2" s="1"/>
  <c r="H58" i="2" s="1"/>
  <c r="I58" i="2" s="1"/>
  <c r="BQ58" i="2"/>
  <c r="BP58" i="2"/>
  <c r="BO58" i="2"/>
  <c r="BN58" i="2"/>
  <c r="BM58" i="2"/>
  <c r="BR58" i="2" s="1"/>
  <c r="AU58" i="2"/>
  <c r="AV58" i="2" s="1"/>
  <c r="AD58" i="2"/>
  <c r="L58" i="2" s="1"/>
  <c r="M58" i="2"/>
  <c r="E58" i="2"/>
  <c r="F58" i="2" s="1"/>
  <c r="CT57" i="2"/>
  <c r="J57" i="2" s="1"/>
  <c r="CQ57" i="2"/>
  <c r="G57" i="2" s="1"/>
  <c r="CL57" i="2"/>
  <c r="CK57" i="2"/>
  <c r="CJ57" i="2"/>
  <c r="CI57" i="2"/>
  <c r="CH57" i="2"/>
  <c r="CM57" i="2" s="1"/>
  <c r="CN57" i="2" s="1"/>
  <c r="H57" i="2" s="1"/>
  <c r="I57" i="2" s="1"/>
  <c r="BQ57" i="2"/>
  <c r="BP57" i="2"/>
  <c r="BO57" i="2"/>
  <c r="BN57" i="2"/>
  <c r="BM57" i="2"/>
  <c r="BR57" i="2" s="1"/>
  <c r="AU57" i="2"/>
  <c r="AV57" i="2" s="1"/>
  <c r="E57" i="2" s="1"/>
  <c r="AD57" i="2"/>
  <c r="M57" i="2"/>
  <c r="L57" i="2"/>
  <c r="F57" i="2"/>
  <c r="CT56" i="2"/>
  <c r="CQ56" i="2"/>
  <c r="G56" i="2" s="1"/>
  <c r="CL56" i="2"/>
  <c r="CK56" i="2"/>
  <c r="CJ56" i="2"/>
  <c r="CI56" i="2"/>
  <c r="CH56" i="2"/>
  <c r="CM56" i="2" s="1"/>
  <c r="CN56" i="2" s="1"/>
  <c r="BQ56" i="2"/>
  <c r="BP56" i="2"/>
  <c r="BO56" i="2"/>
  <c r="BN56" i="2"/>
  <c r="BM56" i="2"/>
  <c r="BR56" i="2" s="1"/>
  <c r="AU56" i="2"/>
  <c r="AV56" i="2" s="1"/>
  <c r="E56" i="2" s="1"/>
  <c r="F56" i="2" s="1"/>
  <c r="AD56" i="2"/>
  <c r="L56" i="2" s="1"/>
  <c r="M56" i="2"/>
  <c r="J56" i="2"/>
  <c r="H56" i="2"/>
  <c r="I56" i="2" s="1"/>
  <c r="CT55" i="2"/>
  <c r="CQ55" i="2"/>
  <c r="CM55" i="2"/>
  <c r="CN55" i="2" s="1"/>
  <c r="H55" i="2" s="1"/>
  <c r="I55" i="2" s="1"/>
  <c r="CL55" i="2"/>
  <c r="CK55" i="2"/>
  <c r="CJ55" i="2"/>
  <c r="CI55" i="2"/>
  <c r="CH55" i="2"/>
  <c r="BQ55" i="2"/>
  <c r="BP55" i="2"/>
  <c r="BO55" i="2"/>
  <c r="BN55" i="2"/>
  <c r="BM55" i="2"/>
  <c r="BR55" i="2" s="1"/>
  <c r="AU55" i="2"/>
  <c r="AV55" i="2" s="1"/>
  <c r="E55" i="2" s="1"/>
  <c r="F55" i="2" s="1"/>
  <c r="AD55" i="2"/>
  <c r="M55" i="2"/>
  <c r="L55" i="2"/>
  <c r="J55" i="2"/>
  <c r="G55" i="2"/>
  <c r="CT54" i="2"/>
  <c r="CQ54" i="2"/>
  <c r="G54" i="2" s="1"/>
  <c r="CL54" i="2"/>
  <c r="CK54" i="2"/>
  <c r="CJ54" i="2"/>
  <c r="CI54" i="2"/>
  <c r="CH54" i="2"/>
  <c r="CM54" i="2" s="1"/>
  <c r="CN54" i="2" s="1"/>
  <c r="H54" i="2" s="1"/>
  <c r="I54" i="2" s="1"/>
  <c r="BQ54" i="2"/>
  <c r="BP54" i="2"/>
  <c r="BO54" i="2"/>
  <c r="BN54" i="2"/>
  <c r="BM54" i="2"/>
  <c r="BR54" i="2" s="1"/>
  <c r="AU54" i="2"/>
  <c r="AV54" i="2" s="1"/>
  <c r="AD54" i="2"/>
  <c r="L54" i="2" s="1"/>
  <c r="M54" i="2"/>
  <c r="J54" i="2"/>
  <c r="E54" i="2"/>
  <c r="F54" i="2" s="1"/>
  <c r="CT53" i="2"/>
  <c r="J53" i="2" s="1"/>
  <c r="CQ53" i="2"/>
  <c r="G53" i="2" s="1"/>
  <c r="CL53" i="2"/>
  <c r="CK53" i="2"/>
  <c r="CJ53" i="2"/>
  <c r="CI53" i="2"/>
  <c r="CH53" i="2"/>
  <c r="CM53" i="2" s="1"/>
  <c r="CN53" i="2" s="1"/>
  <c r="H53" i="2" s="1"/>
  <c r="I53" i="2" s="1"/>
  <c r="BQ53" i="2"/>
  <c r="BP53" i="2"/>
  <c r="BO53" i="2"/>
  <c r="BN53" i="2"/>
  <c r="BM53" i="2"/>
  <c r="BR53" i="2" s="1"/>
  <c r="AU53" i="2"/>
  <c r="AV53" i="2" s="1"/>
  <c r="E53" i="2" s="1"/>
  <c r="AD53" i="2"/>
  <c r="M53" i="2"/>
  <c r="L53" i="2"/>
  <c r="F53" i="2"/>
  <c r="CT52" i="2"/>
  <c r="J52" i="2" s="1"/>
  <c r="CQ52" i="2"/>
  <c r="G52" i="2" s="1"/>
  <c r="CL52" i="2"/>
  <c r="CK52" i="2"/>
  <c r="CJ52" i="2"/>
  <c r="CI52" i="2"/>
  <c r="CH52" i="2"/>
  <c r="CM52" i="2" s="1"/>
  <c r="CN52" i="2" s="1"/>
  <c r="BQ52" i="2"/>
  <c r="BP52" i="2"/>
  <c r="BO52" i="2"/>
  <c r="BN52" i="2"/>
  <c r="BM52" i="2"/>
  <c r="BR52" i="2" s="1"/>
  <c r="AU52" i="2"/>
  <c r="AV52" i="2" s="1"/>
  <c r="E52" i="2" s="1"/>
  <c r="F52" i="2" s="1"/>
  <c r="AD52" i="2"/>
  <c r="L52" i="2" s="1"/>
  <c r="M52" i="2"/>
  <c r="H52" i="2"/>
  <c r="I52" i="2" s="1"/>
  <c r="CT51" i="2"/>
  <c r="CQ51" i="2"/>
  <c r="CM51" i="2"/>
  <c r="CN51" i="2" s="1"/>
  <c r="H51" i="2" s="1"/>
  <c r="I51" i="2" s="1"/>
  <c r="CL51" i="2"/>
  <c r="CK51" i="2"/>
  <c r="CJ51" i="2"/>
  <c r="CI51" i="2"/>
  <c r="CH51" i="2"/>
  <c r="BQ51" i="2"/>
  <c r="BP51" i="2"/>
  <c r="BO51" i="2"/>
  <c r="BN51" i="2"/>
  <c r="BM51" i="2"/>
  <c r="BR51" i="2" s="1"/>
  <c r="AU51" i="2"/>
  <c r="AV51" i="2" s="1"/>
  <c r="E51" i="2" s="1"/>
  <c r="F51" i="2" s="1"/>
  <c r="AD51" i="2"/>
  <c r="M51" i="2"/>
  <c r="L51" i="2"/>
  <c r="J51" i="2"/>
  <c r="G51" i="2"/>
  <c r="CT50" i="2"/>
  <c r="J50" i="2" s="1"/>
  <c r="CQ50" i="2"/>
  <c r="G50" i="2" s="1"/>
  <c r="CL50" i="2"/>
  <c r="CK50" i="2"/>
  <c r="CJ50" i="2"/>
  <c r="CI50" i="2"/>
  <c r="CH50" i="2"/>
  <c r="CM50" i="2" s="1"/>
  <c r="CN50" i="2" s="1"/>
  <c r="H50" i="2" s="1"/>
  <c r="I50" i="2" s="1"/>
  <c r="BQ50" i="2"/>
  <c r="BP50" i="2"/>
  <c r="BO50" i="2"/>
  <c r="BN50" i="2"/>
  <c r="BM50" i="2"/>
  <c r="BR50" i="2" s="1"/>
  <c r="AU50" i="2"/>
  <c r="AV50" i="2" s="1"/>
  <c r="AD50" i="2"/>
  <c r="L50" i="2" s="1"/>
  <c r="M50" i="2"/>
  <c r="E50" i="2"/>
  <c r="F50" i="2" s="1"/>
  <c r="CT49" i="2"/>
  <c r="J49" i="2" s="1"/>
  <c r="CQ49" i="2"/>
  <c r="G49" i="2" s="1"/>
  <c r="CL49" i="2"/>
  <c r="CK49" i="2"/>
  <c r="CJ49" i="2"/>
  <c r="CI49" i="2"/>
  <c r="CH49" i="2"/>
  <c r="CM49" i="2" s="1"/>
  <c r="CN49" i="2" s="1"/>
  <c r="H49" i="2" s="1"/>
  <c r="I49" i="2" s="1"/>
  <c r="BQ49" i="2"/>
  <c r="BP49" i="2"/>
  <c r="BO49" i="2"/>
  <c r="BN49" i="2"/>
  <c r="BM49" i="2"/>
  <c r="BR49" i="2" s="1"/>
  <c r="AU49" i="2"/>
  <c r="AV49" i="2" s="1"/>
  <c r="E49" i="2" s="1"/>
  <c r="F49" i="2" s="1"/>
  <c r="AD49" i="2"/>
  <c r="M49" i="2"/>
  <c r="L49" i="2"/>
  <c r="CT48" i="2"/>
  <c r="J48" i="2" s="1"/>
  <c r="CQ48" i="2"/>
  <c r="G48" i="2" s="1"/>
  <c r="CL48" i="2"/>
  <c r="CK48" i="2"/>
  <c r="CJ48" i="2"/>
  <c r="CI48" i="2"/>
  <c r="CH48" i="2"/>
  <c r="CM48" i="2" s="1"/>
  <c r="CN48" i="2" s="1"/>
  <c r="H48" i="2" s="1"/>
  <c r="I48" i="2" s="1"/>
  <c r="BQ48" i="2"/>
  <c r="BP48" i="2"/>
  <c r="BO48" i="2"/>
  <c r="BN48" i="2"/>
  <c r="BM48" i="2"/>
  <c r="BR48" i="2" s="1"/>
  <c r="AU48" i="2"/>
  <c r="AV48" i="2" s="1"/>
  <c r="E48" i="2" s="1"/>
  <c r="F48" i="2" s="1"/>
  <c r="AD48" i="2"/>
  <c r="L48" i="2" s="1"/>
  <c r="M48" i="2"/>
  <c r="CT47" i="2"/>
  <c r="CQ47" i="2"/>
  <c r="CM47" i="2"/>
  <c r="CN47" i="2" s="1"/>
  <c r="H47" i="2" s="1"/>
  <c r="I47" i="2" s="1"/>
  <c r="CL47" i="2"/>
  <c r="CK47" i="2"/>
  <c r="CJ47" i="2"/>
  <c r="CI47" i="2"/>
  <c r="CH47" i="2"/>
  <c r="BQ47" i="2"/>
  <c r="BP47" i="2"/>
  <c r="BO47" i="2"/>
  <c r="BN47" i="2"/>
  <c r="BM47" i="2"/>
  <c r="BR47" i="2" s="1"/>
  <c r="AU47" i="2"/>
  <c r="AV47" i="2" s="1"/>
  <c r="E47" i="2" s="1"/>
  <c r="F47" i="2" s="1"/>
  <c r="AD47" i="2"/>
  <c r="M47" i="2"/>
  <c r="L47" i="2"/>
  <c r="J47" i="2"/>
  <c r="G47" i="2"/>
  <c r="CT46" i="2"/>
  <c r="J46" i="2" s="1"/>
  <c r="CQ46" i="2"/>
  <c r="G46" i="2" s="1"/>
  <c r="CL46" i="2"/>
  <c r="CK46" i="2"/>
  <c r="CJ46" i="2"/>
  <c r="CI46" i="2"/>
  <c r="CH46" i="2"/>
  <c r="CM46" i="2" s="1"/>
  <c r="CN46" i="2" s="1"/>
  <c r="H46" i="2" s="1"/>
  <c r="I46" i="2" s="1"/>
  <c r="BQ46" i="2"/>
  <c r="BP46" i="2"/>
  <c r="BO46" i="2"/>
  <c r="BN46" i="2"/>
  <c r="BM46" i="2"/>
  <c r="AU46" i="2"/>
  <c r="AV46" i="2" s="1"/>
  <c r="AD46" i="2"/>
  <c r="L46" i="2" s="1"/>
  <c r="M46" i="2"/>
  <c r="E46" i="2"/>
  <c r="F46" i="2" s="1"/>
  <c r="CT45" i="2"/>
  <c r="J45" i="2" s="1"/>
  <c r="CQ45" i="2"/>
  <c r="CL45" i="2"/>
  <c r="CK45" i="2"/>
  <c r="CJ45" i="2"/>
  <c r="CI45" i="2"/>
  <c r="CH45" i="2"/>
  <c r="CM45" i="2" s="1"/>
  <c r="CN45" i="2" s="1"/>
  <c r="H45" i="2" s="1"/>
  <c r="I45" i="2" s="1"/>
  <c r="BQ45" i="2"/>
  <c r="BP45" i="2"/>
  <c r="BO45" i="2"/>
  <c r="BN45" i="2"/>
  <c r="BM45" i="2"/>
  <c r="BR45" i="2" s="1"/>
  <c r="AU45" i="2"/>
  <c r="AV45" i="2" s="1"/>
  <c r="E45" i="2" s="1"/>
  <c r="F45" i="2" s="1"/>
  <c r="AD45" i="2"/>
  <c r="L45" i="2" s="1"/>
  <c r="M45" i="2"/>
  <c r="G45" i="2"/>
  <c r="CT44" i="2"/>
  <c r="CQ44" i="2"/>
  <c r="G44" i="2" s="1"/>
  <c r="CL44" i="2"/>
  <c r="CK44" i="2"/>
  <c r="CJ44" i="2"/>
  <c r="CI44" i="2"/>
  <c r="CH44" i="2"/>
  <c r="CM44" i="2" s="1"/>
  <c r="CN44" i="2" s="1"/>
  <c r="H44" i="2" s="1"/>
  <c r="I44" i="2" s="1"/>
  <c r="BQ44" i="2"/>
  <c r="BP44" i="2"/>
  <c r="BO44" i="2"/>
  <c r="BN44" i="2"/>
  <c r="BM44" i="2"/>
  <c r="BR44" i="2" s="1"/>
  <c r="AU44" i="2"/>
  <c r="AV44" i="2" s="1"/>
  <c r="E44" i="2" s="1"/>
  <c r="F44" i="2" s="1"/>
  <c r="AD44" i="2"/>
  <c r="L44" i="2" s="1"/>
  <c r="M44" i="2"/>
  <c r="J44" i="2"/>
  <c r="CT43" i="2"/>
  <c r="J43" i="2" s="1"/>
  <c r="CQ43" i="2"/>
  <c r="G43" i="2" s="1"/>
  <c r="CM43" i="2"/>
  <c r="CN43" i="2" s="1"/>
  <c r="H43" i="2" s="1"/>
  <c r="I43" i="2" s="1"/>
  <c r="CL43" i="2"/>
  <c r="CK43" i="2"/>
  <c r="CJ43" i="2"/>
  <c r="CI43" i="2"/>
  <c r="CH43" i="2"/>
  <c r="BQ43" i="2"/>
  <c r="BP43" i="2"/>
  <c r="BO43" i="2"/>
  <c r="BN43" i="2"/>
  <c r="BM43" i="2"/>
  <c r="AU43" i="2"/>
  <c r="AV43" i="2" s="1"/>
  <c r="E43" i="2" s="1"/>
  <c r="F43" i="2" s="1"/>
  <c r="AD43" i="2"/>
  <c r="M43" i="2"/>
  <c r="L43" i="2"/>
  <c r="CT42" i="2"/>
  <c r="J42" i="2" s="1"/>
  <c r="CQ42" i="2"/>
  <c r="G42" i="2" s="1"/>
  <c r="CL42" i="2"/>
  <c r="CK42" i="2"/>
  <c r="CJ42" i="2"/>
  <c r="CI42" i="2"/>
  <c r="CH42" i="2"/>
  <c r="CM42" i="2" s="1"/>
  <c r="CN42" i="2" s="1"/>
  <c r="H42" i="2" s="1"/>
  <c r="I42" i="2" s="1"/>
  <c r="BQ42" i="2"/>
  <c r="BP42" i="2"/>
  <c r="BO42" i="2"/>
  <c r="BN42" i="2"/>
  <c r="BM42" i="2"/>
  <c r="BR42" i="2" s="1"/>
  <c r="AU42" i="2"/>
  <c r="AV42" i="2" s="1"/>
  <c r="AD42" i="2"/>
  <c r="L42" i="2" s="1"/>
  <c r="M42" i="2"/>
  <c r="E42" i="2"/>
  <c r="F42" i="2" s="1"/>
  <c r="CT41" i="2"/>
  <c r="J41" i="2" s="1"/>
  <c r="CQ41" i="2"/>
  <c r="CL41" i="2"/>
  <c r="CK41" i="2"/>
  <c r="CJ41" i="2"/>
  <c r="CI41" i="2"/>
  <c r="CH41" i="2"/>
  <c r="CM41" i="2" s="1"/>
  <c r="CN41" i="2" s="1"/>
  <c r="H41" i="2" s="1"/>
  <c r="I41" i="2" s="1"/>
  <c r="BQ41" i="2"/>
  <c r="BP41" i="2"/>
  <c r="BO41" i="2"/>
  <c r="BN41" i="2"/>
  <c r="BM41" i="2"/>
  <c r="BR41" i="2" s="1"/>
  <c r="AU41" i="2"/>
  <c r="AV41" i="2" s="1"/>
  <c r="E41" i="2" s="1"/>
  <c r="AD41" i="2"/>
  <c r="L41" i="2" s="1"/>
  <c r="M41" i="2"/>
  <c r="G41" i="2"/>
  <c r="F41" i="2"/>
  <c r="CT40" i="2"/>
  <c r="CQ40" i="2"/>
  <c r="G40" i="2" s="1"/>
  <c r="CL40" i="2"/>
  <c r="CK40" i="2"/>
  <c r="CJ40" i="2"/>
  <c r="CI40" i="2"/>
  <c r="CH40" i="2"/>
  <c r="CM40" i="2" s="1"/>
  <c r="CN40" i="2" s="1"/>
  <c r="H40" i="2" s="1"/>
  <c r="I40" i="2" s="1"/>
  <c r="BQ40" i="2"/>
  <c r="BP40" i="2"/>
  <c r="BO40" i="2"/>
  <c r="BN40" i="2"/>
  <c r="BM40" i="2"/>
  <c r="AU40" i="2"/>
  <c r="AV40" i="2" s="1"/>
  <c r="E40" i="2" s="1"/>
  <c r="F40" i="2" s="1"/>
  <c r="AD40" i="2"/>
  <c r="L40" i="2" s="1"/>
  <c r="M40" i="2"/>
  <c r="J40" i="2"/>
  <c r="CT39" i="2"/>
  <c r="CQ39" i="2"/>
  <c r="CM39" i="2"/>
  <c r="CN39" i="2" s="1"/>
  <c r="H39" i="2" s="1"/>
  <c r="I39" i="2" s="1"/>
  <c r="CL39" i="2"/>
  <c r="CK39" i="2"/>
  <c r="CJ39" i="2"/>
  <c r="CI39" i="2"/>
  <c r="CH39" i="2"/>
  <c r="BQ39" i="2"/>
  <c r="BP39" i="2"/>
  <c r="BO39" i="2"/>
  <c r="BN39" i="2"/>
  <c r="BM39" i="2"/>
  <c r="BR39" i="2" s="1"/>
  <c r="AU39" i="2"/>
  <c r="AV39" i="2" s="1"/>
  <c r="E39" i="2" s="1"/>
  <c r="F39" i="2" s="1"/>
  <c r="AD39" i="2"/>
  <c r="L39" i="2" s="1"/>
  <c r="M39" i="2"/>
  <c r="J39" i="2"/>
  <c r="G39" i="2"/>
  <c r="CT38" i="2"/>
  <c r="J38" i="2" s="1"/>
  <c r="CQ38" i="2"/>
  <c r="G38" i="2" s="1"/>
  <c r="CL38" i="2"/>
  <c r="CK38" i="2"/>
  <c r="CJ38" i="2"/>
  <c r="CI38" i="2"/>
  <c r="CH38" i="2"/>
  <c r="CM38" i="2" s="1"/>
  <c r="CN38" i="2" s="1"/>
  <c r="H38" i="2" s="1"/>
  <c r="I38" i="2" s="1"/>
  <c r="BQ38" i="2"/>
  <c r="BP38" i="2"/>
  <c r="BO38" i="2"/>
  <c r="BN38" i="2"/>
  <c r="BM38" i="2"/>
  <c r="BR38" i="2" s="1"/>
  <c r="AU38" i="2"/>
  <c r="AV38" i="2" s="1"/>
  <c r="AD38" i="2"/>
  <c r="L38" i="2" s="1"/>
  <c r="M38" i="2"/>
  <c r="E38" i="2"/>
  <c r="F38" i="2" s="1"/>
  <c r="CT37" i="2"/>
  <c r="J37" i="2" s="1"/>
  <c r="CQ37" i="2"/>
  <c r="CL37" i="2"/>
  <c r="CK37" i="2"/>
  <c r="CJ37" i="2"/>
  <c r="CI37" i="2"/>
  <c r="CH37" i="2"/>
  <c r="CM37" i="2" s="1"/>
  <c r="CN37" i="2" s="1"/>
  <c r="H37" i="2" s="1"/>
  <c r="I37" i="2" s="1"/>
  <c r="BQ37" i="2"/>
  <c r="BP37" i="2"/>
  <c r="BO37" i="2"/>
  <c r="BN37" i="2"/>
  <c r="BM37" i="2"/>
  <c r="AU37" i="2"/>
  <c r="AV37" i="2" s="1"/>
  <c r="E37" i="2" s="1"/>
  <c r="AD37" i="2"/>
  <c r="L37" i="2" s="1"/>
  <c r="M37" i="2"/>
  <c r="G37" i="2"/>
  <c r="F37" i="2"/>
  <c r="CT36" i="2"/>
  <c r="CQ36" i="2"/>
  <c r="G36" i="2" s="1"/>
  <c r="CL36" i="2"/>
  <c r="CK36" i="2"/>
  <c r="CJ36" i="2"/>
  <c r="CI36" i="2"/>
  <c r="CH36" i="2"/>
  <c r="CM36" i="2" s="1"/>
  <c r="CN36" i="2" s="1"/>
  <c r="BQ36" i="2"/>
  <c r="BP36" i="2"/>
  <c r="BO36" i="2"/>
  <c r="BN36" i="2"/>
  <c r="BM36" i="2"/>
  <c r="AU36" i="2"/>
  <c r="AV36" i="2" s="1"/>
  <c r="E36" i="2" s="1"/>
  <c r="F36" i="2" s="1"/>
  <c r="AD36" i="2"/>
  <c r="L36" i="2" s="1"/>
  <c r="M36" i="2"/>
  <c r="J36" i="2"/>
  <c r="H36" i="2"/>
  <c r="I36" i="2" s="1"/>
  <c r="CT35" i="2"/>
  <c r="J35" i="2" s="1"/>
  <c r="CQ35" i="2"/>
  <c r="G35" i="2" s="1"/>
  <c r="CL35" i="2"/>
  <c r="CK35" i="2"/>
  <c r="CJ35" i="2"/>
  <c r="CI35" i="2"/>
  <c r="CH35" i="2"/>
  <c r="CM35" i="2" s="1"/>
  <c r="CN35" i="2" s="1"/>
  <c r="H35" i="2" s="1"/>
  <c r="I35" i="2" s="1"/>
  <c r="BQ35" i="2"/>
  <c r="BP35" i="2"/>
  <c r="BO35" i="2"/>
  <c r="BN35" i="2"/>
  <c r="BM35" i="2"/>
  <c r="BR35" i="2" s="1"/>
  <c r="AU35" i="2"/>
  <c r="AV35" i="2" s="1"/>
  <c r="E35" i="2" s="1"/>
  <c r="F35" i="2" s="1"/>
  <c r="AD35" i="2"/>
  <c r="L35" i="2" s="1"/>
  <c r="M35" i="2"/>
  <c r="CT34" i="2"/>
  <c r="CQ34" i="2"/>
  <c r="G34" i="2" s="1"/>
  <c r="CL34" i="2"/>
  <c r="CK34" i="2"/>
  <c r="CJ34" i="2"/>
  <c r="CI34" i="2"/>
  <c r="CH34" i="2"/>
  <c r="CM34" i="2" s="1"/>
  <c r="CN34" i="2" s="1"/>
  <c r="H34" i="2" s="1"/>
  <c r="I34" i="2" s="1"/>
  <c r="BQ34" i="2"/>
  <c r="BP34" i="2"/>
  <c r="BO34" i="2"/>
  <c r="BN34" i="2"/>
  <c r="BM34" i="2"/>
  <c r="AU34" i="2"/>
  <c r="AV34" i="2" s="1"/>
  <c r="E34" i="2" s="1"/>
  <c r="F34" i="2" s="1"/>
  <c r="AD34" i="2"/>
  <c r="L34" i="2" s="1"/>
  <c r="M34" i="2"/>
  <c r="J34" i="2"/>
  <c r="DF33" i="2"/>
  <c r="CT33" i="2"/>
  <c r="CQ33" i="2"/>
  <c r="CM33" i="2"/>
  <c r="CN33" i="2" s="1"/>
  <c r="H33" i="2" s="1"/>
  <c r="I33" i="2" s="1"/>
  <c r="CL33" i="2"/>
  <c r="CK33" i="2"/>
  <c r="CJ33" i="2"/>
  <c r="CI33" i="2"/>
  <c r="CH33" i="2"/>
  <c r="BQ33" i="2"/>
  <c r="BP33" i="2"/>
  <c r="BO33" i="2"/>
  <c r="BN33" i="2"/>
  <c r="BM33" i="2"/>
  <c r="BR33" i="2" s="1"/>
  <c r="AU33" i="2"/>
  <c r="AV33" i="2" s="1"/>
  <c r="E33" i="2" s="1"/>
  <c r="F33" i="2" s="1"/>
  <c r="AD33" i="2"/>
  <c r="M33" i="2"/>
  <c r="L33" i="2"/>
  <c r="J33" i="2"/>
  <c r="G33" i="2"/>
  <c r="DF32" i="2"/>
  <c r="CT32" i="2"/>
  <c r="J32" i="2" s="1"/>
  <c r="CQ32" i="2"/>
  <c r="CL32" i="2"/>
  <c r="CK32" i="2"/>
  <c r="CJ32" i="2"/>
  <c r="CI32" i="2"/>
  <c r="CH32" i="2"/>
  <c r="CM32" i="2" s="1"/>
  <c r="CN32" i="2" s="1"/>
  <c r="H32" i="2" s="1"/>
  <c r="I32" i="2" s="1"/>
  <c r="BQ32" i="2"/>
  <c r="BP32" i="2"/>
  <c r="BO32" i="2"/>
  <c r="BN32" i="2"/>
  <c r="BM32" i="2"/>
  <c r="AU32" i="2"/>
  <c r="AV32" i="2" s="1"/>
  <c r="E32" i="2" s="1"/>
  <c r="F32" i="2" s="1"/>
  <c r="AD32" i="2"/>
  <c r="L32" i="2" s="1"/>
  <c r="M32" i="2"/>
  <c r="G32" i="2"/>
  <c r="DF31" i="2"/>
  <c r="CT31" i="2"/>
  <c r="J31" i="2" s="1"/>
  <c r="CQ31" i="2"/>
  <c r="CL31" i="2"/>
  <c r="CK31" i="2"/>
  <c r="CJ31" i="2"/>
  <c r="CI31" i="2"/>
  <c r="CH31" i="2"/>
  <c r="CM31" i="2" s="1"/>
  <c r="CN31" i="2" s="1"/>
  <c r="H31" i="2" s="1"/>
  <c r="I31" i="2" s="1"/>
  <c r="BQ31" i="2"/>
  <c r="BP31" i="2"/>
  <c r="BO31" i="2"/>
  <c r="BN31" i="2"/>
  <c r="BM31" i="2"/>
  <c r="BR31" i="2" s="1"/>
  <c r="AU31" i="2"/>
  <c r="AV31" i="2" s="1"/>
  <c r="E31" i="2" s="1"/>
  <c r="F31" i="2" s="1"/>
  <c r="AD31" i="2"/>
  <c r="L31" i="2" s="1"/>
  <c r="M31" i="2"/>
  <c r="G31" i="2"/>
  <c r="DF30" i="2"/>
  <c r="CT30" i="2"/>
  <c r="J30" i="2" s="1"/>
  <c r="CQ30" i="2"/>
  <c r="G30" i="2" s="1"/>
  <c r="CL30" i="2"/>
  <c r="CK30" i="2"/>
  <c r="CJ30" i="2"/>
  <c r="CI30" i="2"/>
  <c r="CH30" i="2"/>
  <c r="CM30" i="2" s="1"/>
  <c r="CN30" i="2" s="1"/>
  <c r="H30" i="2" s="1"/>
  <c r="I30" i="2" s="1"/>
  <c r="BQ30" i="2"/>
  <c r="BP30" i="2"/>
  <c r="BO30" i="2"/>
  <c r="BN30" i="2"/>
  <c r="BM30" i="2"/>
  <c r="BR30" i="2" s="1"/>
  <c r="AU30" i="2"/>
  <c r="AV30" i="2" s="1"/>
  <c r="E30" i="2" s="1"/>
  <c r="F30" i="2" s="1"/>
  <c r="AD30" i="2"/>
  <c r="L30" i="2" s="1"/>
  <c r="M30" i="2"/>
  <c r="DF29" i="2"/>
  <c r="CT29" i="2"/>
  <c r="J29" i="2" s="1"/>
  <c r="CQ29" i="2"/>
  <c r="G29" i="2" s="1"/>
  <c r="CL29" i="2"/>
  <c r="CK29" i="2"/>
  <c r="CJ29" i="2"/>
  <c r="CI29" i="2"/>
  <c r="CH29" i="2"/>
  <c r="CM29" i="2" s="1"/>
  <c r="CN29" i="2" s="1"/>
  <c r="H29" i="2" s="1"/>
  <c r="I29" i="2" s="1"/>
  <c r="BQ29" i="2"/>
  <c r="BP29" i="2"/>
  <c r="BO29" i="2"/>
  <c r="BN29" i="2"/>
  <c r="BR29" i="2" s="1"/>
  <c r="BM29" i="2"/>
  <c r="AU29" i="2"/>
  <c r="AV29" i="2" s="1"/>
  <c r="E29" i="2" s="1"/>
  <c r="F29" i="2" s="1"/>
  <c r="AD29" i="2"/>
  <c r="L29" i="2" s="1"/>
  <c r="M29" i="2"/>
  <c r="DF28" i="2"/>
  <c r="CT28" i="2"/>
  <c r="CQ28" i="2"/>
  <c r="G28" i="2" s="1"/>
  <c r="CM28" i="2"/>
  <c r="CN28" i="2" s="1"/>
  <c r="H28" i="2" s="1"/>
  <c r="I28" i="2" s="1"/>
  <c r="CL28" i="2"/>
  <c r="CK28" i="2"/>
  <c r="CJ28" i="2"/>
  <c r="CI28" i="2"/>
  <c r="CH28" i="2"/>
  <c r="BQ28" i="2"/>
  <c r="BP28" i="2"/>
  <c r="BO28" i="2"/>
  <c r="BN28" i="2"/>
  <c r="BM28" i="2"/>
  <c r="AU28" i="2"/>
  <c r="AV28" i="2" s="1"/>
  <c r="E28" i="2" s="1"/>
  <c r="F28" i="2" s="1"/>
  <c r="AD28" i="2"/>
  <c r="L28" i="2" s="1"/>
  <c r="M28" i="2"/>
  <c r="J28" i="2"/>
  <c r="DF27" i="2"/>
  <c r="CT27" i="2"/>
  <c r="J27" i="2" s="1"/>
  <c r="CQ27" i="2"/>
  <c r="G27" i="2" s="1"/>
  <c r="CL27" i="2"/>
  <c r="CK27" i="2"/>
  <c r="CJ27" i="2"/>
  <c r="CI27" i="2"/>
  <c r="CH27" i="2"/>
  <c r="CM27" i="2" s="1"/>
  <c r="CN27" i="2" s="1"/>
  <c r="H27" i="2" s="1"/>
  <c r="I27" i="2" s="1"/>
  <c r="BQ27" i="2"/>
  <c r="BP27" i="2"/>
  <c r="BO27" i="2"/>
  <c r="BN27" i="2"/>
  <c r="BM27" i="2"/>
  <c r="BR27" i="2" s="1"/>
  <c r="AU27" i="2"/>
  <c r="AV27" i="2" s="1"/>
  <c r="E27" i="2" s="1"/>
  <c r="F27" i="2" s="1"/>
  <c r="AD27" i="2"/>
  <c r="L27" i="2" s="1"/>
  <c r="M27" i="2"/>
  <c r="DF26" i="2"/>
  <c r="CT26" i="2"/>
  <c r="J26" i="2" s="1"/>
  <c r="CQ26" i="2"/>
  <c r="G26" i="2" s="1"/>
  <c r="CL26" i="2"/>
  <c r="CK26" i="2"/>
  <c r="CJ26" i="2"/>
  <c r="CI26" i="2"/>
  <c r="CH26" i="2"/>
  <c r="CM26" i="2" s="1"/>
  <c r="CN26" i="2" s="1"/>
  <c r="H26" i="2" s="1"/>
  <c r="I26" i="2" s="1"/>
  <c r="BQ26" i="2"/>
  <c r="BP26" i="2"/>
  <c r="BO26" i="2"/>
  <c r="BN26" i="2"/>
  <c r="BM26" i="2"/>
  <c r="BR26" i="2" s="1"/>
  <c r="AU26" i="2"/>
  <c r="AV26" i="2" s="1"/>
  <c r="E26" i="2" s="1"/>
  <c r="F26" i="2" s="1"/>
  <c r="AD26" i="2"/>
  <c r="L26" i="2" s="1"/>
  <c r="M26" i="2"/>
  <c r="DF25" i="2"/>
  <c r="CT25" i="2"/>
  <c r="J25" i="2" s="1"/>
  <c r="CQ25" i="2"/>
  <c r="G25" i="2" s="1"/>
  <c r="CL25" i="2"/>
  <c r="CK25" i="2"/>
  <c r="CJ25" i="2"/>
  <c r="CI25" i="2"/>
  <c r="CH25" i="2"/>
  <c r="CM25" i="2" s="1"/>
  <c r="CN25" i="2" s="1"/>
  <c r="H25" i="2" s="1"/>
  <c r="I25" i="2" s="1"/>
  <c r="BQ25" i="2"/>
  <c r="BP25" i="2"/>
  <c r="BO25" i="2"/>
  <c r="BN25" i="2"/>
  <c r="BM25" i="2"/>
  <c r="AU25" i="2"/>
  <c r="AV25" i="2" s="1"/>
  <c r="E25" i="2" s="1"/>
  <c r="F25" i="2" s="1"/>
  <c r="AD25" i="2"/>
  <c r="L25" i="2" s="1"/>
  <c r="M25" i="2"/>
  <c r="DF24" i="2"/>
  <c r="CT24" i="2"/>
  <c r="J24" i="2" s="1"/>
  <c r="CQ24" i="2"/>
  <c r="CL24" i="2"/>
  <c r="CK24" i="2"/>
  <c r="CJ24" i="2"/>
  <c r="CI24" i="2"/>
  <c r="CH24" i="2"/>
  <c r="CM24" i="2" s="1"/>
  <c r="CN24" i="2" s="1"/>
  <c r="H24" i="2" s="1"/>
  <c r="I24" i="2" s="1"/>
  <c r="BQ24" i="2"/>
  <c r="BP24" i="2"/>
  <c r="BO24" i="2"/>
  <c r="BN24" i="2"/>
  <c r="BM24" i="2"/>
  <c r="BR24" i="2" s="1"/>
  <c r="AU24" i="2"/>
  <c r="AV24" i="2" s="1"/>
  <c r="E24" i="2" s="1"/>
  <c r="F24" i="2" s="1"/>
  <c r="AD24" i="2"/>
  <c r="L24" i="2" s="1"/>
  <c r="M24" i="2"/>
  <c r="G24" i="2"/>
  <c r="DF23" i="2"/>
  <c r="CT23" i="2"/>
  <c r="J23" i="2" s="1"/>
  <c r="CQ23" i="2"/>
  <c r="CL23" i="2"/>
  <c r="CK23" i="2"/>
  <c r="CJ23" i="2"/>
  <c r="CI23" i="2"/>
  <c r="CH23" i="2"/>
  <c r="CM23" i="2" s="1"/>
  <c r="CN23" i="2" s="1"/>
  <c r="H23" i="2" s="1"/>
  <c r="I23" i="2" s="1"/>
  <c r="BQ23" i="2"/>
  <c r="BP23" i="2"/>
  <c r="BO23" i="2"/>
  <c r="BN23" i="2"/>
  <c r="BR23" i="2" s="1"/>
  <c r="BM23" i="2"/>
  <c r="AU23" i="2"/>
  <c r="AV23" i="2" s="1"/>
  <c r="E23" i="2" s="1"/>
  <c r="F23" i="2" s="1"/>
  <c r="AD23" i="2"/>
  <c r="L23" i="2" s="1"/>
  <c r="M23" i="2"/>
  <c r="G23" i="2"/>
  <c r="DF22" i="2"/>
  <c r="CT22" i="2"/>
  <c r="J22" i="2" s="1"/>
  <c r="CQ22" i="2"/>
  <c r="G22" i="2" s="1"/>
  <c r="CL22" i="2"/>
  <c r="CK22" i="2"/>
  <c r="CJ22" i="2"/>
  <c r="CI22" i="2"/>
  <c r="CH22" i="2"/>
  <c r="CM22" i="2" s="1"/>
  <c r="CN22" i="2" s="1"/>
  <c r="H22" i="2" s="1"/>
  <c r="I22" i="2" s="1"/>
  <c r="BQ22" i="2"/>
  <c r="BP22" i="2"/>
  <c r="BO22" i="2"/>
  <c r="BN22" i="2"/>
  <c r="BM22" i="2"/>
  <c r="BR22" i="2" s="1"/>
  <c r="AU22" i="2"/>
  <c r="AV22" i="2" s="1"/>
  <c r="E22" i="2" s="1"/>
  <c r="F22" i="2" s="1"/>
  <c r="AD22" i="2"/>
  <c r="L22" i="2" s="1"/>
  <c r="M22" i="2"/>
  <c r="CT21" i="2"/>
  <c r="CQ21" i="2"/>
  <c r="G21" i="2" s="1"/>
  <c r="CL21" i="2"/>
  <c r="CK21" i="2"/>
  <c r="CJ21" i="2"/>
  <c r="CI21" i="2"/>
  <c r="CH21" i="2"/>
  <c r="CM21" i="2" s="1"/>
  <c r="CN21" i="2" s="1"/>
  <c r="H21" i="2" s="1"/>
  <c r="I21" i="2" s="1"/>
  <c r="BQ21" i="2"/>
  <c r="BP21" i="2"/>
  <c r="BO21" i="2"/>
  <c r="BN21" i="2"/>
  <c r="BM21" i="2"/>
  <c r="AU21" i="2"/>
  <c r="AV21" i="2" s="1"/>
  <c r="E21" i="2" s="1"/>
  <c r="F21" i="2" s="1"/>
  <c r="AD21" i="2"/>
  <c r="L21" i="2" s="1"/>
  <c r="M21" i="2"/>
  <c r="J21" i="2"/>
  <c r="DF20" i="2"/>
  <c r="CT20" i="2"/>
  <c r="J20" i="2" s="1"/>
  <c r="CQ20" i="2"/>
  <c r="G20" i="2" s="1"/>
  <c r="CM20" i="2"/>
  <c r="CN20" i="2" s="1"/>
  <c r="H20" i="2" s="1"/>
  <c r="I20" i="2" s="1"/>
  <c r="CL20" i="2"/>
  <c r="CK20" i="2"/>
  <c r="CJ20" i="2"/>
  <c r="CI20" i="2"/>
  <c r="CH20" i="2"/>
  <c r="BQ20" i="2"/>
  <c r="BP20" i="2"/>
  <c r="BO20" i="2"/>
  <c r="BN20" i="2"/>
  <c r="BM20" i="2"/>
  <c r="BR20" i="2" s="1"/>
  <c r="AV20" i="2"/>
  <c r="E20" i="2" s="1"/>
  <c r="F20" i="2" s="1"/>
  <c r="AU20" i="2"/>
  <c r="AD20" i="2"/>
  <c r="M20" i="2"/>
  <c r="L20" i="2"/>
  <c r="DF19" i="2"/>
  <c r="CT19" i="2"/>
  <c r="J19" i="2" s="1"/>
  <c r="CQ19" i="2"/>
  <c r="G19" i="2" s="1"/>
  <c r="CL19" i="2"/>
  <c r="CK19" i="2"/>
  <c r="CJ19" i="2"/>
  <c r="CI19" i="2"/>
  <c r="CH19" i="2"/>
  <c r="CM19" i="2" s="1"/>
  <c r="CN19" i="2" s="1"/>
  <c r="H19" i="2" s="1"/>
  <c r="I19" i="2" s="1"/>
  <c r="BQ19" i="2"/>
  <c r="BP19" i="2"/>
  <c r="BO19" i="2"/>
  <c r="BN19" i="2"/>
  <c r="BM19" i="2"/>
  <c r="BR19" i="2" s="1"/>
  <c r="AU19" i="2"/>
  <c r="AV19" i="2" s="1"/>
  <c r="AD19" i="2"/>
  <c r="L19" i="2" s="1"/>
  <c r="M19" i="2"/>
  <c r="E19" i="2"/>
  <c r="F19" i="2" s="1"/>
  <c r="DF18" i="2"/>
  <c r="CT18" i="2"/>
  <c r="J18" i="2" s="1"/>
  <c r="CQ18" i="2"/>
  <c r="G18" i="2" s="1"/>
  <c r="CL18" i="2"/>
  <c r="CK18" i="2"/>
  <c r="CJ18" i="2"/>
  <c r="CI18" i="2"/>
  <c r="CH18" i="2"/>
  <c r="CM18" i="2" s="1"/>
  <c r="CN18" i="2" s="1"/>
  <c r="H18" i="2" s="1"/>
  <c r="I18" i="2" s="1"/>
  <c r="BQ18" i="2"/>
  <c r="BP18" i="2"/>
  <c r="BO18" i="2"/>
  <c r="BN18" i="2"/>
  <c r="BM18" i="2"/>
  <c r="BR18" i="2" s="1"/>
  <c r="AU18" i="2"/>
  <c r="AV18" i="2" s="1"/>
  <c r="AD18" i="2"/>
  <c r="L18" i="2" s="1"/>
  <c r="M18" i="2"/>
  <c r="E18" i="2"/>
  <c r="F18" i="2" s="1"/>
  <c r="DF17" i="2"/>
  <c r="CT17" i="2"/>
  <c r="J17" i="2" s="1"/>
  <c r="CQ17" i="2"/>
  <c r="G17" i="2" s="1"/>
  <c r="CL17" i="2"/>
  <c r="CK17" i="2"/>
  <c r="CJ17" i="2"/>
  <c r="CI17" i="2"/>
  <c r="CH17" i="2"/>
  <c r="CM17" i="2" s="1"/>
  <c r="CN17" i="2" s="1"/>
  <c r="H17" i="2" s="1"/>
  <c r="I17" i="2" s="1"/>
  <c r="BQ17" i="2"/>
  <c r="BP17" i="2"/>
  <c r="BO17" i="2"/>
  <c r="BN17" i="2"/>
  <c r="BM17" i="2"/>
  <c r="AU17" i="2"/>
  <c r="AV17" i="2" s="1"/>
  <c r="E17" i="2" s="1"/>
  <c r="F17" i="2" s="1"/>
  <c r="AD17" i="2"/>
  <c r="L17" i="2" s="1"/>
  <c r="M17" i="2"/>
  <c r="DF16" i="2"/>
  <c r="CT16" i="2"/>
  <c r="J16" i="2" s="1"/>
  <c r="CQ16" i="2"/>
  <c r="CM16" i="2"/>
  <c r="CN16" i="2" s="1"/>
  <c r="H16" i="2" s="1"/>
  <c r="I16" i="2" s="1"/>
  <c r="CL16" i="2"/>
  <c r="CK16" i="2"/>
  <c r="CJ16" i="2"/>
  <c r="CI16" i="2"/>
  <c r="CH16" i="2"/>
  <c r="BQ16" i="2"/>
  <c r="BP16" i="2"/>
  <c r="BO16" i="2"/>
  <c r="BN16" i="2"/>
  <c r="BM16" i="2"/>
  <c r="AU16" i="2"/>
  <c r="AV16" i="2" s="1"/>
  <c r="E16" i="2" s="1"/>
  <c r="F16" i="2" s="1"/>
  <c r="AD16" i="2"/>
  <c r="L16" i="2" s="1"/>
  <c r="M16" i="2"/>
  <c r="G16" i="2"/>
  <c r="DF15" i="2"/>
  <c r="CT15" i="2"/>
  <c r="J15" i="2" s="1"/>
  <c r="CQ15" i="2"/>
  <c r="G15" i="2" s="1"/>
  <c r="CL15" i="2"/>
  <c r="CK15" i="2"/>
  <c r="CJ15" i="2"/>
  <c r="CI15" i="2"/>
  <c r="CH15" i="2"/>
  <c r="CM15" i="2" s="1"/>
  <c r="CN15" i="2" s="1"/>
  <c r="H15" i="2" s="1"/>
  <c r="I15" i="2" s="1"/>
  <c r="BQ15" i="2"/>
  <c r="BP15" i="2"/>
  <c r="BO15" i="2"/>
  <c r="BN15" i="2"/>
  <c r="BM15" i="2"/>
  <c r="BR15" i="2" s="1"/>
  <c r="AU15" i="2"/>
  <c r="AV15" i="2" s="1"/>
  <c r="E15" i="2" s="1"/>
  <c r="F15" i="2" s="1"/>
  <c r="AD15" i="2"/>
  <c r="L15" i="2" s="1"/>
  <c r="M15" i="2"/>
  <c r="DF14" i="2"/>
  <c r="CT14" i="2"/>
  <c r="J14" i="2" s="1"/>
  <c r="CQ14" i="2"/>
  <c r="G14" i="2" s="1"/>
  <c r="CL14" i="2"/>
  <c r="CK14" i="2"/>
  <c r="CJ14" i="2"/>
  <c r="CI14" i="2"/>
  <c r="CH14" i="2"/>
  <c r="CM14" i="2" s="1"/>
  <c r="CN14" i="2" s="1"/>
  <c r="H14" i="2" s="1"/>
  <c r="I14" i="2" s="1"/>
  <c r="BQ14" i="2"/>
  <c r="BP14" i="2"/>
  <c r="BO14" i="2"/>
  <c r="BN14" i="2"/>
  <c r="BM14" i="2"/>
  <c r="BR14" i="2" s="1"/>
  <c r="AU14" i="2"/>
  <c r="AV14" i="2" s="1"/>
  <c r="E14" i="2" s="1"/>
  <c r="F14" i="2" s="1"/>
  <c r="AD14" i="2"/>
  <c r="L14" i="2" s="1"/>
  <c r="M14" i="2"/>
  <c r="DF13" i="2"/>
  <c r="CT13" i="2"/>
  <c r="J13" i="2" s="1"/>
  <c r="CQ13" i="2"/>
  <c r="G13" i="2" s="1"/>
  <c r="CL13" i="2"/>
  <c r="CK13" i="2"/>
  <c r="CJ13" i="2"/>
  <c r="CI13" i="2"/>
  <c r="CH13" i="2"/>
  <c r="CM13" i="2" s="1"/>
  <c r="CN13" i="2" s="1"/>
  <c r="H13" i="2" s="1"/>
  <c r="I13" i="2" s="1"/>
  <c r="BQ13" i="2"/>
  <c r="BP13" i="2"/>
  <c r="BO13" i="2"/>
  <c r="BN13" i="2"/>
  <c r="BM13" i="2"/>
  <c r="AU13" i="2"/>
  <c r="AV13" i="2" s="1"/>
  <c r="E13" i="2" s="1"/>
  <c r="F13" i="2" s="1"/>
  <c r="AD13" i="2"/>
  <c r="L13" i="2" s="1"/>
  <c r="M13" i="2"/>
  <c r="DF12" i="2"/>
  <c r="CT12" i="2"/>
  <c r="J12" i="2" s="1"/>
  <c r="CQ12" i="2"/>
  <c r="CM12" i="2"/>
  <c r="CN12" i="2" s="1"/>
  <c r="H12" i="2" s="1"/>
  <c r="I12" i="2" s="1"/>
  <c r="CL12" i="2"/>
  <c r="CK12" i="2"/>
  <c r="CJ12" i="2"/>
  <c r="CI12" i="2"/>
  <c r="CH12" i="2"/>
  <c r="BQ12" i="2"/>
  <c r="BP12" i="2"/>
  <c r="BO12" i="2"/>
  <c r="BN12" i="2"/>
  <c r="BM12" i="2"/>
  <c r="AU12" i="2"/>
  <c r="AV12" i="2" s="1"/>
  <c r="E12" i="2" s="1"/>
  <c r="F12" i="2" s="1"/>
  <c r="AD12" i="2"/>
  <c r="M12" i="2"/>
  <c r="L12" i="2"/>
  <c r="G12" i="2"/>
  <c r="DF11" i="2"/>
  <c r="CT11" i="2"/>
  <c r="J11" i="2" s="1"/>
  <c r="CQ11" i="2"/>
  <c r="G11" i="2" s="1"/>
  <c r="CL11" i="2"/>
  <c r="CK11" i="2"/>
  <c r="CJ11" i="2"/>
  <c r="CI11" i="2"/>
  <c r="CH11" i="2"/>
  <c r="CM11" i="2" s="1"/>
  <c r="CN11" i="2" s="1"/>
  <c r="H11" i="2" s="1"/>
  <c r="I11" i="2" s="1"/>
  <c r="BQ11" i="2"/>
  <c r="BP11" i="2"/>
  <c r="BO11" i="2"/>
  <c r="BN11" i="2"/>
  <c r="BR11" i="2" s="1"/>
  <c r="BM11" i="2"/>
  <c r="AU11" i="2"/>
  <c r="AV11" i="2" s="1"/>
  <c r="E11" i="2" s="1"/>
  <c r="F11" i="2" s="1"/>
  <c r="AD11" i="2"/>
  <c r="L11" i="2" s="1"/>
  <c r="M11" i="2"/>
  <c r="DF10" i="2"/>
  <c r="DF9" i="2"/>
  <c r="BC2" i="2"/>
  <c r="T2" i="2"/>
  <c r="CT60" i="1"/>
  <c r="CQ60" i="1"/>
  <c r="G60" i="1" s="1"/>
  <c r="CM60" i="1"/>
  <c r="CN60" i="1" s="1"/>
  <c r="H60" i="1" s="1"/>
  <c r="I60" i="1" s="1"/>
  <c r="CL60" i="1"/>
  <c r="CK60" i="1"/>
  <c r="CJ60" i="1"/>
  <c r="CI60" i="1"/>
  <c r="CH60" i="1"/>
  <c r="BQ60" i="1"/>
  <c r="BP60" i="1"/>
  <c r="BO60" i="1"/>
  <c r="BN60" i="1"/>
  <c r="BM60" i="1"/>
  <c r="BR60" i="1" s="1"/>
  <c r="AV60" i="1"/>
  <c r="E60" i="1" s="1"/>
  <c r="F60" i="1" s="1"/>
  <c r="AU60" i="1"/>
  <c r="AD60" i="1"/>
  <c r="M60" i="1"/>
  <c r="L60" i="1"/>
  <c r="J60" i="1"/>
  <c r="CT59" i="1"/>
  <c r="CQ59" i="1"/>
  <c r="G59" i="1" s="1"/>
  <c r="CL59" i="1"/>
  <c r="CK59" i="1"/>
  <c r="CJ59" i="1"/>
  <c r="CI59" i="1"/>
  <c r="CH59" i="1"/>
  <c r="CM59" i="1" s="1"/>
  <c r="CN59" i="1" s="1"/>
  <c r="H59" i="1" s="1"/>
  <c r="BR59" i="1"/>
  <c r="BQ59" i="1"/>
  <c r="BP59" i="1"/>
  <c r="BO59" i="1"/>
  <c r="BN59" i="1"/>
  <c r="BM59" i="1"/>
  <c r="AU59" i="1"/>
  <c r="AV59" i="1" s="1"/>
  <c r="E59" i="1" s="1"/>
  <c r="F59" i="1" s="1"/>
  <c r="AD59" i="1"/>
  <c r="L59" i="1" s="1"/>
  <c r="M59" i="1"/>
  <c r="J59" i="1"/>
  <c r="I59" i="1"/>
  <c r="CT58" i="1"/>
  <c r="J58" i="1" s="1"/>
  <c r="CQ58" i="1"/>
  <c r="CN58" i="1"/>
  <c r="H58" i="1" s="1"/>
  <c r="I58" i="1" s="1"/>
  <c r="CM58" i="1"/>
  <c r="CL58" i="1"/>
  <c r="CK58" i="1"/>
  <c r="CJ58" i="1"/>
  <c r="CI58" i="1"/>
  <c r="CH58" i="1"/>
  <c r="BQ58" i="1"/>
  <c r="BP58" i="1"/>
  <c r="BO58" i="1"/>
  <c r="BN58" i="1"/>
  <c r="BM58" i="1"/>
  <c r="BR58" i="1" s="1"/>
  <c r="AV58" i="1"/>
  <c r="E58" i="1" s="1"/>
  <c r="F58" i="1" s="1"/>
  <c r="AU58" i="1"/>
  <c r="AD58" i="1"/>
  <c r="M58" i="1"/>
  <c r="L58" i="1"/>
  <c r="G58" i="1"/>
  <c r="CT57" i="1"/>
  <c r="J57" i="1" s="1"/>
  <c r="CQ57" i="1"/>
  <c r="G57" i="1" s="1"/>
  <c r="CL57" i="1"/>
  <c r="CK57" i="1"/>
  <c r="CJ57" i="1"/>
  <c r="CI57" i="1"/>
  <c r="CH57" i="1"/>
  <c r="CM57" i="1" s="1"/>
  <c r="CN57" i="1" s="1"/>
  <c r="H57" i="1" s="1"/>
  <c r="I57" i="1" s="1"/>
  <c r="BR57" i="1"/>
  <c r="BQ57" i="1"/>
  <c r="BP57" i="1"/>
  <c r="BO57" i="1"/>
  <c r="BN57" i="1"/>
  <c r="BM57" i="1"/>
  <c r="AU57" i="1"/>
  <c r="AV57" i="1" s="1"/>
  <c r="AD57" i="1"/>
  <c r="L57" i="1" s="1"/>
  <c r="M57" i="1"/>
  <c r="E57" i="1"/>
  <c r="F57" i="1" s="1"/>
  <c r="CT56" i="1"/>
  <c r="CQ56" i="1"/>
  <c r="G56" i="1" s="1"/>
  <c r="CM56" i="1"/>
  <c r="CN56" i="1" s="1"/>
  <c r="CL56" i="1"/>
  <c r="CK56" i="1"/>
  <c r="CJ56" i="1"/>
  <c r="CI56" i="1"/>
  <c r="CH56" i="1"/>
  <c r="BQ56" i="1"/>
  <c r="BP56" i="1"/>
  <c r="BO56" i="1"/>
  <c r="BN56" i="1"/>
  <c r="BM56" i="1"/>
  <c r="BR56" i="1" s="1"/>
  <c r="AV56" i="1"/>
  <c r="E56" i="1" s="1"/>
  <c r="F56" i="1" s="1"/>
  <c r="AU56" i="1"/>
  <c r="AD56" i="1"/>
  <c r="M56" i="1"/>
  <c r="L56" i="1"/>
  <c r="J56" i="1"/>
  <c r="H56" i="1"/>
  <c r="I56" i="1" s="1"/>
  <c r="CT55" i="1"/>
  <c r="CQ55" i="1"/>
  <c r="CL55" i="1"/>
  <c r="CK55" i="1"/>
  <c r="CJ55" i="1"/>
  <c r="CI55" i="1"/>
  <c r="CH55" i="1"/>
  <c r="CM55" i="1" s="1"/>
  <c r="CN55" i="1" s="1"/>
  <c r="H55" i="1" s="1"/>
  <c r="I55" i="1" s="1"/>
  <c r="BR55" i="1"/>
  <c r="BQ55" i="1"/>
  <c r="BP55" i="1"/>
  <c r="BO55" i="1"/>
  <c r="BN55" i="1"/>
  <c r="BM55" i="1"/>
  <c r="AU55" i="1"/>
  <c r="AV55" i="1" s="1"/>
  <c r="E55" i="1" s="1"/>
  <c r="F55" i="1" s="1"/>
  <c r="AD55" i="1"/>
  <c r="L55" i="1" s="1"/>
  <c r="M55" i="1"/>
  <c r="J55" i="1"/>
  <c r="G55" i="1"/>
  <c r="CT54" i="1"/>
  <c r="CQ54" i="1"/>
  <c r="G54" i="1" s="1"/>
  <c r="CM54" i="1"/>
  <c r="CN54" i="1" s="1"/>
  <c r="H54" i="1" s="1"/>
  <c r="CL54" i="1"/>
  <c r="CK54" i="1"/>
  <c r="CJ54" i="1"/>
  <c r="CI54" i="1"/>
  <c r="CH54" i="1"/>
  <c r="BR54" i="1"/>
  <c r="BQ54" i="1"/>
  <c r="BP54" i="1"/>
  <c r="BO54" i="1"/>
  <c r="BN54" i="1"/>
  <c r="BM54" i="1"/>
  <c r="AV54" i="1"/>
  <c r="AU54" i="1"/>
  <c r="AD54" i="1"/>
  <c r="L54" i="1" s="1"/>
  <c r="M54" i="1"/>
  <c r="J54" i="1"/>
  <c r="I54" i="1"/>
  <c r="E54" i="1"/>
  <c r="F54" i="1" s="1"/>
  <c r="CT53" i="1"/>
  <c r="CQ53" i="1"/>
  <c r="CL53" i="1"/>
  <c r="CK53" i="1"/>
  <c r="CJ53" i="1"/>
  <c r="CI53" i="1"/>
  <c r="CH53" i="1"/>
  <c r="CM53" i="1" s="1"/>
  <c r="CN53" i="1" s="1"/>
  <c r="H53" i="1" s="1"/>
  <c r="I53" i="1" s="1"/>
  <c r="BR53" i="1"/>
  <c r="BQ53" i="1"/>
  <c r="BP53" i="1"/>
  <c r="BO53" i="1"/>
  <c r="BN53" i="1"/>
  <c r="BM53" i="1"/>
  <c r="AU53" i="1"/>
  <c r="AV53" i="1" s="1"/>
  <c r="E53" i="1" s="1"/>
  <c r="F53" i="1" s="1"/>
  <c r="AD53" i="1"/>
  <c r="L53" i="1" s="1"/>
  <c r="M53" i="1"/>
  <c r="J53" i="1"/>
  <c r="G53" i="1"/>
  <c r="CT52" i="1"/>
  <c r="J52" i="1" s="1"/>
  <c r="CQ52" i="1"/>
  <c r="CM52" i="1"/>
  <c r="CN52" i="1" s="1"/>
  <c r="H52" i="1" s="1"/>
  <c r="I52" i="1" s="1"/>
  <c r="CL52" i="1"/>
  <c r="CK52" i="1"/>
  <c r="CJ52" i="1"/>
  <c r="CI52" i="1"/>
  <c r="CH52" i="1"/>
  <c r="BQ52" i="1"/>
  <c r="BP52" i="1"/>
  <c r="BO52" i="1"/>
  <c r="BN52" i="1"/>
  <c r="BM52" i="1"/>
  <c r="BR52" i="1" s="1"/>
  <c r="AV52" i="1"/>
  <c r="E52" i="1" s="1"/>
  <c r="F52" i="1" s="1"/>
  <c r="AU52" i="1"/>
  <c r="AD52" i="1"/>
  <c r="M52" i="1"/>
  <c r="L52" i="1"/>
  <c r="G52" i="1"/>
  <c r="CT51" i="1"/>
  <c r="J51" i="1" s="1"/>
  <c r="CQ51" i="1"/>
  <c r="G51" i="1" s="1"/>
  <c r="CL51" i="1"/>
  <c r="CK51" i="1"/>
  <c r="CJ51" i="1"/>
  <c r="CI51" i="1"/>
  <c r="CH51" i="1"/>
  <c r="CM51" i="1" s="1"/>
  <c r="CN51" i="1" s="1"/>
  <c r="H51" i="1" s="1"/>
  <c r="I51" i="1" s="1"/>
  <c r="BR51" i="1"/>
  <c r="BQ51" i="1"/>
  <c r="BP51" i="1"/>
  <c r="BO51" i="1"/>
  <c r="BN51" i="1"/>
  <c r="BM51" i="1"/>
  <c r="AU51" i="1"/>
  <c r="AV51" i="1" s="1"/>
  <c r="E51" i="1" s="1"/>
  <c r="F51" i="1" s="1"/>
  <c r="AD51" i="1"/>
  <c r="M51" i="1"/>
  <c r="L51" i="1"/>
  <c r="CT50" i="1"/>
  <c r="J50" i="1" s="1"/>
  <c r="CQ50" i="1"/>
  <c r="G50" i="1" s="1"/>
  <c r="CN50" i="1"/>
  <c r="H50" i="1" s="1"/>
  <c r="I50" i="1" s="1"/>
  <c r="CM50" i="1"/>
  <c r="CL50" i="1"/>
  <c r="CK50" i="1"/>
  <c r="CJ50" i="1"/>
  <c r="CI50" i="1"/>
  <c r="CH50" i="1"/>
  <c r="BQ50" i="1"/>
  <c r="BP50" i="1"/>
  <c r="BO50" i="1"/>
  <c r="BN50" i="1"/>
  <c r="BM50" i="1"/>
  <c r="BR50" i="1" s="1"/>
  <c r="AV50" i="1"/>
  <c r="E50" i="1" s="1"/>
  <c r="F50" i="1" s="1"/>
  <c r="AU50" i="1"/>
  <c r="AD50" i="1"/>
  <c r="M50" i="1"/>
  <c r="L50" i="1"/>
  <c r="CT49" i="1"/>
  <c r="J49" i="1" s="1"/>
  <c r="CQ49" i="1"/>
  <c r="CM49" i="1"/>
  <c r="CN49" i="1" s="1"/>
  <c r="H49" i="1" s="1"/>
  <c r="I49" i="1" s="1"/>
  <c r="CL49" i="1"/>
  <c r="CK49" i="1"/>
  <c r="CJ49" i="1"/>
  <c r="CI49" i="1"/>
  <c r="CH49" i="1"/>
  <c r="BR49" i="1"/>
  <c r="BQ49" i="1"/>
  <c r="BP49" i="1"/>
  <c r="BO49" i="1"/>
  <c r="BN49" i="1"/>
  <c r="BM49" i="1"/>
  <c r="AV49" i="1"/>
  <c r="E49" i="1" s="1"/>
  <c r="AU49" i="1"/>
  <c r="AD49" i="1"/>
  <c r="M49" i="1"/>
  <c r="L49" i="1"/>
  <c r="G49" i="1"/>
  <c r="F49" i="1"/>
  <c r="CT48" i="1"/>
  <c r="CQ48" i="1"/>
  <c r="G48" i="1" s="1"/>
  <c r="CN48" i="1"/>
  <c r="H48" i="1" s="1"/>
  <c r="I48" i="1" s="1"/>
  <c r="CM48" i="1"/>
  <c r="CL48" i="1"/>
  <c r="CK48" i="1"/>
  <c r="CJ48" i="1"/>
  <c r="CI48" i="1"/>
  <c r="CH48" i="1"/>
  <c r="BQ48" i="1"/>
  <c r="BP48" i="1"/>
  <c r="BO48" i="1"/>
  <c r="BN48" i="1"/>
  <c r="BM48" i="1"/>
  <c r="BR48" i="1" s="1"/>
  <c r="AV48" i="1"/>
  <c r="AU48" i="1"/>
  <c r="AD48" i="1"/>
  <c r="L48" i="1" s="1"/>
  <c r="M48" i="1"/>
  <c r="J48" i="1"/>
  <c r="E48" i="1"/>
  <c r="F48" i="1" s="1"/>
  <c r="CT47" i="1"/>
  <c r="J47" i="1" s="1"/>
  <c r="CQ47" i="1"/>
  <c r="CL47" i="1"/>
  <c r="CK47" i="1"/>
  <c r="CJ47" i="1"/>
  <c r="CI47" i="1"/>
  <c r="CH47" i="1"/>
  <c r="CM47" i="1" s="1"/>
  <c r="CN47" i="1" s="1"/>
  <c r="H47" i="1" s="1"/>
  <c r="BR47" i="1"/>
  <c r="BQ47" i="1"/>
  <c r="BP47" i="1"/>
  <c r="BO47" i="1"/>
  <c r="BN47" i="1"/>
  <c r="BM47" i="1"/>
  <c r="AU47" i="1"/>
  <c r="AV47" i="1" s="1"/>
  <c r="E47" i="1" s="1"/>
  <c r="F47" i="1" s="1"/>
  <c r="AD47" i="1"/>
  <c r="L47" i="1" s="1"/>
  <c r="M47" i="1"/>
  <c r="I47" i="1"/>
  <c r="G47" i="1"/>
  <c r="CT46" i="1"/>
  <c r="J46" i="1" s="1"/>
  <c r="CQ46" i="1"/>
  <c r="G46" i="1" s="1"/>
  <c r="CL46" i="1"/>
  <c r="CK46" i="1"/>
  <c r="CJ46" i="1"/>
  <c r="CI46" i="1"/>
  <c r="CH46" i="1"/>
  <c r="CM46" i="1" s="1"/>
  <c r="CN46" i="1" s="1"/>
  <c r="H46" i="1" s="1"/>
  <c r="I46" i="1" s="1"/>
  <c r="BQ46" i="1"/>
  <c r="BP46" i="1"/>
  <c r="BO46" i="1"/>
  <c r="BN46" i="1"/>
  <c r="BM46" i="1"/>
  <c r="BR46" i="1" s="1"/>
  <c r="AU46" i="1"/>
  <c r="AV46" i="1" s="1"/>
  <c r="E46" i="1" s="1"/>
  <c r="F46" i="1" s="1"/>
  <c r="AD46" i="1"/>
  <c r="L46" i="1" s="1"/>
  <c r="M46" i="1"/>
  <c r="CT45" i="1"/>
  <c r="J45" i="1" s="1"/>
  <c r="CQ45" i="1"/>
  <c r="G45" i="1" s="1"/>
  <c r="CL45" i="1"/>
  <c r="CK45" i="1"/>
  <c r="CJ45" i="1"/>
  <c r="CI45" i="1"/>
  <c r="CH45" i="1"/>
  <c r="CM45" i="1" s="1"/>
  <c r="CN45" i="1" s="1"/>
  <c r="H45" i="1" s="1"/>
  <c r="I45" i="1" s="1"/>
  <c r="BQ45" i="1"/>
  <c r="BP45" i="1"/>
  <c r="BO45" i="1"/>
  <c r="BN45" i="1"/>
  <c r="BR45" i="1" s="1"/>
  <c r="BM45" i="1"/>
  <c r="AU45" i="1"/>
  <c r="AV45" i="1" s="1"/>
  <c r="E45" i="1" s="1"/>
  <c r="F45" i="1" s="1"/>
  <c r="AD45" i="1"/>
  <c r="L45" i="1" s="1"/>
  <c r="M45" i="1"/>
  <c r="CT44" i="1"/>
  <c r="CQ44" i="1"/>
  <c r="CM44" i="1"/>
  <c r="CN44" i="1" s="1"/>
  <c r="H44" i="1" s="1"/>
  <c r="I44" i="1" s="1"/>
  <c r="CL44" i="1"/>
  <c r="CK44" i="1"/>
  <c r="CJ44" i="1"/>
  <c r="CI44" i="1"/>
  <c r="CH44" i="1"/>
  <c r="BQ44" i="1"/>
  <c r="BP44" i="1"/>
  <c r="BO44" i="1"/>
  <c r="BN44" i="1"/>
  <c r="BM44" i="1"/>
  <c r="BR44" i="1" s="1"/>
  <c r="AU44" i="1"/>
  <c r="AV44" i="1" s="1"/>
  <c r="E44" i="1" s="1"/>
  <c r="F44" i="1" s="1"/>
  <c r="AD44" i="1"/>
  <c r="L44" i="1" s="1"/>
  <c r="M44" i="1"/>
  <c r="J44" i="1"/>
  <c r="G44" i="1"/>
  <c r="CT43" i="1"/>
  <c r="J43" i="1" s="1"/>
  <c r="CQ43" i="1"/>
  <c r="G43" i="1" s="1"/>
  <c r="CL43" i="1"/>
  <c r="CK43" i="1"/>
  <c r="CJ43" i="1"/>
  <c r="CI43" i="1"/>
  <c r="CH43" i="1"/>
  <c r="CM43" i="1" s="1"/>
  <c r="CN43" i="1" s="1"/>
  <c r="H43" i="1" s="1"/>
  <c r="I43" i="1" s="1"/>
  <c r="BQ43" i="1"/>
  <c r="BP43" i="1"/>
  <c r="BO43" i="1"/>
  <c r="BN43" i="1"/>
  <c r="BR43" i="1" s="1"/>
  <c r="BM43" i="1"/>
  <c r="AU43" i="1"/>
  <c r="AV43" i="1" s="1"/>
  <c r="E43" i="1" s="1"/>
  <c r="F43" i="1" s="1"/>
  <c r="AD43" i="1"/>
  <c r="L43" i="1" s="1"/>
  <c r="M43" i="1"/>
  <c r="CT42" i="1"/>
  <c r="J42" i="1" s="1"/>
  <c r="CQ42" i="1"/>
  <c r="G42" i="1" s="1"/>
  <c r="CL42" i="1"/>
  <c r="CK42" i="1"/>
  <c r="CJ42" i="1"/>
  <c r="CI42" i="1"/>
  <c r="CH42" i="1"/>
  <c r="CM42" i="1" s="1"/>
  <c r="CN42" i="1" s="1"/>
  <c r="H42" i="1" s="1"/>
  <c r="I42" i="1" s="1"/>
  <c r="BQ42" i="1"/>
  <c r="BP42" i="1"/>
  <c r="BO42" i="1"/>
  <c r="BN42" i="1"/>
  <c r="BM42" i="1"/>
  <c r="BR42" i="1" s="1"/>
  <c r="AU42" i="1"/>
  <c r="AV42" i="1" s="1"/>
  <c r="E42" i="1" s="1"/>
  <c r="F42" i="1" s="1"/>
  <c r="AD42" i="1"/>
  <c r="L42" i="1" s="1"/>
  <c r="M42" i="1"/>
  <c r="CT41" i="1"/>
  <c r="J41" i="1" s="1"/>
  <c r="CQ41" i="1"/>
  <c r="G41" i="1" s="1"/>
  <c r="CL41" i="1"/>
  <c r="CK41" i="1"/>
  <c r="CJ41" i="1"/>
  <c r="CI41" i="1"/>
  <c r="CH41" i="1"/>
  <c r="CM41" i="1" s="1"/>
  <c r="CN41" i="1" s="1"/>
  <c r="H41" i="1" s="1"/>
  <c r="I41" i="1" s="1"/>
  <c r="BQ41" i="1"/>
  <c r="BP41" i="1"/>
  <c r="BO41" i="1"/>
  <c r="BN41" i="1"/>
  <c r="BM41" i="1"/>
  <c r="BR41" i="1" s="1"/>
  <c r="AU41" i="1"/>
  <c r="AV41" i="1" s="1"/>
  <c r="E41" i="1" s="1"/>
  <c r="F41" i="1" s="1"/>
  <c r="AD41" i="1"/>
  <c r="L41" i="1" s="1"/>
  <c r="M41" i="1"/>
  <c r="CT40" i="1"/>
  <c r="CQ40" i="1"/>
  <c r="G40" i="1" s="1"/>
  <c r="CM40" i="1"/>
  <c r="CN40" i="1" s="1"/>
  <c r="H40" i="1" s="1"/>
  <c r="I40" i="1" s="1"/>
  <c r="CL40" i="1"/>
  <c r="CK40" i="1"/>
  <c r="CJ40" i="1"/>
  <c r="CI40" i="1"/>
  <c r="CH40" i="1"/>
  <c r="BQ40" i="1"/>
  <c r="BP40" i="1"/>
  <c r="BO40" i="1"/>
  <c r="BN40" i="1"/>
  <c r="BM40" i="1"/>
  <c r="BR40" i="1" s="1"/>
  <c r="AU40" i="1"/>
  <c r="AV40" i="1" s="1"/>
  <c r="E40" i="1" s="1"/>
  <c r="F40" i="1" s="1"/>
  <c r="AD40" i="1"/>
  <c r="L40" i="1" s="1"/>
  <c r="M40" i="1"/>
  <c r="J40" i="1"/>
  <c r="CT39" i="1"/>
  <c r="J39" i="1" s="1"/>
  <c r="CQ39" i="1"/>
  <c r="G39" i="1" s="1"/>
  <c r="CL39" i="1"/>
  <c r="CK39" i="1"/>
  <c r="CJ39" i="1"/>
  <c r="CI39" i="1"/>
  <c r="CH39" i="1"/>
  <c r="CM39" i="1" s="1"/>
  <c r="CN39" i="1" s="1"/>
  <c r="H39" i="1" s="1"/>
  <c r="I39" i="1" s="1"/>
  <c r="BQ39" i="1"/>
  <c r="BP39" i="1"/>
  <c r="BO39" i="1"/>
  <c r="BN39" i="1"/>
  <c r="BR39" i="1" s="1"/>
  <c r="BM39" i="1"/>
  <c r="AU39" i="1"/>
  <c r="AV39" i="1" s="1"/>
  <c r="E39" i="1" s="1"/>
  <c r="F39" i="1" s="1"/>
  <c r="AD39" i="1"/>
  <c r="L39" i="1" s="1"/>
  <c r="M39" i="1"/>
  <c r="CT38" i="1"/>
  <c r="J38" i="1" s="1"/>
  <c r="CQ38" i="1"/>
  <c r="G38" i="1" s="1"/>
  <c r="CL38" i="1"/>
  <c r="CK38" i="1"/>
  <c r="CJ38" i="1"/>
  <c r="CI38" i="1"/>
  <c r="CH38" i="1"/>
  <c r="CM38" i="1" s="1"/>
  <c r="CN38" i="1" s="1"/>
  <c r="H38" i="1" s="1"/>
  <c r="I38" i="1" s="1"/>
  <c r="BQ38" i="1"/>
  <c r="BP38" i="1"/>
  <c r="BO38" i="1"/>
  <c r="BN38" i="1"/>
  <c r="BM38" i="1"/>
  <c r="BR38" i="1" s="1"/>
  <c r="AU38" i="1"/>
  <c r="AV38" i="1" s="1"/>
  <c r="E38" i="1" s="1"/>
  <c r="F38" i="1" s="1"/>
  <c r="AD38" i="1"/>
  <c r="L38" i="1" s="1"/>
  <c r="M38" i="1"/>
  <c r="CT37" i="1"/>
  <c r="J37" i="1" s="1"/>
  <c r="CQ37" i="1"/>
  <c r="G37" i="1" s="1"/>
  <c r="CL37" i="1"/>
  <c r="CK37" i="1"/>
  <c r="CJ37" i="1"/>
  <c r="CI37" i="1"/>
  <c r="CH37" i="1"/>
  <c r="CM37" i="1" s="1"/>
  <c r="CN37" i="1" s="1"/>
  <c r="H37" i="1" s="1"/>
  <c r="I37" i="1" s="1"/>
  <c r="BQ37" i="1"/>
  <c r="BP37" i="1"/>
  <c r="BO37" i="1"/>
  <c r="BN37" i="1"/>
  <c r="BR37" i="1" s="1"/>
  <c r="BM37" i="1"/>
  <c r="AU37" i="1"/>
  <c r="AV37" i="1" s="1"/>
  <c r="E37" i="1" s="1"/>
  <c r="F37" i="1" s="1"/>
  <c r="AD37" i="1"/>
  <c r="L37" i="1" s="1"/>
  <c r="M37" i="1"/>
  <c r="CT36" i="1"/>
  <c r="J36" i="1" s="1"/>
  <c r="CQ36" i="1"/>
  <c r="G36" i="1" s="1"/>
  <c r="CL36" i="1"/>
  <c r="CK36" i="1"/>
  <c r="CJ36" i="1"/>
  <c r="CI36" i="1"/>
  <c r="CH36" i="1"/>
  <c r="CM36" i="1" s="1"/>
  <c r="CN36" i="1" s="1"/>
  <c r="H36" i="1" s="1"/>
  <c r="I36" i="1" s="1"/>
  <c r="BQ36" i="1"/>
  <c r="BP36" i="1"/>
  <c r="BO36" i="1"/>
  <c r="BN36" i="1"/>
  <c r="BM36" i="1"/>
  <c r="BR36" i="1" s="1"/>
  <c r="AU36" i="1"/>
  <c r="AV36" i="1" s="1"/>
  <c r="E36" i="1" s="1"/>
  <c r="F36" i="1" s="1"/>
  <c r="AD36" i="1"/>
  <c r="L36" i="1" s="1"/>
  <c r="M36" i="1"/>
  <c r="CT35" i="1"/>
  <c r="J35" i="1" s="1"/>
  <c r="CQ35" i="1"/>
  <c r="G35" i="1" s="1"/>
  <c r="CL35" i="1"/>
  <c r="CK35" i="1"/>
  <c r="CJ35" i="1"/>
  <c r="CI35" i="1"/>
  <c r="CH35" i="1"/>
  <c r="CM35" i="1" s="1"/>
  <c r="CN35" i="1" s="1"/>
  <c r="H35" i="1" s="1"/>
  <c r="I35" i="1" s="1"/>
  <c r="BQ35" i="1"/>
  <c r="BP35" i="1"/>
  <c r="BO35" i="1"/>
  <c r="BN35" i="1"/>
  <c r="BR35" i="1" s="1"/>
  <c r="BM35" i="1"/>
  <c r="AU35" i="1"/>
  <c r="AV35" i="1" s="1"/>
  <c r="E35" i="1" s="1"/>
  <c r="F35" i="1" s="1"/>
  <c r="AD35" i="1"/>
  <c r="L35" i="1" s="1"/>
  <c r="M35" i="1"/>
  <c r="CT34" i="1"/>
  <c r="J34" i="1" s="1"/>
  <c r="CQ34" i="1"/>
  <c r="CM34" i="1"/>
  <c r="CN34" i="1" s="1"/>
  <c r="H34" i="1" s="1"/>
  <c r="I34" i="1" s="1"/>
  <c r="CL34" i="1"/>
  <c r="CK34" i="1"/>
  <c r="CJ34" i="1"/>
  <c r="CI34" i="1"/>
  <c r="CH34" i="1"/>
  <c r="BQ34" i="1"/>
  <c r="BP34" i="1"/>
  <c r="BO34" i="1"/>
  <c r="BN34" i="1"/>
  <c r="BM34" i="1"/>
  <c r="BR34" i="1" s="1"/>
  <c r="AU34" i="1"/>
  <c r="AV34" i="1" s="1"/>
  <c r="E34" i="1" s="1"/>
  <c r="F34" i="1" s="1"/>
  <c r="AD34" i="1"/>
  <c r="L34" i="1" s="1"/>
  <c r="M34" i="1"/>
  <c r="G34" i="1"/>
  <c r="DF33" i="1"/>
  <c r="CT33" i="1"/>
  <c r="J33" i="1" s="1"/>
  <c r="CQ33" i="1"/>
  <c r="G33" i="1" s="1"/>
  <c r="CL33" i="1"/>
  <c r="CK33" i="1"/>
  <c r="CJ33" i="1"/>
  <c r="CI33" i="1"/>
  <c r="CH33" i="1"/>
  <c r="CM33" i="1" s="1"/>
  <c r="CN33" i="1" s="1"/>
  <c r="H33" i="1" s="1"/>
  <c r="I33" i="1" s="1"/>
  <c r="BQ33" i="1"/>
  <c r="BP33" i="1"/>
  <c r="BO33" i="1"/>
  <c r="BN33" i="1"/>
  <c r="BM33" i="1"/>
  <c r="AU33" i="1"/>
  <c r="AV33" i="1" s="1"/>
  <c r="E33" i="1" s="1"/>
  <c r="F33" i="1" s="1"/>
  <c r="AD33" i="1"/>
  <c r="L33" i="1" s="1"/>
  <c r="M33" i="1"/>
  <c r="DF32" i="1"/>
  <c r="CT32" i="1"/>
  <c r="J32" i="1" s="1"/>
  <c r="CQ32" i="1"/>
  <c r="G32" i="1" s="1"/>
  <c r="CL32" i="1"/>
  <c r="CK32" i="1"/>
  <c r="CJ32" i="1"/>
  <c r="CI32" i="1"/>
  <c r="CH32" i="1"/>
  <c r="CM32" i="1" s="1"/>
  <c r="CN32" i="1" s="1"/>
  <c r="H32" i="1" s="1"/>
  <c r="I32" i="1" s="1"/>
  <c r="BQ32" i="1"/>
  <c r="BP32" i="1"/>
  <c r="BO32" i="1"/>
  <c r="BN32" i="1"/>
  <c r="BM32" i="1"/>
  <c r="BR32" i="1" s="1"/>
  <c r="AU32" i="1"/>
  <c r="AV32" i="1" s="1"/>
  <c r="E32" i="1" s="1"/>
  <c r="F32" i="1" s="1"/>
  <c r="AD32" i="1"/>
  <c r="L32" i="1" s="1"/>
  <c r="M32" i="1"/>
  <c r="DF31" i="1"/>
  <c r="CT31" i="1"/>
  <c r="J31" i="1" s="1"/>
  <c r="CQ31" i="1"/>
  <c r="G31" i="1" s="1"/>
  <c r="CL31" i="1"/>
  <c r="CK31" i="1"/>
  <c r="CJ31" i="1"/>
  <c r="CI31" i="1"/>
  <c r="CH31" i="1"/>
  <c r="CM31" i="1" s="1"/>
  <c r="CN31" i="1" s="1"/>
  <c r="H31" i="1" s="1"/>
  <c r="I31" i="1" s="1"/>
  <c r="BQ31" i="1"/>
  <c r="BP31" i="1"/>
  <c r="BO31" i="1"/>
  <c r="BN31" i="1"/>
  <c r="BM31" i="1"/>
  <c r="BR31" i="1" s="1"/>
  <c r="AU31" i="1"/>
  <c r="AV31" i="1" s="1"/>
  <c r="E31" i="1" s="1"/>
  <c r="F31" i="1" s="1"/>
  <c r="AD31" i="1"/>
  <c r="L31" i="1" s="1"/>
  <c r="M31" i="1"/>
  <c r="DF30" i="1"/>
  <c r="CT30" i="1"/>
  <c r="J30" i="1" s="1"/>
  <c r="CQ30" i="1"/>
  <c r="G30" i="1" s="1"/>
  <c r="CL30" i="1"/>
  <c r="CK30" i="1"/>
  <c r="CJ30" i="1"/>
  <c r="CI30" i="1"/>
  <c r="CH30" i="1"/>
  <c r="CM30" i="1" s="1"/>
  <c r="CN30" i="1" s="1"/>
  <c r="H30" i="1" s="1"/>
  <c r="I30" i="1" s="1"/>
  <c r="BQ30" i="1"/>
  <c r="BP30" i="1"/>
  <c r="BO30" i="1"/>
  <c r="BN30" i="1"/>
  <c r="BM30" i="1"/>
  <c r="BR30" i="1" s="1"/>
  <c r="AU30" i="1"/>
  <c r="AV30" i="1" s="1"/>
  <c r="E30" i="1" s="1"/>
  <c r="F30" i="1" s="1"/>
  <c r="AD30" i="1"/>
  <c r="L30" i="1" s="1"/>
  <c r="M30" i="1"/>
  <c r="DF29" i="1"/>
  <c r="CT29" i="1"/>
  <c r="CQ29" i="1"/>
  <c r="CM29" i="1"/>
  <c r="CN29" i="1" s="1"/>
  <c r="H29" i="1" s="1"/>
  <c r="I29" i="1" s="1"/>
  <c r="CL29" i="1"/>
  <c r="CK29" i="1"/>
  <c r="CJ29" i="1"/>
  <c r="CI29" i="1"/>
  <c r="CH29" i="1"/>
  <c r="BQ29" i="1"/>
  <c r="BP29" i="1"/>
  <c r="BO29" i="1"/>
  <c r="BN29" i="1"/>
  <c r="BM29" i="1"/>
  <c r="BR29" i="1" s="1"/>
  <c r="AU29" i="1"/>
  <c r="AV29" i="1" s="1"/>
  <c r="E29" i="1" s="1"/>
  <c r="F29" i="1" s="1"/>
  <c r="AD29" i="1"/>
  <c r="L29" i="1" s="1"/>
  <c r="M29" i="1"/>
  <c r="J29" i="1"/>
  <c r="G29" i="1"/>
  <c r="DF28" i="1"/>
  <c r="CT28" i="1"/>
  <c r="J28" i="1" s="1"/>
  <c r="CQ28" i="1"/>
  <c r="CL28" i="1"/>
  <c r="CK28" i="1"/>
  <c r="CJ28" i="1"/>
  <c r="CI28" i="1"/>
  <c r="CH28" i="1"/>
  <c r="CM28" i="1" s="1"/>
  <c r="CN28" i="1" s="1"/>
  <c r="H28" i="1" s="1"/>
  <c r="I28" i="1" s="1"/>
  <c r="BQ28" i="1"/>
  <c r="BP28" i="1"/>
  <c r="BO28" i="1"/>
  <c r="BN28" i="1"/>
  <c r="BM28" i="1"/>
  <c r="BR28" i="1" s="1"/>
  <c r="AU28" i="1"/>
  <c r="AV28" i="1" s="1"/>
  <c r="E28" i="1" s="1"/>
  <c r="F28" i="1" s="1"/>
  <c r="AD28" i="1"/>
  <c r="L28" i="1" s="1"/>
  <c r="M28" i="1"/>
  <c r="G28" i="1"/>
  <c r="DF27" i="1"/>
  <c r="CT27" i="1"/>
  <c r="J27" i="1" s="1"/>
  <c r="CQ27" i="1"/>
  <c r="G27" i="1" s="1"/>
  <c r="CL27" i="1"/>
  <c r="CK27" i="1"/>
  <c r="CJ27" i="1"/>
  <c r="CI27" i="1"/>
  <c r="CH27" i="1"/>
  <c r="CM27" i="1" s="1"/>
  <c r="CN27" i="1" s="1"/>
  <c r="H27" i="1" s="1"/>
  <c r="I27" i="1" s="1"/>
  <c r="BQ27" i="1"/>
  <c r="BP27" i="1"/>
  <c r="BO27" i="1"/>
  <c r="BN27" i="1"/>
  <c r="BM27" i="1"/>
  <c r="AU27" i="1"/>
  <c r="AV27" i="1" s="1"/>
  <c r="E27" i="1" s="1"/>
  <c r="F27" i="1" s="1"/>
  <c r="AD27" i="1"/>
  <c r="L27" i="1" s="1"/>
  <c r="M27" i="1"/>
  <c r="DF26" i="1"/>
  <c r="CT26" i="1"/>
  <c r="J26" i="1" s="1"/>
  <c r="CQ26" i="1"/>
  <c r="G26" i="1" s="1"/>
  <c r="CL26" i="1"/>
  <c r="CK26" i="1"/>
  <c r="CJ26" i="1"/>
  <c r="CI26" i="1"/>
  <c r="CH26" i="1"/>
  <c r="CM26" i="1" s="1"/>
  <c r="CN26" i="1" s="1"/>
  <c r="H26" i="1" s="1"/>
  <c r="I26" i="1" s="1"/>
  <c r="BQ26" i="1"/>
  <c r="BP26" i="1"/>
  <c r="BO26" i="1"/>
  <c r="BN26" i="1"/>
  <c r="BM26" i="1"/>
  <c r="BR26" i="1" s="1"/>
  <c r="AU26" i="1"/>
  <c r="AV26" i="1" s="1"/>
  <c r="E26" i="1" s="1"/>
  <c r="F26" i="1" s="1"/>
  <c r="AD26" i="1"/>
  <c r="L26" i="1" s="1"/>
  <c r="M26" i="1"/>
  <c r="DF25" i="1"/>
  <c r="CT25" i="1"/>
  <c r="J25" i="1" s="1"/>
  <c r="CQ25" i="1"/>
  <c r="G25" i="1" s="1"/>
  <c r="CL25" i="1"/>
  <c r="CK25" i="1"/>
  <c r="CJ25" i="1"/>
  <c r="CI25" i="1"/>
  <c r="CH25" i="1"/>
  <c r="CM25" i="1" s="1"/>
  <c r="CN25" i="1" s="1"/>
  <c r="H25" i="1" s="1"/>
  <c r="I25" i="1" s="1"/>
  <c r="BQ25" i="1"/>
  <c r="BP25" i="1"/>
  <c r="BO25" i="1"/>
  <c r="BN25" i="1"/>
  <c r="BM25" i="1"/>
  <c r="BR25" i="1" s="1"/>
  <c r="AU25" i="1"/>
  <c r="AV25" i="1" s="1"/>
  <c r="E25" i="1" s="1"/>
  <c r="F25" i="1" s="1"/>
  <c r="AD25" i="1"/>
  <c r="L25" i="1" s="1"/>
  <c r="M25" i="1"/>
  <c r="DF24" i="1"/>
  <c r="CT24" i="1"/>
  <c r="J24" i="1" s="1"/>
  <c r="CQ24" i="1"/>
  <c r="G24" i="1" s="1"/>
  <c r="CL24" i="1"/>
  <c r="CK24" i="1"/>
  <c r="CJ24" i="1"/>
  <c r="CI24" i="1"/>
  <c r="CH24" i="1"/>
  <c r="CM24" i="1" s="1"/>
  <c r="CN24" i="1" s="1"/>
  <c r="H24" i="1" s="1"/>
  <c r="I24" i="1" s="1"/>
  <c r="BQ24" i="1"/>
  <c r="BP24" i="1"/>
  <c r="BO24" i="1"/>
  <c r="BN24" i="1"/>
  <c r="BM24" i="1"/>
  <c r="AU24" i="1"/>
  <c r="AV24" i="1" s="1"/>
  <c r="E24" i="1" s="1"/>
  <c r="F24" i="1" s="1"/>
  <c r="AD24" i="1"/>
  <c r="L24" i="1" s="1"/>
  <c r="M24" i="1"/>
  <c r="DF23" i="1"/>
  <c r="CT23" i="1"/>
  <c r="CQ23" i="1"/>
  <c r="CM23" i="1"/>
  <c r="CN23" i="1" s="1"/>
  <c r="H23" i="1" s="1"/>
  <c r="I23" i="1" s="1"/>
  <c r="CL23" i="1"/>
  <c r="CK23" i="1"/>
  <c r="CJ23" i="1"/>
  <c r="CI23" i="1"/>
  <c r="CH23" i="1"/>
  <c r="BQ23" i="1"/>
  <c r="BP23" i="1"/>
  <c r="BO23" i="1"/>
  <c r="BN23" i="1"/>
  <c r="BM23" i="1"/>
  <c r="BR23" i="1" s="1"/>
  <c r="AU23" i="1"/>
  <c r="AV23" i="1" s="1"/>
  <c r="E23" i="1" s="1"/>
  <c r="F23" i="1" s="1"/>
  <c r="AD23" i="1"/>
  <c r="L23" i="1" s="1"/>
  <c r="M23" i="1"/>
  <c r="J23" i="1"/>
  <c r="G23" i="1"/>
  <c r="DF22" i="1"/>
  <c r="CT22" i="1"/>
  <c r="J22" i="1" s="1"/>
  <c r="CQ22" i="1"/>
  <c r="G22" i="1" s="1"/>
  <c r="CL22" i="1"/>
  <c r="CK22" i="1"/>
  <c r="CJ22" i="1"/>
  <c r="CI22" i="1"/>
  <c r="CH22" i="1"/>
  <c r="CM22" i="1" s="1"/>
  <c r="CN22" i="1" s="1"/>
  <c r="H22" i="1" s="1"/>
  <c r="I22" i="1" s="1"/>
  <c r="BQ22" i="1"/>
  <c r="BP22" i="1"/>
  <c r="BO22" i="1"/>
  <c r="BN22" i="1"/>
  <c r="BM22" i="1"/>
  <c r="AU22" i="1"/>
  <c r="AV22" i="1" s="1"/>
  <c r="E22" i="1" s="1"/>
  <c r="F22" i="1" s="1"/>
  <c r="AD22" i="1"/>
  <c r="L22" i="1" s="1"/>
  <c r="M22" i="1"/>
  <c r="CT21" i="1"/>
  <c r="J21" i="1" s="1"/>
  <c r="CQ21" i="1"/>
  <c r="G21" i="1" s="1"/>
  <c r="CL21" i="1"/>
  <c r="CK21" i="1"/>
  <c r="CJ21" i="1"/>
  <c r="CI21" i="1"/>
  <c r="CH21" i="1"/>
  <c r="CM21" i="1" s="1"/>
  <c r="CN21" i="1" s="1"/>
  <c r="H21" i="1" s="1"/>
  <c r="I21" i="1" s="1"/>
  <c r="BQ21" i="1"/>
  <c r="BP21" i="1"/>
  <c r="BO21" i="1"/>
  <c r="BN21" i="1"/>
  <c r="BM21" i="1"/>
  <c r="BR21" i="1" s="1"/>
  <c r="AU21" i="1"/>
  <c r="AV21" i="1" s="1"/>
  <c r="E21" i="1" s="1"/>
  <c r="F21" i="1" s="1"/>
  <c r="AD21" i="1"/>
  <c r="L21" i="1" s="1"/>
  <c r="M21" i="1"/>
  <c r="DF20" i="1"/>
  <c r="CT20" i="1"/>
  <c r="CQ20" i="1"/>
  <c r="CM20" i="1"/>
  <c r="CN20" i="1" s="1"/>
  <c r="H20" i="1" s="1"/>
  <c r="I20" i="1" s="1"/>
  <c r="CL20" i="1"/>
  <c r="CK20" i="1"/>
  <c r="CJ20" i="1"/>
  <c r="CI20" i="1"/>
  <c r="CH20" i="1"/>
  <c r="BQ20" i="1"/>
  <c r="BP20" i="1"/>
  <c r="BO20" i="1"/>
  <c r="BN20" i="1"/>
  <c r="BM20" i="1"/>
  <c r="AU20" i="1"/>
  <c r="AV20" i="1" s="1"/>
  <c r="E20" i="1" s="1"/>
  <c r="F20" i="1" s="1"/>
  <c r="AD20" i="1"/>
  <c r="L20" i="1" s="1"/>
  <c r="M20" i="1"/>
  <c r="J20" i="1"/>
  <c r="G20" i="1"/>
  <c r="DF19" i="1"/>
  <c r="CT19" i="1"/>
  <c r="J19" i="1" s="1"/>
  <c r="CQ19" i="1"/>
  <c r="G19" i="1" s="1"/>
  <c r="CL19" i="1"/>
  <c r="CK19" i="1"/>
  <c r="CJ19" i="1"/>
  <c r="CI19" i="1"/>
  <c r="CH19" i="1"/>
  <c r="CM19" i="1" s="1"/>
  <c r="CN19" i="1" s="1"/>
  <c r="H19" i="1" s="1"/>
  <c r="I19" i="1" s="1"/>
  <c r="BQ19" i="1"/>
  <c r="BP19" i="1"/>
  <c r="BO19" i="1"/>
  <c r="BN19" i="1"/>
  <c r="BM19" i="1"/>
  <c r="BR19" i="1" s="1"/>
  <c r="AU19" i="1"/>
  <c r="AV19" i="1" s="1"/>
  <c r="E19" i="1" s="1"/>
  <c r="F19" i="1" s="1"/>
  <c r="AD19" i="1"/>
  <c r="L19" i="1" s="1"/>
  <c r="M19" i="1"/>
  <c r="DF18" i="1"/>
  <c r="CT18" i="1"/>
  <c r="J18" i="1" s="1"/>
  <c r="CQ18" i="1"/>
  <c r="G18" i="1" s="1"/>
  <c r="CL18" i="1"/>
  <c r="CK18" i="1"/>
  <c r="CJ18" i="1"/>
  <c r="CI18" i="1"/>
  <c r="CH18" i="1"/>
  <c r="CM18" i="1" s="1"/>
  <c r="CN18" i="1" s="1"/>
  <c r="H18" i="1" s="1"/>
  <c r="I18" i="1" s="1"/>
  <c r="BQ18" i="1"/>
  <c r="BP18" i="1"/>
  <c r="BO18" i="1"/>
  <c r="BN18" i="1"/>
  <c r="BM18" i="1"/>
  <c r="BR18" i="1" s="1"/>
  <c r="AU18" i="1"/>
  <c r="AV18" i="1" s="1"/>
  <c r="E18" i="1" s="1"/>
  <c r="F18" i="1" s="1"/>
  <c r="AD18" i="1"/>
  <c r="L18" i="1" s="1"/>
  <c r="M18" i="1"/>
  <c r="DF17" i="1"/>
  <c r="CT17" i="1"/>
  <c r="J17" i="1" s="1"/>
  <c r="CQ17" i="1"/>
  <c r="G17" i="1" s="1"/>
  <c r="CL17" i="1"/>
  <c r="CK17" i="1"/>
  <c r="CJ17" i="1"/>
  <c r="CI17" i="1"/>
  <c r="CH17" i="1"/>
  <c r="CM17" i="1" s="1"/>
  <c r="CN17" i="1" s="1"/>
  <c r="H17" i="1" s="1"/>
  <c r="I17" i="1" s="1"/>
  <c r="BQ17" i="1"/>
  <c r="BP17" i="1"/>
  <c r="BO17" i="1"/>
  <c r="BN17" i="1"/>
  <c r="BR17" i="1" s="1"/>
  <c r="BM17" i="1"/>
  <c r="AU17" i="1"/>
  <c r="AV17" i="1" s="1"/>
  <c r="E17" i="1" s="1"/>
  <c r="F17" i="1" s="1"/>
  <c r="AD17" i="1"/>
  <c r="L17" i="1" s="1"/>
  <c r="M17" i="1"/>
  <c r="DF16" i="1"/>
  <c r="CT16" i="1"/>
  <c r="CQ16" i="1"/>
  <c r="CM16" i="1"/>
  <c r="CN16" i="1" s="1"/>
  <c r="H16" i="1" s="1"/>
  <c r="I16" i="1" s="1"/>
  <c r="CL16" i="1"/>
  <c r="CK16" i="1"/>
  <c r="CJ16" i="1"/>
  <c r="CI16" i="1"/>
  <c r="CH16" i="1"/>
  <c r="BQ16" i="1"/>
  <c r="BP16" i="1"/>
  <c r="BO16" i="1"/>
  <c r="BN16" i="1"/>
  <c r="BM16" i="1"/>
  <c r="BR16" i="1" s="1"/>
  <c r="AU16" i="1"/>
  <c r="AV16" i="1" s="1"/>
  <c r="E16" i="1" s="1"/>
  <c r="F16" i="1" s="1"/>
  <c r="AD16" i="1"/>
  <c r="L16" i="1" s="1"/>
  <c r="M16" i="1"/>
  <c r="J16" i="1"/>
  <c r="G16" i="1"/>
  <c r="DF15" i="1"/>
  <c r="CT15" i="1"/>
  <c r="J15" i="1" s="1"/>
  <c r="CQ15" i="1"/>
  <c r="CL15" i="1"/>
  <c r="CK15" i="1"/>
  <c r="CJ15" i="1"/>
  <c r="CI15" i="1"/>
  <c r="CH15" i="1"/>
  <c r="CM15" i="1" s="1"/>
  <c r="CN15" i="1" s="1"/>
  <c r="H15" i="1" s="1"/>
  <c r="I15" i="1" s="1"/>
  <c r="BQ15" i="1"/>
  <c r="BP15" i="1"/>
  <c r="BO15" i="1"/>
  <c r="BN15" i="1"/>
  <c r="BM15" i="1"/>
  <c r="AU15" i="1"/>
  <c r="AV15" i="1" s="1"/>
  <c r="E15" i="1" s="1"/>
  <c r="F15" i="1" s="1"/>
  <c r="AD15" i="1"/>
  <c r="L15" i="1" s="1"/>
  <c r="M15" i="1"/>
  <c r="G15" i="1"/>
  <c r="DF14" i="1"/>
  <c r="CT14" i="1"/>
  <c r="J14" i="1" s="1"/>
  <c r="CQ14" i="1"/>
  <c r="G14" i="1" s="1"/>
  <c r="CL14" i="1"/>
  <c r="CK14" i="1"/>
  <c r="CJ14" i="1"/>
  <c r="CI14" i="1"/>
  <c r="CH14" i="1"/>
  <c r="CM14" i="1" s="1"/>
  <c r="CN14" i="1" s="1"/>
  <c r="H14" i="1" s="1"/>
  <c r="I14" i="1" s="1"/>
  <c r="BQ14" i="1"/>
  <c r="BP14" i="1"/>
  <c r="BO14" i="1"/>
  <c r="BN14" i="1"/>
  <c r="BM14" i="1"/>
  <c r="BR14" i="1" s="1"/>
  <c r="AU14" i="1"/>
  <c r="AV14" i="1" s="1"/>
  <c r="E14" i="1" s="1"/>
  <c r="F14" i="1" s="1"/>
  <c r="AD14" i="1"/>
  <c r="L14" i="1" s="1"/>
  <c r="M14" i="1"/>
  <c r="DF13" i="1"/>
  <c r="CT13" i="1"/>
  <c r="J13" i="1" s="1"/>
  <c r="CQ13" i="1"/>
  <c r="CL13" i="1"/>
  <c r="CK13" i="1"/>
  <c r="CJ13" i="1"/>
  <c r="CI13" i="1"/>
  <c r="CH13" i="1"/>
  <c r="CM13" i="1" s="1"/>
  <c r="CN13" i="1" s="1"/>
  <c r="H13" i="1" s="1"/>
  <c r="I13" i="1" s="1"/>
  <c r="BQ13" i="1"/>
  <c r="BP13" i="1"/>
  <c r="BO13" i="1"/>
  <c r="BN13" i="1"/>
  <c r="BM13" i="1"/>
  <c r="AU13" i="1"/>
  <c r="AV13" i="1" s="1"/>
  <c r="E13" i="1" s="1"/>
  <c r="F13" i="1" s="1"/>
  <c r="AD13" i="1"/>
  <c r="L13" i="1" s="1"/>
  <c r="M13" i="1"/>
  <c r="G13" i="1"/>
  <c r="DF12" i="1"/>
  <c r="CT12" i="1"/>
  <c r="J12" i="1" s="1"/>
  <c r="CQ12" i="1"/>
  <c r="G12" i="1" s="1"/>
  <c r="CL12" i="1"/>
  <c r="CK12" i="1"/>
  <c r="CJ12" i="1"/>
  <c r="CI12" i="1"/>
  <c r="CH12" i="1"/>
  <c r="CM12" i="1" s="1"/>
  <c r="CN12" i="1" s="1"/>
  <c r="H12" i="1" s="1"/>
  <c r="I12" i="1" s="1"/>
  <c r="BQ12" i="1"/>
  <c r="BP12" i="1"/>
  <c r="BO12" i="1"/>
  <c r="BN12" i="1"/>
  <c r="BM12" i="1"/>
  <c r="BR12" i="1" s="1"/>
  <c r="AU12" i="1"/>
  <c r="AV12" i="1" s="1"/>
  <c r="E12" i="1" s="1"/>
  <c r="F12" i="1" s="1"/>
  <c r="AD12" i="1"/>
  <c r="L12" i="1" s="1"/>
  <c r="M12" i="1"/>
  <c r="DF11" i="1"/>
  <c r="CT11" i="1"/>
  <c r="J11" i="1" s="1"/>
  <c r="CQ11" i="1"/>
  <c r="G11" i="1" s="1"/>
  <c r="CL11" i="1"/>
  <c r="CK11" i="1"/>
  <c r="CJ11" i="1"/>
  <c r="CI11" i="1"/>
  <c r="CH11" i="1"/>
  <c r="CM11" i="1" s="1"/>
  <c r="CN11" i="1" s="1"/>
  <c r="H11" i="1" s="1"/>
  <c r="I11" i="1" s="1"/>
  <c r="BQ11" i="1"/>
  <c r="BP11" i="1"/>
  <c r="BO11" i="1"/>
  <c r="BN11" i="1"/>
  <c r="BM11" i="1"/>
  <c r="BR11" i="1" s="1"/>
  <c r="AU11" i="1"/>
  <c r="AV11" i="1" s="1"/>
  <c r="E11" i="1" s="1"/>
  <c r="F11" i="1" s="1"/>
  <c r="AD11" i="1"/>
  <c r="L11" i="1" s="1"/>
  <c r="M11" i="1"/>
  <c r="DF10" i="1"/>
  <c r="DF9" i="1"/>
  <c r="BC2" i="1"/>
  <c r="T2" i="1"/>
  <c r="BR18" i="3" l="1"/>
  <c r="BR21" i="3"/>
  <c r="BR29" i="3"/>
  <c r="BR46" i="3"/>
  <c r="BR33" i="3"/>
  <c r="BR36" i="3"/>
  <c r="BR37" i="3"/>
  <c r="BR40" i="3"/>
  <c r="BR45" i="3"/>
  <c r="BR46" i="2"/>
  <c r="BR13" i="2"/>
  <c r="BR17" i="2"/>
  <c r="BR21" i="2"/>
  <c r="BR32" i="2"/>
  <c r="BR36" i="2"/>
  <c r="BR12" i="2"/>
  <c r="BR16" i="2"/>
  <c r="BR25" i="2"/>
  <c r="BR28" i="2"/>
  <c r="BR34" i="2"/>
  <c r="BR37" i="2"/>
  <c r="BR40" i="2"/>
  <c r="BR43" i="2"/>
  <c r="BR13" i="1"/>
  <c r="BR15" i="1"/>
  <c r="BR27" i="1"/>
  <c r="BR20" i="1"/>
  <c r="BR22" i="1"/>
  <c r="BR24" i="1"/>
  <c r="BR33" i="1"/>
</calcChain>
</file>

<file path=xl/sharedStrings.xml><?xml version="1.0" encoding="utf-8"?>
<sst xmlns="http://schemas.openxmlformats.org/spreadsheetml/2006/main" count="527" uniqueCount="176">
  <si>
    <t>PERINGATAN :: KOLOM INI TIDAK BOLEH DIGESER POSISINYA</t>
  </si>
  <si>
    <t>DAFTAR NILAI PESERTA DIDIK SMA NEGERI 8 SEMARANG</t>
  </si>
  <si>
    <t>Guru :</t>
  </si>
  <si>
    <t>Dra. Setyaning Irianti</t>
  </si>
  <si>
    <t>Kelas XI MIPA 3</t>
  </si>
  <si>
    <t xml:space="preserve">KELAS </t>
  </si>
  <si>
    <t>:</t>
  </si>
  <si>
    <t>Mapel :</t>
  </si>
  <si>
    <t>Bahasa dan Sastra Perancis [ Lintas Minat ]</t>
  </si>
  <si>
    <t>didownload 10/12/2018</t>
  </si>
  <si>
    <t>DAFTAR NILAI SEMESTER GASAL</t>
  </si>
  <si>
    <t xml:space="preserve">Wali Kelas </t>
  </si>
  <si>
    <t>KKM :</t>
  </si>
  <si>
    <t>TAHUN PELAJARAN 2018/2019</t>
  </si>
  <si>
    <t>Semester Gasal Tahun Pelajaran 2018/2019</t>
  </si>
  <si>
    <t>A</t>
  </si>
  <si>
    <t>NILAI RAPOR</t>
  </si>
  <si>
    <t>Komponen Nilai</t>
  </si>
  <si>
    <t>No</t>
  </si>
  <si>
    <t>nilai_id</t>
  </si>
  <si>
    <t>NAMA</t>
  </si>
  <si>
    <t>Penilaian Harian Pengetahuan</t>
  </si>
  <si>
    <t>UAS</t>
  </si>
  <si>
    <t>NA</t>
  </si>
  <si>
    <t>R</t>
  </si>
  <si>
    <t>Penilaian Harian Keterampilan</t>
  </si>
  <si>
    <t>KODE</t>
  </si>
  <si>
    <t>DESKRIPSI PENGETAHUAN</t>
  </si>
  <si>
    <t>DESKRIPSI KETERAMPILAN</t>
  </si>
  <si>
    <t>KETERANGAN PENGETAHUAN</t>
  </si>
  <si>
    <t>PENGETAHUAN</t>
  </si>
  <si>
    <t>KETERAMPILAN</t>
  </si>
  <si>
    <t>PTS</t>
  </si>
  <si>
    <t>Kode</t>
  </si>
  <si>
    <t>Catatan</t>
  </si>
  <si>
    <t>NILAI</t>
  </si>
  <si>
    <t>PRED.</t>
  </si>
  <si>
    <t>DESKRIPSI</t>
  </si>
  <si>
    <t>TLS</t>
  </si>
  <si>
    <t>LSN</t>
  </si>
  <si>
    <t>TGS</t>
  </si>
  <si>
    <t>PRTK</t>
  </si>
  <si>
    <t>PRYK</t>
  </si>
  <si>
    <t>PRTFL</t>
  </si>
  <si>
    <t>ABI DEWA PAKSI SANTOSO</t>
  </si>
  <si>
    <t>Predikat Pengetahuan</t>
  </si>
  <si>
    <t>ADELIA SOFIA ANJANI</t>
  </si>
  <si>
    <t>Minimal</t>
  </si>
  <si>
    <t>Maximal</t>
  </si>
  <si>
    <t>Predikat</t>
  </si>
  <si>
    <t>ALILA KANAYADIBA</t>
  </si>
  <si>
    <t>D</t>
  </si>
  <si>
    <t>ALYA FITRIANA ROSITA</t>
  </si>
  <si>
    <t>C</t>
  </si>
  <si>
    <t>AMNATULAINA HARISSAPUTRI</t>
  </si>
  <si>
    <t>B</t>
  </si>
  <si>
    <t>AQZA PRADIPTA</t>
  </si>
  <si>
    <t>DAFFA AGNIS PUTRA</t>
  </si>
  <si>
    <t>DAHLIA KUSUMA RAMADHANI DEWI SURYANI</t>
  </si>
  <si>
    <t>DELLA OCTARIA HADI</t>
  </si>
  <si>
    <t>DESTRI SINTA BELA</t>
  </si>
  <si>
    <t>DEVINA AYU SEPTARIZA</t>
  </si>
  <si>
    <t>KETERANGAN KETERAMPILAN</t>
  </si>
  <si>
    <t>DINAR HARI SYAHPUTRA</t>
  </si>
  <si>
    <t>FADHILA AL WAFIQ</t>
  </si>
  <si>
    <t>FARIZA SHEGI PRATAMA</t>
  </si>
  <si>
    <t>HILAL DAFFA IZZUDIN</t>
  </si>
  <si>
    <t>Predikat Keterampilan</t>
  </si>
  <si>
    <t>INTAN ISWARA</t>
  </si>
  <si>
    <t>ISAAC MUSAIVAN INSAN FISABILILLAH</t>
  </si>
  <si>
    <t>JILAN AFIFAH AZZAH</t>
  </si>
  <si>
    <t>LUBNA RIZKITA KHAIRUNNIDA</t>
  </si>
  <si>
    <t>MAHARANI</t>
  </si>
  <si>
    <t>MUHAMAD IGO AL-FALASANI</t>
  </si>
  <si>
    <t>MUHAMMAD AHSAN ISMAIL</t>
  </si>
  <si>
    <t>MUHAMMAD FERDIANSYACH NURSY SAPUTRA</t>
  </si>
  <si>
    <t>MUHAMMAD NABIL ULINNUHA</t>
  </si>
  <si>
    <t>NANIK SRI PUJI RAHMAWATI</t>
  </si>
  <si>
    <t>PUTRI SRIWARDANI</t>
  </si>
  <si>
    <t>RISMA AULIA ATIQA</t>
  </si>
  <si>
    <t>RIZALDY ARJI PANGESTU</t>
  </si>
  <si>
    <t>RIZQY CAHYA PUTRA LAKSANA</t>
  </si>
  <si>
    <t>SARAH FATIMAH NAHDAH</t>
  </si>
  <si>
    <t>SILVIYA QOTHRUNNADA</t>
  </si>
  <si>
    <t>SYIFA AMANDA</t>
  </si>
  <si>
    <t>TEGAR GALIH ARYA CANDY</t>
  </si>
  <si>
    <t>TSANIA SHOFENIA FERISHA EFFENDI</t>
  </si>
  <si>
    <t>WAHYUNI DWI PERTIWI</t>
  </si>
  <si>
    <t>ZALFA KHOLIDA</t>
  </si>
  <si>
    <t>Kelas XI MIPA 4</t>
  </si>
  <si>
    <t>AAN SYAIFUL ANWAR</t>
  </si>
  <si>
    <t>ADELIA RUT KRISNANTI</t>
  </si>
  <si>
    <t>ALVINA NUR A`ISYAH</t>
  </si>
  <si>
    <t>ANNISA NURISANDI</t>
  </si>
  <si>
    <t>ARNITA FEBRIYANTI</t>
  </si>
  <si>
    <t>BEKTI PRIHANTO</t>
  </si>
  <si>
    <t>CAMELIA ZARA ARTHAMEVEA</t>
  </si>
  <si>
    <t>DELIMA TRISNA PRAMUDIPTHA POEGER</t>
  </si>
  <si>
    <t>DIANA ANGGITA PUTRI</t>
  </si>
  <si>
    <t>DIONICIUS CITA BUANA LIMAN</t>
  </si>
  <si>
    <t>DYAH AYU PUSPANING TYAS</t>
  </si>
  <si>
    <t>DZAKY AMMAR FAUZAN</t>
  </si>
  <si>
    <t>FARADEVA PUSPADELLA</t>
  </si>
  <si>
    <t>FATHAN GHIFAR AHSANI</t>
  </si>
  <si>
    <t>GELI AMBARWATI</t>
  </si>
  <si>
    <t>IMANUEL DIMAS CAHYO KUMORO</t>
  </si>
  <si>
    <t>INAYAH DWI CAHYANINGRUM</t>
  </si>
  <si>
    <t>LAILA URFA MAULIDA</t>
  </si>
  <si>
    <t>LINDA KURNIA PUTRI</t>
  </si>
  <si>
    <t>MARCELA ANDARISTA MAHARANI</t>
  </si>
  <si>
    <t>MINERVA PUTRI JULLIANNE BAHRUDIN</t>
  </si>
  <si>
    <t>MUHAMMAD IQRA ORISHA I.B.MATONG</t>
  </si>
  <si>
    <t>MUHAMMAD RAHADIAN ABDURRAHMAN `AUF ALL-FIRDAUSY</t>
  </si>
  <si>
    <t>MUYASYAROH</t>
  </si>
  <si>
    <t>NATHANAEL YAPANANI</t>
  </si>
  <si>
    <t>NURMA NATHALIA UTAMI</t>
  </si>
  <si>
    <t>REGINA DINDA PRAMESTI</t>
  </si>
  <si>
    <t>RIDWAN TAUFIIQULHAKIM WIJOSENO</t>
  </si>
  <si>
    <t>SAFIRA ALYA FAFAZA</t>
  </si>
  <si>
    <t>SEKAR AJENG PANGESTIKA</t>
  </si>
  <si>
    <t>SELMA MARSYA FINDA</t>
  </si>
  <si>
    <t>SHYFAU RAMADHANI</t>
  </si>
  <si>
    <t>SYAHLA` DIVA NUR PAHLEVI</t>
  </si>
  <si>
    <t>WANADYA AYU DUTA KINASIH</t>
  </si>
  <si>
    <t>YOLANDA KHOIRUNNISA NABILAH</t>
  </si>
  <si>
    <t>YOSEPH ARDIANTO</t>
  </si>
  <si>
    <t>Kelas XI MIPA 5</t>
  </si>
  <si>
    <t>A`LA MUNA YUSTIKA AMINI</t>
  </si>
  <si>
    <t>ALFINA ZIDANNAJIYAH</t>
  </si>
  <si>
    <t>ANISA FITRI HANITA</t>
  </si>
  <si>
    <t>AR HINZA RAMADHANI PUTRA PURWOKO</t>
  </si>
  <si>
    <t>AURELIA ARINI ARTHATAMI</t>
  </si>
  <si>
    <t>CHISBIYA UMI LATIFA</t>
  </si>
  <si>
    <t>DEA SEPTIANA</t>
  </si>
  <si>
    <t>DEWI FITRIA ARSYANTI</t>
  </si>
  <si>
    <t>DHANI AHMAD MUZADI</t>
  </si>
  <si>
    <t>DIMAS ACHMAD NOOR AFNAN ALBUQOWIYYU</t>
  </si>
  <si>
    <t>DIRRA EKA APRILLYANTI</t>
  </si>
  <si>
    <t>FERDY HARISH MAULANA</t>
  </si>
  <si>
    <t>FINATUL NUR WAHYU FITRI</t>
  </si>
  <si>
    <t>GILANG FAJAR PRASETYO</t>
  </si>
  <si>
    <t>HERDINA ELOK AZ-ZAHRA</t>
  </si>
  <si>
    <t>HIBATUL AZIZI PUTRA ANANTA</t>
  </si>
  <si>
    <t>ISHIKA SUFA ANDORI</t>
  </si>
  <si>
    <t>LIESMA ROMADHONA PUSPITASARI</t>
  </si>
  <si>
    <t>LUCIA ADVENTIA DEANNOVA</t>
  </si>
  <si>
    <t>MAULIA FANDHI SUPRAPTO</t>
  </si>
  <si>
    <t>MAVRA GUHER</t>
  </si>
  <si>
    <t>MUHAMMAD IRSYAD RIZALI RACHMAD</t>
  </si>
  <si>
    <t>MUTIARA DWI RAHAYUNI</t>
  </si>
  <si>
    <t>NADIA AYU NURAINI</t>
  </si>
  <si>
    <t>NANDYA FEBRILIA HILMASARI</t>
  </si>
  <si>
    <t>NUR ANNISA VENNY MEITASARI</t>
  </si>
  <si>
    <t>OKTAVIA ARVIANETA ASZAHRA</t>
  </si>
  <si>
    <t>PRAMUDYA ADAM RAMADHANI</t>
  </si>
  <si>
    <t>RONITA AULIA MARSHELLA</t>
  </si>
  <si>
    <t>SALIS KHASAN ADDIN</t>
  </si>
  <si>
    <t>SALMA NABILA PRASASTI</t>
  </si>
  <si>
    <t>SEKAR AYU RACHMAWATI</t>
  </si>
  <si>
    <t>SEPTYANA DWI ANANDA PUTERI</t>
  </si>
  <si>
    <t>TIKA ANGGUN APRILIANI</t>
  </si>
  <si>
    <t>WARDANI TRIHANDINI</t>
  </si>
  <si>
    <t>YUNI FADLILAH</t>
  </si>
  <si>
    <t>7o</t>
  </si>
  <si>
    <r>
      <t>Compr. Orale de la volont</t>
    </r>
    <r>
      <rPr>
        <sz val="11"/>
        <color rgb="FF000000"/>
        <rFont val="Calibri"/>
        <family val="2"/>
      </rPr>
      <t>é et disponibilité</t>
    </r>
  </si>
  <si>
    <r>
      <t>Compr. Écrite de la volont</t>
    </r>
    <r>
      <rPr>
        <sz val="11"/>
        <color rgb="FF000000"/>
        <rFont val="Times New Roman"/>
        <charset val="134"/>
      </rPr>
      <t>é</t>
    </r>
    <r>
      <rPr>
        <sz val="11"/>
        <color rgb="FF000000"/>
        <rFont val="Calibri"/>
      </rPr>
      <t xml:space="preserve"> et disponibilit</t>
    </r>
    <r>
      <rPr>
        <sz val="11"/>
        <color rgb="FF000000"/>
        <rFont val="Times New Roman"/>
        <charset val="134"/>
      </rPr>
      <t>é</t>
    </r>
  </si>
  <si>
    <t>Grammaire</t>
  </si>
  <si>
    <t>Compr. Écrite des opinions</t>
  </si>
  <si>
    <r>
      <rPr>
        <sz val="11"/>
        <rFont val="Calibri"/>
        <family val="2"/>
      </rPr>
      <t>Compr.</t>
    </r>
    <r>
      <rPr>
        <sz val="11"/>
        <color rgb="FF000000"/>
        <rFont val="Calibri"/>
        <family val="2"/>
      </rPr>
      <t xml:space="preserve"> Orale des opinions</t>
    </r>
  </si>
  <si>
    <t>Compr. Écrite de situer l'espace</t>
  </si>
  <si>
    <t>Product. Écrite des Opinions</t>
  </si>
  <si>
    <t>Product. Écrite de situer l'espace</t>
  </si>
  <si>
    <t>Product. Écrite de l'invitation</t>
  </si>
  <si>
    <t>Product. Écrite de la félicitation</t>
  </si>
  <si>
    <r>
      <rPr>
        <sz val="11"/>
        <rFont val="Calibri"/>
        <family val="2"/>
      </rPr>
      <t>Product.</t>
    </r>
    <r>
      <rPr>
        <sz val="11"/>
        <color rgb="FF000000"/>
        <rFont val="Calibri"/>
        <family val="2"/>
      </rPr>
      <t xml:space="preserve"> Orale des opinions</t>
    </r>
  </si>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</sst>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1"/>
      <color rgb="FF000000"/>
      <name val="Calibri"/>
    </font>
    <font>
      <b/>
      <sz val="11"/>
      <color rgb="FF000000"/>
      <name val="Calibri"/>
    </font>
    <font>
      <b/>
      <sz val="10"/>
      <color rgb="FF000000"/>
      <name val="Calibri"/>
    </font>
    <font>
      <b/>
      <sz val="10"/>
      <color rgb="FF000000"/>
      <name val="Arial"/>
    </font>
    <font>
      <sz val="11"/>
      <color rgb="FF000000"/>
      <name val="Arial"/>
    </font>
    <font>
      <sz val="10"/>
      <color rgb="FF000000"/>
      <name val="Arial"/>
    </font>
    <font>
      <sz val="9"/>
      <color rgb="FF000000"/>
      <name val="Calibri"/>
    </font>
    <font>
      <b/>
      <sz val="14"/>
      <color rgb="FF000000"/>
      <name val="Times New Roman"/>
    </font>
    <font>
      <sz val="10"/>
      <color rgb="FFFF0000"/>
      <name val="Times New Roman"/>
    </font>
    <font>
      <b/>
      <sz val="10"/>
      <color rgb="FF000000"/>
      <name val="Times New Roman"/>
    </font>
    <font>
      <b/>
      <sz val="14"/>
      <color rgb="FF000000"/>
      <name val="Segoe UI"/>
    </font>
    <font>
      <sz val="8"/>
      <color rgb="FF000000"/>
      <name val="Arial"/>
    </font>
    <font>
      <b/>
      <sz val="10"/>
      <color rgb="FF000000"/>
      <name val="Segoe UI"/>
    </font>
    <font>
      <sz val="10"/>
      <color rgb="FF000000"/>
      <name val="Segoe UI"/>
    </font>
    <font>
      <sz val="10"/>
      <color rgb="FF000000"/>
      <name val="Times New Roman"/>
    </font>
    <font>
      <b/>
      <sz val="11"/>
      <color rgb="FF000000"/>
      <name val="Times New Roman"/>
    </font>
    <font>
      <b/>
      <sz val="12"/>
      <color rgb="FF000000"/>
      <name val="Arial"/>
    </font>
    <font>
      <b/>
      <i/>
      <sz val="10"/>
      <color rgb="FF000000"/>
      <name val="Segoe UI"/>
    </font>
    <font>
      <b/>
      <sz val="12"/>
      <color rgb="FF000000"/>
      <name val="Segoe UI"/>
    </font>
    <font>
      <sz val="12"/>
      <color rgb="FF000000"/>
      <name val="Segoe UI"/>
    </font>
    <font>
      <sz val="10"/>
      <color rgb="FF000000"/>
      <name val="Segoe UI"/>
      <charset val="134"/>
    </font>
    <font>
      <sz val="11"/>
      <color rgb="FF000000"/>
      <name val="Calibri"/>
      <family val="2"/>
    </font>
    <font>
      <sz val="11"/>
      <color rgb="FF000000"/>
      <name val="Times New Roman"/>
      <charset val="134"/>
    </font>
    <font>
      <sz val="11"/>
      <name val="Calibri"/>
      <family val="2"/>
    </font>
  </fonts>
  <fills count="12">
    <fill>
      <patternFill patternType="none"/>
    </fill>
    <fill>
      <patternFill patternType="gray125"/>
    </fill>
    <fill>
      <patternFill patternType="none"/>
    </fill>
    <fill>
      <patternFill patternType="solid">
        <fgColor rgb="FFFFFF00"/>
        <bgColor rgb="FFFFFFFF"/>
      </patternFill>
    </fill>
    <fill>
      <patternFill patternType="solid">
        <fgColor rgb="FFFF0000"/>
        <bgColor rgb="FFFFFFFF"/>
      </patternFill>
    </fill>
    <fill>
      <patternFill patternType="solid">
        <fgColor rgb="FF92D050"/>
        <bgColor rgb="FFFFFFFF"/>
      </patternFill>
    </fill>
    <fill>
      <patternFill patternType="solid">
        <fgColor rgb="FFD99694"/>
        <bgColor rgb="FFD99594"/>
      </patternFill>
    </fill>
    <fill>
      <patternFill patternType="solid">
        <fgColor rgb="FFFFC000"/>
        <bgColor rgb="FFD99594"/>
      </patternFill>
    </fill>
    <fill>
      <patternFill patternType="solid">
        <fgColor rgb="FFD99594"/>
        <bgColor rgb="FFFFFFFF"/>
      </patternFill>
    </fill>
    <fill>
      <patternFill patternType="solid">
        <fgColor rgb="FFFFC000"/>
        <bgColor rgb="FFFFFFFF"/>
      </patternFill>
    </fill>
    <fill>
      <patternFill patternType="solid">
        <fgColor rgb="FFBFBFBF"/>
        <bgColor rgb="FFCCCCFF"/>
      </patternFill>
    </fill>
    <fill>
      <patternFill patternType="solid">
        <fgColor rgb="FFFFFF00"/>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medium">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87">
    <xf numFmtId="0" fontId="0" fillId="2" borderId="0" xfId="0" applyFill="1"/>
    <xf numFmtId="0" fontId="1" fillId="2" borderId="0" xfId="0" applyFont="1" applyFill="1" applyAlignment="1">
      <alignment horizontal="left"/>
    </xf>
    <xf numFmtId="0" fontId="2" fillId="2" borderId="0" xfId="0" applyFont="1" applyFill="1" applyAlignment="1">
      <alignment horizontal="left"/>
    </xf>
    <xf numFmtId="0" fontId="3" fillId="2" borderId="0" xfId="0" applyFont="1" applyFill="1" applyAlignment="1">
      <alignment shrinkToFit="1"/>
    </xf>
    <xf numFmtId="0" fontId="4" fillId="2" borderId="0" xfId="0" applyFont="1" applyFill="1" applyAlignment="1">
      <alignment vertical="top"/>
    </xf>
    <xf numFmtId="0" fontId="5" fillId="2" borderId="0" xfId="0" applyFont="1" applyFill="1" applyAlignment="1">
      <alignment vertical="top"/>
    </xf>
    <xf numFmtId="0" fontId="1" fillId="3" borderId="1" xfId="0" applyFont="1" applyFill="1" applyBorder="1" applyAlignment="1">
      <alignment horizontal="left"/>
    </xf>
    <xf numFmtId="0" fontId="3" fillId="2" borderId="1" xfId="0" applyFont="1" applyFill="1" applyBorder="1" applyAlignment="1">
      <alignment shrinkToFit="1"/>
    </xf>
    <xf numFmtId="0" fontId="0" fillId="2" borderId="1" xfId="0" applyFill="1" applyBorder="1"/>
    <xf numFmtId="0" fontId="6" fillId="2" borderId="0" xfId="0" applyFont="1" applyFill="1"/>
    <xf numFmtId="0" fontId="7" fillId="2" borderId="0" xfId="0" applyFont="1" applyFill="1"/>
    <xf numFmtId="0" fontId="8" fillId="4" borderId="0" xfId="0" applyFont="1" applyFill="1" applyAlignment="1">
      <alignment horizontal="center" vertical="center"/>
    </xf>
    <xf numFmtId="0" fontId="0" fillId="5" borderId="0" xfId="0" applyFill="1"/>
    <xf numFmtId="0" fontId="0" fillId="2" borderId="0" xfId="0" applyFill="1"/>
    <xf numFmtId="0" fontId="9" fillId="6" borderId="1" xfId="0" applyFont="1" applyFill="1" applyBorder="1" applyAlignment="1" applyProtection="1">
      <alignment horizontal="center" vertical="center"/>
      <protection locked="0"/>
    </xf>
    <xf numFmtId="0" fontId="9" fillId="7" borderId="1" xfId="0" applyFont="1" applyFill="1" applyBorder="1" applyAlignment="1" applyProtection="1">
      <alignment horizontal="center" vertical="center"/>
      <protection locked="0"/>
    </xf>
    <xf numFmtId="0" fontId="0" fillId="8" borderId="1" xfId="0" applyFill="1" applyBorder="1" applyAlignment="1">
      <alignment horizontal="center"/>
    </xf>
    <xf numFmtId="0" fontId="0" fillId="8" borderId="1" xfId="0" applyFill="1" applyBorder="1" applyAlignment="1">
      <alignment horizontal="center" vertical="center"/>
    </xf>
    <xf numFmtId="0" fontId="0" fillId="2" borderId="1" xfId="0" applyFill="1" applyBorder="1" applyAlignment="1">
      <alignment horizontal="center"/>
    </xf>
    <xf numFmtId="3" fontId="0" fillId="2" borderId="2" xfId="0" applyNumberFormat="1" applyFill="1" applyBorder="1" applyAlignment="1">
      <alignment horizontal="center" vertical="top"/>
    </xf>
    <xf numFmtId="0" fontId="0" fillId="2" borderId="2" xfId="0" applyFill="1" applyBorder="1" applyAlignment="1">
      <alignment horizontal="center" vertical="top"/>
    </xf>
    <xf numFmtId="3" fontId="0" fillId="2" borderId="1" xfId="0" applyNumberFormat="1" applyFill="1" applyBorder="1" applyAlignment="1">
      <alignment horizontal="center" vertical="top"/>
    </xf>
    <xf numFmtId="0" fontId="0" fillId="2" borderId="1" xfId="0" applyFill="1" applyBorder="1" applyAlignment="1">
      <alignment horizontal="center" vertical="top"/>
    </xf>
    <xf numFmtId="0" fontId="0" fillId="2" borderId="0" xfId="0" applyFill="1" applyAlignment="1">
      <alignment horizontal="center"/>
    </xf>
    <xf numFmtId="0" fontId="0" fillId="9" borderId="1" xfId="0" applyFill="1" applyBorder="1" applyAlignment="1">
      <alignment horizontal="center"/>
    </xf>
    <xf numFmtId="0" fontId="0" fillId="9" borderId="1" xfId="0" applyFill="1" applyBorder="1" applyAlignment="1">
      <alignment horizontal="center" vertical="center"/>
    </xf>
    <xf numFmtId="0" fontId="10" fillId="2" borderId="0" xfId="0" applyFont="1" applyFill="1" applyAlignment="1">
      <alignment horizontal="left" vertical="center"/>
    </xf>
    <xf numFmtId="0" fontId="0" fillId="2" borderId="0" xfId="0" applyFill="1"/>
    <xf numFmtId="0" fontId="11" fillId="2" borderId="0" xfId="0" applyFont="1" applyFill="1" applyAlignment="1">
      <alignment vertical="center"/>
    </xf>
    <xf numFmtId="0" fontId="5" fillId="2" borderId="0" xfId="0" applyFont="1" applyFill="1" applyAlignment="1">
      <alignment vertical="top"/>
    </xf>
    <xf numFmtId="0" fontId="3" fillId="2" borderId="0" xfId="0" applyFont="1" applyFill="1" applyAlignment="1">
      <alignment vertical="center"/>
    </xf>
    <xf numFmtId="0" fontId="12" fillId="2" borderId="3" xfId="0" applyFont="1" applyFill="1" applyBorder="1" applyAlignment="1">
      <alignment horizontal="centerContinuous" vertical="center"/>
    </xf>
    <xf numFmtId="0" fontId="12" fillId="2" borderId="4" xfId="0" applyFont="1" applyFill="1" applyBorder="1" applyAlignment="1">
      <alignment horizontal="centerContinuous" vertical="center"/>
    </xf>
    <xf numFmtId="0" fontId="12" fillId="2" borderId="5" xfId="0" applyFont="1" applyFill="1" applyBorder="1" applyAlignment="1">
      <alignment horizontal="centerContinuous" vertical="center"/>
    </xf>
    <xf numFmtId="0" fontId="0" fillId="2" borderId="6" xfId="0" applyFill="1" applyBorder="1"/>
    <xf numFmtId="0" fontId="7" fillId="2" borderId="0" xfId="0" applyFont="1" applyFill="1"/>
    <xf numFmtId="0" fontId="0" fillId="2" borderId="3" xfId="0" applyFill="1" applyBorder="1" applyAlignment="1">
      <alignment horizontal="center"/>
    </xf>
    <xf numFmtId="0" fontId="0" fillId="2" borderId="1" xfId="0" applyFill="1" applyBorder="1"/>
    <xf numFmtId="0" fontId="13" fillId="2" borderId="6" xfId="0" applyFont="1" applyFill="1" applyBorder="1" applyAlignment="1">
      <alignment horizontal="center" vertical="center"/>
    </xf>
    <xf numFmtId="0" fontId="13" fillId="2" borderId="6" xfId="0" applyFont="1" applyFill="1" applyBorder="1" applyAlignment="1">
      <alignment horizontal="center" vertical="center" shrinkToFit="1"/>
    </xf>
    <xf numFmtId="0" fontId="0" fillId="2" borderId="3" xfId="0" applyFill="1" applyBorder="1" applyAlignment="1">
      <alignment horizontal="center" vertical="center"/>
    </xf>
    <xf numFmtId="0" fontId="0" fillId="2" borderId="1" xfId="0" applyFill="1" applyBorder="1" applyAlignment="1">
      <alignment shrinkToFit="1"/>
    </xf>
    <xf numFmtId="0" fontId="13" fillId="2" borderId="1" xfId="0" applyFont="1" applyFill="1" applyBorder="1" applyAlignment="1" applyProtection="1">
      <alignment horizontal="center" vertical="center" shrinkToFit="1"/>
      <protection locked="0"/>
    </xf>
    <xf numFmtId="2" fontId="13" fillId="2" borderId="1" xfId="0" applyNumberFormat="1" applyFont="1" applyFill="1" applyBorder="1" applyAlignment="1" applyProtection="1">
      <alignment horizontal="center" vertical="center" shrinkToFit="1"/>
      <protection locked="0"/>
    </xf>
    <xf numFmtId="1" fontId="12" fillId="2" borderId="1" xfId="0" applyNumberFormat="1" applyFont="1" applyFill="1" applyBorder="1" applyAlignment="1" applyProtection="1">
      <alignment horizontal="center" vertical="center" shrinkToFit="1"/>
      <protection locked="0"/>
    </xf>
    <xf numFmtId="0" fontId="0" fillId="2" borderId="6" xfId="0" applyFill="1" applyBorder="1" applyAlignment="1">
      <alignment shrinkToFit="1"/>
    </xf>
    <xf numFmtId="0" fontId="14" fillId="2" borderId="7" xfId="0" applyFont="1" applyFill="1" applyBorder="1" applyAlignment="1" applyProtection="1">
      <alignment horizontal="left" vertical="center"/>
      <protection hidden="1"/>
    </xf>
    <xf numFmtId="1" fontId="0" fillId="2" borderId="1" xfId="0" applyNumberFormat="1" applyFill="1" applyBorder="1"/>
    <xf numFmtId="0" fontId="0" fillId="2" borderId="8" xfId="0" applyFill="1" applyBorder="1"/>
    <xf numFmtId="0" fontId="13" fillId="2" borderId="9" xfId="0" applyFont="1" applyFill="1" applyBorder="1" applyAlignment="1">
      <alignment horizontal="center" vertical="center" shrinkToFit="1"/>
    </xf>
    <xf numFmtId="0" fontId="13" fillId="2" borderId="1" xfId="0" applyFont="1" applyFill="1" applyBorder="1" applyAlignment="1">
      <alignment horizontal="center" vertical="center" shrinkToFit="1"/>
    </xf>
    <xf numFmtId="0" fontId="0" fillId="2" borderId="0" xfId="0" applyFill="1"/>
    <xf numFmtId="0" fontId="0" fillId="2" borderId="1" xfId="0" applyFill="1" applyBorder="1" applyAlignment="1">
      <alignment shrinkToFit="1"/>
    </xf>
    <xf numFmtId="0" fontId="13" fillId="2" borderId="10" xfId="0" applyFont="1" applyFill="1" applyBorder="1" applyAlignment="1">
      <alignment horizontal="center" vertical="center"/>
    </xf>
    <xf numFmtId="0" fontId="12" fillId="2" borderId="10" xfId="0" applyFont="1" applyFill="1" applyBorder="1" applyAlignment="1">
      <alignment horizontal="centerContinuous" vertical="center"/>
    </xf>
    <xf numFmtId="0" fontId="13" fillId="2" borderId="9" xfId="0" applyFont="1" applyFill="1" applyBorder="1" applyAlignment="1">
      <alignment horizontal="center" vertical="center"/>
    </xf>
    <xf numFmtId="0" fontId="13" fillId="2" borderId="3"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0" applyFont="1" applyFill="1" applyBorder="1" applyAlignment="1">
      <alignment horizontal="center" vertical="center"/>
    </xf>
    <xf numFmtId="0" fontId="1" fillId="2" borderId="1" xfId="0" applyFont="1" applyFill="1" applyBorder="1" applyAlignment="1">
      <alignment horizontal="center" vertical="center"/>
    </xf>
    <xf numFmtId="0" fontId="18" fillId="2" borderId="16" xfId="0" applyFont="1" applyFill="1" applyBorder="1" applyAlignment="1">
      <alignment horizontal="center" vertical="center"/>
    </xf>
    <xf numFmtId="0" fontId="18" fillId="2" borderId="6" xfId="0" applyFont="1" applyFill="1" applyBorder="1" applyAlignment="1">
      <alignment horizontal="center" vertical="center"/>
    </xf>
    <xf numFmtId="0" fontId="19" fillId="2" borderId="6" xfId="0" applyFont="1" applyFill="1" applyBorder="1" applyAlignment="1">
      <alignment vertical="center"/>
    </xf>
    <xf numFmtId="0" fontId="0" fillId="8" borderId="1" xfId="0" applyFill="1" applyBorder="1" applyAlignment="1">
      <alignment horizontal="center"/>
    </xf>
    <xf numFmtId="0" fontId="0" fillId="9" borderId="1" xfId="0" applyFill="1" applyBorder="1" applyAlignment="1">
      <alignment horizontal="center"/>
    </xf>
    <xf numFmtId="0" fontId="12" fillId="2" borderId="16" xfId="0" applyFont="1" applyFill="1" applyBorder="1" applyAlignment="1">
      <alignment horizontal="center" vertical="center"/>
    </xf>
    <xf numFmtId="0" fontId="12" fillId="2" borderId="6" xfId="0" applyFont="1" applyFill="1" applyBorder="1" applyAlignment="1">
      <alignment horizontal="center" vertical="center"/>
    </xf>
    <xf numFmtId="0" fontId="13" fillId="2" borderId="11" xfId="0" applyFont="1" applyFill="1" applyBorder="1" applyAlignment="1">
      <alignment horizontal="center" vertical="center"/>
    </xf>
    <xf numFmtId="0" fontId="12" fillId="2" borderId="2" xfId="0" applyFont="1" applyFill="1" applyBorder="1" applyAlignment="1">
      <alignment horizontal="center" vertical="center"/>
    </xf>
    <xf numFmtId="0" fontId="16" fillId="4" borderId="0" xfId="0" applyFont="1" applyFill="1" applyAlignment="1">
      <alignment horizontal="center" vertical="center"/>
    </xf>
    <xf numFmtId="0" fontId="15" fillId="6" borderId="1" xfId="0" applyFont="1" applyFill="1" applyBorder="1" applyAlignment="1" applyProtection="1">
      <alignment horizontal="center" vertical="center"/>
      <protection locked="0"/>
    </xf>
    <xf numFmtId="0" fontId="15" fillId="3" borderId="1" xfId="0" applyFont="1" applyFill="1" applyBorder="1" applyAlignment="1">
      <alignment horizontal="center" wrapText="1"/>
    </xf>
    <xf numFmtId="0" fontId="12" fillId="2" borderId="16" xfId="0" applyFont="1" applyFill="1" applyBorder="1" applyAlignment="1">
      <alignment horizontal="center" vertical="center" wrapText="1"/>
    </xf>
    <xf numFmtId="0" fontId="17" fillId="2" borderId="6" xfId="0" applyFont="1" applyFill="1" applyBorder="1" applyAlignment="1">
      <alignment horizontal="center" vertical="center" wrapText="1"/>
    </xf>
    <xf numFmtId="0" fontId="15" fillId="10" borderId="1" xfId="0" applyFont="1" applyFill="1" applyBorder="1" applyAlignment="1">
      <alignment horizontal="center" vertical="center"/>
    </xf>
    <xf numFmtId="0" fontId="15" fillId="4" borderId="1" xfId="0" applyFont="1" applyFill="1" applyBorder="1" applyAlignment="1">
      <alignment horizontal="center" vertical="center"/>
    </xf>
    <xf numFmtId="0" fontId="15" fillId="9" borderId="1" xfId="0" applyFont="1" applyFill="1" applyBorder="1" applyAlignment="1">
      <alignment horizontal="center"/>
    </xf>
    <xf numFmtId="0" fontId="15" fillId="3" borderId="11" xfId="0" applyFont="1" applyFill="1" applyBorder="1" applyAlignment="1">
      <alignment horizontal="center" vertical="center"/>
    </xf>
    <xf numFmtId="0" fontId="15" fillId="3" borderId="12" xfId="0" applyFont="1" applyFill="1" applyBorder="1" applyAlignment="1">
      <alignment horizontal="center" vertical="center"/>
    </xf>
    <xf numFmtId="0" fontId="15" fillId="3" borderId="10" xfId="0" applyFont="1" applyFill="1" applyBorder="1" applyAlignment="1">
      <alignment horizontal="center" vertical="center"/>
    </xf>
    <xf numFmtId="0" fontId="15" fillId="3" borderId="13" xfId="0" applyFont="1" applyFill="1" applyBorder="1" applyAlignment="1">
      <alignment horizontal="center" vertical="center"/>
    </xf>
    <xf numFmtId="0" fontId="15" fillId="3" borderId="14" xfId="0" applyFont="1" applyFill="1" applyBorder="1" applyAlignment="1">
      <alignment horizontal="center" vertical="center"/>
    </xf>
    <xf numFmtId="0" fontId="15" fillId="3" borderId="15" xfId="0" applyFont="1" applyFill="1" applyBorder="1" applyAlignment="1">
      <alignment horizontal="center" vertical="center"/>
    </xf>
    <xf numFmtId="0" fontId="20" fillId="2" borderId="1" xfId="0" applyFont="1" applyFill="1" applyBorder="1" applyAlignment="1" applyProtection="1">
      <alignment horizontal="center" vertical="center" shrinkToFit="1"/>
      <protection locked="0"/>
    </xf>
    <xf numFmtId="0" fontId="21" fillId="2" borderId="1" xfId="0" applyFont="1" applyFill="1" applyBorder="1" applyAlignment="1">
      <alignment shrinkToFit="1"/>
    </xf>
    <xf numFmtId="0" fontId="23" fillId="2" borderId="1" xfId="0" applyFont="1" applyFill="1" applyBorder="1" applyAlignment="1">
      <alignment shrinkToFit="1"/>
    </xf>
    <xf numFmtId="0" fontId="0" fillId="11" borderId="1" xfId="0" applyFill="1" applyBorder="1" applyAlignment="1">
      <alignment shrinkToFit="1"/>
    </xf>
  </cellXfs>
  <cellStyles count="1">
    <cellStyle name="Normal" xfId="0" builtinId="0"/>
  </cellStyles>
  <dxfs count="25800">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workbookViewId="0">
      <pane xSplit="3" ySplit="10" topLeftCell="BL14" activePane="bottomRight" state="frozen"/>
      <selection pane="topRight"/>
      <selection pane="bottomLeft"/>
      <selection pane="bottomRight" activeCell="CS11" sqref="CS11:CS46"/>
    </sheetView>
  </sheetViews>
  <sheetFormatPr defaultRowHeight="1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style="27" customWidth="1"/>
    <col min="30" max="30" width="4.28515625" style="27" customWidth="1"/>
    <col min="31" max="45" width="3.28515625" style="27" customWidth="1"/>
    <col min="46" max="48" width="4.28515625" style="27" customWidth="1"/>
    <col min="49" max="64" width="3.28515625" style="27" customWidth="1"/>
    <col min="65" max="69" width="3.28515625" style="27" hidden="1" customWidth="1"/>
    <col min="70" max="70" width="4.28515625" style="27" customWidth="1"/>
    <col min="71" max="85" width="3.28515625" style="27" customWidth="1"/>
    <col min="86" max="90" width="3.28515625" style="27" hidden="1" customWidth="1"/>
    <col min="91" max="92" width="4.28515625" style="27" customWidth="1"/>
    <col min="93" max="93" width="3.28515625" style="27" customWidth="1"/>
    <col min="94" max="94" width="5.85546875" style="27" customWidth="1"/>
    <col min="95" max="95" width="51.5703125" style="27" customWidth="1"/>
    <col min="96" max="96" width="3.28515625" style="27" customWidth="1"/>
    <col min="97" max="97" width="5.85546875" style="27" customWidth="1"/>
    <col min="98" max="98" width="51.5703125" style="27" customWidth="1"/>
    <col min="99" max="100" width="8.5703125" style="27" customWidth="1"/>
    <col min="101" max="101" width="34.140625" style="27" customWidth="1"/>
    <col min="102" max="102" width="9.140625" customWidth="1"/>
    <col min="108" max="108" width="9" style="51" customWidth="1"/>
    <col min="109" max="110" width="9" style="51" hidden="1" customWidth="1"/>
    <col min="111" max="111" width="9" style="51" customWidth="1"/>
  </cols>
  <sheetData>
    <row r="1" spans="1:110" ht="20.25" customHeight="1">
      <c r="A1" s="11">
        <v>575</v>
      </c>
      <c r="B1" s="10"/>
      <c r="C1" s="69" t="s">
        <v>0</v>
      </c>
      <c r="D1" s="69"/>
      <c r="E1" s="69"/>
      <c r="F1" s="69"/>
      <c r="G1" s="69"/>
      <c r="H1" s="69"/>
      <c r="I1" s="69"/>
      <c r="J1" s="69"/>
      <c r="K1" s="69"/>
      <c r="L1" s="69"/>
      <c r="M1" s="69"/>
      <c r="O1" s="26" t="s">
        <v>1</v>
      </c>
      <c r="AX1" s="26"/>
    </row>
    <row r="2" spans="1:110">
      <c r="A2" s="1" t="s">
        <v>2</v>
      </c>
      <c r="B2" s="2"/>
      <c r="C2" s="3" t="s">
        <v>3</v>
      </c>
      <c r="E2" s="4" t="s">
        <v>4</v>
      </c>
      <c r="O2" s="27" t="s">
        <v>5</v>
      </c>
      <c r="P2" s="28"/>
      <c r="Q2" s="28"/>
      <c r="R2" s="28"/>
      <c r="S2" s="28" t="s">
        <v>6</v>
      </c>
      <c r="T2" s="28" t="str">
        <f>MID(E2,6,20)</f>
        <v xml:space="preserve"> XI MIPA 3</v>
      </c>
      <c r="U2" s="28"/>
      <c r="V2" s="28"/>
      <c r="W2" s="28"/>
      <c r="X2" s="28"/>
      <c r="Y2" s="28"/>
      <c r="Z2" s="28"/>
      <c r="AA2" s="29"/>
      <c r="AB2" s="29"/>
      <c r="AC2" s="29"/>
      <c r="AD2" s="29"/>
      <c r="AE2" s="29"/>
      <c r="AF2" s="29"/>
      <c r="AY2" s="28"/>
      <c r="AZ2" s="28"/>
      <c r="BA2" s="28"/>
      <c r="BB2" s="28" t="s">
        <v>6</v>
      </c>
      <c r="BC2" s="28" t="str">
        <f>MID(AM2,6,20)</f>
        <v/>
      </c>
      <c r="BD2" s="28"/>
      <c r="BE2" s="28"/>
      <c r="BF2" s="28"/>
      <c r="BG2" s="28"/>
      <c r="BH2" s="28"/>
      <c r="BI2" s="28"/>
      <c r="BJ2" s="29"/>
      <c r="BK2" s="29"/>
      <c r="BL2" s="29"/>
      <c r="BM2" s="29"/>
      <c r="BN2" s="29"/>
      <c r="BO2" s="29"/>
      <c r="BP2" s="29"/>
      <c r="BQ2" s="29"/>
      <c r="BR2" s="29"/>
      <c r="BS2" s="29"/>
      <c r="BT2" s="29"/>
    </row>
    <row r="3" spans="1:110">
      <c r="A3" s="1" t="s">
        <v>7</v>
      </c>
      <c r="B3" s="2"/>
      <c r="C3" s="3" t="s">
        <v>8</v>
      </c>
      <c r="E3" s="5" t="s">
        <v>9</v>
      </c>
      <c r="H3" t="s">
        <v>10</v>
      </c>
      <c r="O3" s="27" t="s">
        <v>11</v>
      </c>
      <c r="P3" s="28"/>
      <c r="Q3" s="28"/>
      <c r="R3" s="28"/>
      <c r="S3" s="28" t="s">
        <v>6</v>
      </c>
      <c r="T3" s="28"/>
      <c r="U3" s="28"/>
      <c r="V3" s="28"/>
      <c r="W3" s="28"/>
      <c r="X3" s="28"/>
      <c r="Y3" s="28"/>
      <c r="Z3" s="28"/>
      <c r="AA3" s="29"/>
      <c r="AB3" s="29"/>
      <c r="AC3" s="29"/>
      <c r="AD3" s="29"/>
      <c r="AE3" s="29"/>
      <c r="AF3" s="29"/>
      <c r="AY3" s="28"/>
      <c r="AZ3" s="28"/>
      <c r="BA3" s="28"/>
      <c r="BB3" s="28" t="s">
        <v>6</v>
      </c>
      <c r="BC3" s="28"/>
      <c r="BD3" s="28"/>
      <c r="BE3" s="28"/>
      <c r="BF3" s="28"/>
      <c r="BG3" s="28"/>
      <c r="BH3" s="28"/>
      <c r="BI3" s="28"/>
      <c r="BJ3" s="29"/>
      <c r="BK3" s="29"/>
      <c r="BL3" s="29"/>
      <c r="BM3" s="29"/>
      <c r="BN3" s="29"/>
      <c r="BO3" s="29"/>
      <c r="BP3" s="29"/>
      <c r="BQ3" s="29"/>
      <c r="BR3" s="29"/>
      <c r="BS3" s="29"/>
      <c r="BT3" s="29"/>
    </row>
    <row r="4" spans="1:110">
      <c r="A4" s="6" t="s">
        <v>12</v>
      </c>
      <c r="B4" s="2"/>
      <c r="C4" s="7">
        <v>70</v>
      </c>
      <c r="H4" t="s">
        <v>13</v>
      </c>
      <c r="O4" s="30" t="s">
        <v>14</v>
      </c>
      <c r="P4" s="28"/>
      <c r="Q4" s="28"/>
      <c r="R4" s="28"/>
      <c r="S4" s="28"/>
      <c r="T4" s="28"/>
      <c r="U4" s="28"/>
      <c r="V4" s="28"/>
      <c r="W4" s="28"/>
      <c r="X4" s="28"/>
      <c r="Y4" s="28"/>
      <c r="Z4" s="28"/>
      <c r="AA4" s="29"/>
      <c r="AB4" s="29"/>
      <c r="AC4" s="29"/>
      <c r="AD4" s="29"/>
      <c r="AE4" s="29"/>
      <c r="AF4" s="29"/>
      <c r="AX4" s="30"/>
      <c r="AY4" s="28"/>
      <c r="AZ4" s="28"/>
      <c r="BA4" s="28"/>
      <c r="BB4" s="28"/>
      <c r="BC4" s="28"/>
      <c r="BD4" s="28"/>
      <c r="BE4" s="28"/>
      <c r="BF4" s="28"/>
      <c r="BG4" s="28"/>
      <c r="BH4" s="28"/>
      <c r="BI4" s="28"/>
      <c r="BJ4" s="29"/>
      <c r="BK4" s="29"/>
      <c r="BL4" s="29"/>
      <c r="BM4" s="29"/>
      <c r="BN4" s="29"/>
      <c r="BO4" s="29"/>
      <c r="BP4" s="29"/>
      <c r="BQ4" s="29"/>
      <c r="BR4" s="29"/>
      <c r="BS4" s="29"/>
      <c r="BT4" s="29"/>
    </row>
    <row r="5" spans="1:110" hidden="1">
      <c r="O5" s="28"/>
      <c r="P5" s="28"/>
      <c r="Q5" s="28"/>
      <c r="R5" s="28"/>
      <c r="S5" s="28"/>
      <c r="T5" s="28"/>
      <c r="U5" s="28"/>
      <c r="V5" s="28"/>
      <c r="W5" s="28"/>
      <c r="X5" s="28"/>
      <c r="Y5" s="28"/>
      <c r="Z5" s="28"/>
      <c r="AA5" s="29"/>
      <c r="AB5" s="29"/>
      <c r="AC5" s="29"/>
      <c r="AD5" s="29"/>
      <c r="AE5" s="29"/>
      <c r="AF5" s="29"/>
      <c r="AX5" s="28"/>
      <c r="AY5" s="28"/>
      <c r="AZ5" s="28"/>
      <c r="BA5" s="28"/>
      <c r="BB5" s="28"/>
      <c r="BC5" s="28"/>
      <c r="BD5" s="28"/>
      <c r="BE5" s="28"/>
      <c r="BF5" s="28"/>
      <c r="BG5" s="28"/>
      <c r="BH5" s="28"/>
      <c r="BI5" s="28"/>
      <c r="BJ5" s="29"/>
      <c r="BK5" s="29"/>
      <c r="BL5" s="29"/>
      <c r="BM5" s="29"/>
      <c r="BN5" s="29"/>
      <c r="BO5" s="29"/>
      <c r="BP5" s="29"/>
      <c r="BQ5" s="29"/>
      <c r="BR5" s="29"/>
      <c r="BS5" s="29"/>
      <c r="BT5" s="29"/>
    </row>
    <row r="6" spans="1:110" hidden="1">
      <c r="N6" s="12" t="s">
        <v>15</v>
      </c>
      <c r="O6" s="28"/>
      <c r="P6" s="28"/>
      <c r="Q6" s="28"/>
      <c r="R6" s="28"/>
      <c r="S6" s="28"/>
      <c r="T6" s="28"/>
      <c r="U6" s="28"/>
      <c r="V6" s="28"/>
      <c r="W6" s="28"/>
      <c r="X6" s="28"/>
      <c r="Y6" s="28"/>
      <c r="Z6" s="28"/>
      <c r="AA6" s="29"/>
      <c r="AB6" s="29"/>
      <c r="AC6" s="29"/>
      <c r="AD6" s="29"/>
      <c r="AE6" s="29"/>
      <c r="AF6" s="29"/>
      <c r="AX6" s="28"/>
      <c r="AY6" s="28"/>
      <c r="AZ6" s="28"/>
      <c r="BA6" s="28"/>
      <c r="BB6" s="28"/>
      <c r="BC6" s="28"/>
      <c r="BD6" s="28"/>
      <c r="BE6" s="28"/>
      <c r="BF6" s="28"/>
      <c r="BG6" s="28"/>
      <c r="BH6" s="28"/>
      <c r="BI6" s="28"/>
      <c r="BJ6" s="29"/>
      <c r="BK6" s="29"/>
      <c r="BL6" s="29"/>
      <c r="BM6" s="29"/>
      <c r="BN6" s="29"/>
      <c r="BO6" s="29"/>
      <c r="BP6" s="29"/>
      <c r="BQ6" s="29"/>
      <c r="BR6" s="29"/>
      <c r="BS6" s="29"/>
      <c r="BT6" s="29"/>
    </row>
    <row r="7" spans="1:110" ht="15" customHeight="1">
      <c r="E7" s="77" t="s">
        <v>16</v>
      </c>
      <c r="F7" s="78"/>
      <c r="G7" s="78"/>
      <c r="H7" s="78"/>
      <c r="I7" s="78"/>
      <c r="J7" s="79"/>
      <c r="K7" s="13"/>
      <c r="L7" s="71" t="s">
        <v>17</v>
      </c>
      <c r="M7" s="71"/>
      <c r="O7" s="28"/>
      <c r="P7" s="28"/>
      <c r="Q7" s="28"/>
      <c r="R7" s="28"/>
      <c r="S7" s="28"/>
      <c r="T7" s="28"/>
      <c r="U7" s="28"/>
      <c r="V7" s="28"/>
      <c r="W7" s="28"/>
      <c r="X7" s="28"/>
      <c r="Y7" s="28"/>
      <c r="Z7" s="28"/>
      <c r="AA7" s="29"/>
      <c r="AB7" s="29"/>
      <c r="AC7" s="29"/>
      <c r="AD7" s="29"/>
      <c r="AE7" s="29"/>
      <c r="AF7" s="29"/>
      <c r="AX7" s="28"/>
      <c r="AY7" s="28"/>
      <c r="AZ7" s="28"/>
      <c r="BA7" s="28"/>
      <c r="BB7" s="28"/>
      <c r="BC7" s="28"/>
      <c r="BD7" s="28"/>
      <c r="BE7" s="28"/>
      <c r="BF7" s="28"/>
      <c r="BG7" s="28"/>
      <c r="BH7" s="28"/>
      <c r="BI7" s="28"/>
      <c r="BJ7" s="29"/>
      <c r="BK7" s="29"/>
      <c r="BL7" s="29"/>
      <c r="BM7" s="29"/>
      <c r="BN7" s="29"/>
      <c r="BO7" s="29"/>
      <c r="BP7" s="29"/>
      <c r="BQ7" s="29"/>
      <c r="BR7" s="29"/>
      <c r="BS7" s="29"/>
      <c r="BT7" s="29"/>
    </row>
    <row r="8" spans="1:110" ht="18.75" customHeight="1">
      <c r="A8" s="74" t="s">
        <v>18</v>
      </c>
      <c r="B8" s="75" t="s">
        <v>19</v>
      </c>
      <c r="C8" s="74" t="s">
        <v>20</v>
      </c>
      <c r="E8" s="80"/>
      <c r="F8" s="81"/>
      <c r="G8" s="81"/>
      <c r="H8" s="81"/>
      <c r="I8" s="81"/>
      <c r="J8" s="82"/>
      <c r="K8" s="13"/>
      <c r="L8" s="71"/>
      <c r="M8" s="71"/>
      <c r="N8" s="9"/>
      <c r="O8" s="31" t="s">
        <v>21</v>
      </c>
      <c r="P8" s="32"/>
      <c r="Q8" s="32"/>
      <c r="R8" s="32"/>
      <c r="S8" s="32"/>
      <c r="T8" s="32"/>
      <c r="U8" s="32"/>
      <c r="V8" s="32"/>
      <c r="W8" s="32"/>
      <c r="X8" s="32"/>
      <c r="Y8" s="32"/>
      <c r="Z8" s="32"/>
      <c r="AA8" s="32"/>
      <c r="AB8" s="32"/>
      <c r="AC8" s="32"/>
      <c r="AD8" s="32"/>
      <c r="AE8" s="32"/>
      <c r="AF8" s="32"/>
      <c r="AG8" s="33"/>
      <c r="AH8" s="32"/>
      <c r="AI8" s="32"/>
      <c r="AJ8" s="32"/>
      <c r="AK8" s="32"/>
      <c r="AL8" s="32"/>
      <c r="AM8" s="32"/>
      <c r="AN8" s="32"/>
      <c r="AO8" s="32"/>
      <c r="AP8" s="32"/>
      <c r="AQ8" s="32"/>
      <c r="AR8" s="32"/>
      <c r="AS8" s="33"/>
      <c r="AT8" s="72" t="s">
        <v>22</v>
      </c>
      <c r="AU8" s="65" t="s">
        <v>23</v>
      </c>
      <c r="AV8" s="60" t="s">
        <v>24</v>
      </c>
      <c r="AW8" s="34"/>
      <c r="AX8" s="31" t="s">
        <v>25</v>
      </c>
      <c r="AY8" s="32"/>
      <c r="AZ8" s="32"/>
      <c r="BA8" s="32"/>
      <c r="BB8" s="32"/>
      <c r="BC8" s="32"/>
      <c r="BD8" s="32"/>
      <c r="BE8" s="32"/>
      <c r="BF8" s="32"/>
      <c r="BG8" s="32"/>
      <c r="BH8" s="32"/>
      <c r="BI8" s="32"/>
      <c r="BJ8" s="32"/>
      <c r="BK8" s="32"/>
      <c r="BL8" s="32"/>
      <c r="BM8" s="32"/>
      <c r="BN8" s="32"/>
      <c r="BO8" s="32"/>
      <c r="BP8" s="32"/>
      <c r="BQ8" s="32"/>
      <c r="BR8" s="32"/>
      <c r="BS8" s="32"/>
      <c r="BT8" s="32"/>
      <c r="BU8" s="33"/>
      <c r="BV8" s="32"/>
      <c r="BW8" s="32"/>
      <c r="BX8" s="32"/>
      <c r="BY8" s="32"/>
      <c r="BZ8" s="32"/>
      <c r="CA8" s="32"/>
      <c r="CB8" s="32"/>
      <c r="CC8" s="32"/>
      <c r="CD8" s="32"/>
      <c r="CE8" s="32"/>
      <c r="CF8" s="32"/>
      <c r="CG8" s="33"/>
      <c r="CH8" s="54"/>
      <c r="CI8" s="54"/>
      <c r="CJ8" s="54"/>
      <c r="CK8" s="54"/>
      <c r="CL8" s="54"/>
      <c r="CM8" s="65" t="s">
        <v>23</v>
      </c>
      <c r="CN8" s="60" t="s">
        <v>24</v>
      </c>
      <c r="CO8" s="34"/>
      <c r="CP8" s="59" t="s">
        <v>26</v>
      </c>
      <c r="CQ8" s="59" t="s">
        <v>27</v>
      </c>
      <c r="CR8" s="34"/>
      <c r="CS8" s="59" t="s">
        <v>26</v>
      </c>
      <c r="CT8" s="59" t="s">
        <v>28</v>
      </c>
      <c r="CV8" s="35" t="s">
        <v>29</v>
      </c>
    </row>
    <row r="9" spans="1:110" ht="15" customHeight="1">
      <c r="A9" s="74"/>
      <c r="B9" s="75"/>
      <c r="C9" s="74"/>
      <c r="E9" s="70" t="s">
        <v>30</v>
      </c>
      <c r="F9" s="70"/>
      <c r="G9" s="70"/>
      <c r="H9" s="76" t="s">
        <v>31</v>
      </c>
      <c r="I9" s="76"/>
      <c r="J9" s="76"/>
      <c r="K9" s="13"/>
      <c r="L9" s="70" t="s">
        <v>32</v>
      </c>
      <c r="M9" s="70" t="s">
        <v>22</v>
      </c>
      <c r="N9" s="9"/>
      <c r="O9" s="56">
        <v>1</v>
      </c>
      <c r="P9" s="57"/>
      <c r="Q9" s="58"/>
      <c r="R9" s="56">
        <v>2</v>
      </c>
      <c r="S9" s="57"/>
      <c r="T9" s="58"/>
      <c r="U9" s="56">
        <v>3</v>
      </c>
      <c r="V9" s="57"/>
      <c r="W9" s="58"/>
      <c r="X9" s="56">
        <v>4</v>
      </c>
      <c r="Y9" s="57"/>
      <c r="Z9" s="58"/>
      <c r="AA9" s="56">
        <v>5</v>
      </c>
      <c r="AB9" s="57"/>
      <c r="AC9" s="58"/>
      <c r="AD9" s="65" t="s">
        <v>32</v>
      </c>
      <c r="AE9" s="56">
        <v>6</v>
      </c>
      <c r="AF9" s="57"/>
      <c r="AG9" s="58"/>
      <c r="AH9" s="56">
        <v>7</v>
      </c>
      <c r="AI9" s="57"/>
      <c r="AJ9" s="58"/>
      <c r="AK9" s="56">
        <v>8</v>
      </c>
      <c r="AL9" s="57"/>
      <c r="AM9" s="58"/>
      <c r="AN9" s="56">
        <v>9</v>
      </c>
      <c r="AO9" s="57"/>
      <c r="AP9" s="58"/>
      <c r="AQ9" s="56">
        <v>10</v>
      </c>
      <c r="AR9" s="57"/>
      <c r="AS9" s="58"/>
      <c r="AT9" s="73"/>
      <c r="AU9" s="66"/>
      <c r="AV9" s="61"/>
      <c r="AW9" s="34"/>
      <c r="AX9" s="67">
        <v>1</v>
      </c>
      <c r="AY9" s="57"/>
      <c r="AZ9" s="58"/>
      <c r="BA9" s="56">
        <v>2</v>
      </c>
      <c r="BB9" s="57"/>
      <c r="BC9" s="58"/>
      <c r="BD9" s="56">
        <v>3</v>
      </c>
      <c r="BE9" s="57"/>
      <c r="BF9" s="58"/>
      <c r="BG9" s="56">
        <v>4</v>
      </c>
      <c r="BH9" s="57"/>
      <c r="BI9" s="58"/>
      <c r="BJ9" s="56">
        <v>5</v>
      </c>
      <c r="BK9" s="57"/>
      <c r="BL9" s="58"/>
      <c r="BM9" s="53"/>
      <c r="BN9" s="53"/>
      <c r="BO9" s="53"/>
      <c r="BP9" s="53"/>
      <c r="BQ9" s="53"/>
      <c r="BR9" s="65" t="s">
        <v>32</v>
      </c>
      <c r="BS9" s="56">
        <v>6</v>
      </c>
      <c r="BT9" s="57"/>
      <c r="BU9" s="58"/>
      <c r="BV9" s="56">
        <v>7</v>
      </c>
      <c r="BW9" s="57"/>
      <c r="BX9" s="58"/>
      <c r="BY9" s="56">
        <v>8</v>
      </c>
      <c r="BZ9" s="57"/>
      <c r="CA9" s="58"/>
      <c r="CB9" s="56">
        <v>9</v>
      </c>
      <c r="CC9" s="57"/>
      <c r="CD9" s="58"/>
      <c r="CE9" s="56">
        <v>10</v>
      </c>
      <c r="CF9" s="57"/>
      <c r="CG9" s="58"/>
      <c r="CH9" s="55"/>
      <c r="CI9" s="55"/>
      <c r="CJ9" s="55"/>
      <c r="CK9" s="55"/>
      <c r="CL9" s="55"/>
      <c r="CM9" s="66"/>
      <c r="CN9" s="61"/>
      <c r="CO9" s="34"/>
      <c r="CP9" s="59"/>
      <c r="CQ9" s="59"/>
      <c r="CR9" s="34"/>
      <c r="CS9" s="59"/>
      <c r="CT9" s="59"/>
      <c r="CV9" s="36" t="s">
        <v>33</v>
      </c>
      <c r="CW9" s="37" t="s">
        <v>34</v>
      </c>
      <c r="DE9" s="51">
        <v>0</v>
      </c>
      <c r="DF9" s="51" t="str">
        <f>(IF(CW10="","","Perlu peningkatan pemahaman  "))&amp;(IF(CW10="","",CW10&amp;", "))&amp;(IF(CW11="","",CW11&amp;", "))&amp;(IF(CW12="","",CW12&amp;", "))&amp;(IF(CW13="","",CW13&amp;", "))&amp;(IF(CW14="","",CW14&amp;", "))&amp;(IF(CW15="","",CW15&amp;", "))&amp;(IF(CW16="","",CW16&amp;", "))&amp;(IF(CW17="","",CW17&amp;", "))&amp;(IF(CW18="","",CW18&amp;", "))&amp;(IF(CW19="","",CW19&amp;"."))</f>
        <v xml:space="preserve">Perlu peningkatan pemahaman  Compr. Orale de la volonté et disponibilité, Compr. Écrite de la volonté et disponibilité, Grammaire, Compr. Écrite des opinions, Compr. Orale des opinions, Compr. Écrite de situer l'espace, </v>
      </c>
    </row>
    <row r="10" spans="1:110">
      <c r="A10" s="74"/>
      <c r="B10" s="75"/>
      <c r="C10" s="74"/>
      <c r="E10" s="14" t="s">
        <v>35</v>
      </c>
      <c r="F10" s="14" t="s">
        <v>36</v>
      </c>
      <c r="G10" s="14" t="s">
        <v>37</v>
      </c>
      <c r="H10" s="15" t="s">
        <v>35</v>
      </c>
      <c r="I10" s="15" t="s">
        <v>36</v>
      </c>
      <c r="J10" s="15" t="s">
        <v>37</v>
      </c>
      <c r="K10" s="13"/>
      <c r="L10" s="70"/>
      <c r="M10" s="70"/>
      <c r="N10" s="9"/>
      <c r="O10" s="38" t="s">
        <v>38</v>
      </c>
      <c r="P10" s="38" t="s">
        <v>39</v>
      </c>
      <c r="Q10" s="38" t="s">
        <v>40</v>
      </c>
      <c r="R10" s="38" t="s">
        <v>38</v>
      </c>
      <c r="S10" s="38" t="s">
        <v>39</v>
      </c>
      <c r="T10" s="38" t="s">
        <v>40</v>
      </c>
      <c r="U10" s="38" t="s">
        <v>38</v>
      </c>
      <c r="V10" s="38" t="s">
        <v>39</v>
      </c>
      <c r="W10" s="38" t="s">
        <v>40</v>
      </c>
      <c r="X10" s="38" t="s">
        <v>38</v>
      </c>
      <c r="Y10" s="38" t="s">
        <v>39</v>
      </c>
      <c r="Z10" s="38" t="s">
        <v>40</v>
      </c>
      <c r="AA10" s="38" t="s">
        <v>38</v>
      </c>
      <c r="AB10" s="38" t="s">
        <v>39</v>
      </c>
      <c r="AC10" s="38" t="s">
        <v>40</v>
      </c>
      <c r="AD10" s="68"/>
      <c r="AE10" s="38" t="s">
        <v>38</v>
      </c>
      <c r="AF10" s="38" t="s">
        <v>39</v>
      </c>
      <c r="AG10" s="38" t="s">
        <v>40</v>
      </c>
      <c r="AH10" s="38" t="s">
        <v>38</v>
      </c>
      <c r="AI10" s="38" t="s">
        <v>39</v>
      </c>
      <c r="AJ10" s="38" t="s">
        <v>40</v>
      </c>
      <c r="AK10" s="38" t="s">
        <v>38</v>
      </c>
      <c r="AL10" s="38" t="s">
        <v>39</v>
      </c>
      <c r="AM10" s="38" t="s">
        <v>40</v>
      </c>
      <c r="AN10" s="38" t="s">
        <v>38</v>
      </c>
      <c r="AO10" s="38" t="s">
        <v>39</v>
      </c>
      <c r="AP10" s="38" t="s">
        <v>40</v>
      </c>
      <c r="AQ10" s="38" t="s">
        <v>38</v>
      </c>
      <c r="AR10" s="38" t="s">
        <v>39</v>
      </c>
      <c r="AS10" s="38" t="s">
        <v>40</v>
      </c>
      <c r="AT10" s="73"/>
      <c r="AU10" s="66"/>
      <c r="AV10" s="62"/>
      <c r="AW10" s="48"/>
      <c r="AX10" s="50" t="s">
        <v>41</v>
      </c>
      <c r="AY10" s="49" t="s">
        <v>42</v>
      </c>
      <c r="AZ10" s="39" t="s">
        <v>43</v>
      </c>
      <c r="BA10" s="39" t="s">
        <v>41</v>
      </c>
      <c r="BB10" s="39" t="s">
        <v>42</v>
      </c>
      <c r="BC10" s="39" t="s">
        <v>43</v>
      </c>
      <c r="BD10" s="39" t="s">
        <v>41</v>
      </c>
      <c r="BE10" s="39" t="s">
        <v>42</v>
      </c>
      <c r="BF10" s="39" t="s">
        <v>43</v>
      </c>
      <c r="BG10" s="39" t="s">
        <v>41</v>
      </c>
      <c r="BH10" s="39" t="s">
        <v>42</v>
      </c>
      <c r="BI10" s="39" t="s">
        <v>43</v>
      </c>
      <c r="BJ10" s="39" t="s">
        <v>41</v>
      </c>
      <c r="BK10" s="39" t="s">
        <v>42</v>
      </c>
      <c r="BL10" s="39" t="s">
        <v>43</v>
      </c>
      <c r="BM10" s="39"/>
      <c r="BN10" s="39"/>
      <c r="BO10" s="39"/>
      <c r="BP10" s="39"/>
      <c r="BQ10" s="39"/>
      <c r="BR10" s="68"/>
      <c r="BS10" s="39" t="s">
        <v>41</v>
      </c>
      <c r="BT10" s="39" t="s">
        <v>42</v>
      </c>
      <c r="BU10" s="39" t="s">
        <v>43</v>
      </c>
      <c r="BV10" s="39" t="s">
        <v>41</v>
      </c>
      <c r="BW10" s="39" t="s">
        <v>42</v>
      </c>
      <c r="BX10" s="39" t="s">
        <v>43</v>
      </c>
      <c r="BY10" s="39" t="s">
        <v>41</v>
      </c>
      <c r="BZ10" s="39" t="s">
        <v>42</v>
      </c>
      <c r="CA10" s="39" t="s">
        <v>43</v>
      </c>
      <c r="CB10" s="39" t="s">
        <v>41</v>
      </c>
      <c r="CC10" s="39" t="s">
        <v>42</v>
      </c>
      <c r="CD10" s="39" t="s">
        <v>43</v>
      </c>
      <c r="CE10" s="39" t="s">
        <v>41</v>
      </c>
      <c r="CF10" s="39" t="s">
        <v>42</v>
      </c>
      <c r="CG10" s="39" t="s">
        <v>43</v>
      </c>
      <c r="CH10" s="39"/>
      <c r="CI10" s="39"/>
      <c r="CJ10" s="39"/>
      <c r="CK10" s="39"/>
      <c r="CL10" s="39"/>
      <c r="CM10" s="66"/>
      <c r="CN10" s="62"/>
      <c r="CO10" s="34"/>
      <c r="CP10" s="59"/>
      <c r="CQ10" s="59"/>
      <c r="CR10" s="34"/>
      <c r="CS10" s="59"/>
      <c r="CT10" s="59"/>
      <c r="CV10" s="40">
        <v>1</v>
      </c>
      <c r="CW10" s="84" t="s">
        <v>164</v>
      </c>
      <c r="DE10" s="51">
        <v>1</v>
      </c>
      <c r="DF10" s="51" t="str">
        <f>(IF(CW10="","","Memiliki kemampuan pemahanan "))&amp;(IF(CW11="","",CW11&amp;", "))&amp;(IF(CW12="","",CW12&amp;", "))&amp;(IF(CW13="","",CW13&amp;", "))&amp;(IF(CW14="","",CW14&amp;", "))&amp;(IF(CW15="","",CW15&amp;", "))&amp;(IF(CW16="","",CW16&amp;", "))&amp;(IF(CW17="","",CW17&amp;", "))&amp;(IF(CW18="","",CW18&amp;", "))&amp;(IF(CW19="","",CW19&amp;", "))&amp;(IF(CW10="","","Masih perlu peningkatan pemahaman "&amp;CW10&amp;"."))</f>
        <v>Memiliki kemampuan pemahanan Compr. Écrite de la volonté et disponibilité, Grammaire, Compr. Écrite des opinions, Compr. Orale des opinions, Compr. Écrite de situer l'espace, Masih perlu peningkatan pemahaman Compr. Orale de la volonté et disponibilité.</v>
      </c>
    </row>
    <row r="11" spans="1:110">
      <c r="A11" s="8">
        <v>1</v>
      </c>
      <c r="B11" s="8">
        <v>90475</v>
      </c>
      <c r="C11" s="8" t="s">
        <v>44</v>
      </c>
      <c r="E11" s="47">
        <f t="shared" ref="E11:E42" si="0">AV11</f>
        <v>76</v>
      </c>
      <c r="F11" s="8" t="str">
        <f t="shared" ref="F11:F42" si="1">IF(E11="","",IF(E11&lt;=69,"D",IF(E11&lt;=75,"C",IF(E11&lt;=90,"B",IF(E11&lt;=100,"A","E")))))</f>
        <v>B</v>
      </c>
      <c r="G11" s="8" t="str">
        <f t="shared" ref="G11:G42" si="2">CQ11</f>
        <v xml:space="preserve">Memiliki kemampuan pemahanan  Compr. Orale de la volonté et disponibilité, Compr. Écrite de la volonté et disponibilité, Grammaire, Compr. Écrite des opinions, Compr. Orale des opinions, Compr. Écrite de situer l'espace, </v>
      </c>
      <c r="H11" s="47">
        <f t="shared" ref="H11:H42" si="3">CN11</f>
        <v>80</v>
      </c>
      <c r="I11" s="8" t="str">
        <f t="shared" ref="I11:I42" si="4">IF(H11="","",IF(H11&lt;=69,"D",IF(H11&lt;=75,"C",IF(H11&lt;=90,"B",IF(H11&lt;=100,"A","E")))))</f>
        <v>B</v>
      </c>
      <c r="J11" s="8" t="str">
        <f t="shared" ref="J11:J42" si="5">CT11</f>
        <v xml:space="preserve">Memiliki keterampilan  Product. Écrite des Opinions, Product. Écrite de situer l'espace, Product. Écrite de l'invitation, Product. Écrite de la félicitation, </v>
      </c>
      <c r="K11" s="13"/>
      <c r="L11" s="41">
        <f t="shared" ref="L11:L42" si="6">AD11</f>
        <v>77</v>
      </c>
      <c r="M11" s="41">
        <f t="shared" ref="M11:M42" si="7">IF(COUNTBLANK(AT11:AT11),"",AT11)</f>
        <v>56</v>
      </c>
      <c r="O11" s="52">
        <v>70</v>
      </c>
      <c r="P11" s="41"/>
      <c r="Q11" s="83">
        <v>80</v>
      </c>
      <c r="R11" s="52">
        <v>70</v>
      </c>
      <c r="S11" s="41"/>
      <c r="T11" s="83">
        <v>82</v>
      </c>
      <c r="U11" s="52">
        <v>70</v>
      </c>
      <c r="V11" s="41"/>
      <c r="W11" s="83">
        <v>70</v>
      </c>
      <c r="X11" s="52">
        <v>93</v>
      </c>
      <c r="Y11" s="41"/>
      <c r="Z11" s="83">
        <v>78</v>
      </c>
      <c r="AA11" s="52">
        <v>70</v>
      </c>
      <c r="AB11" s="52"/>
      <c r="AC11" s="83">
        <v>85</v>
      </c>
      <c r="AD11" s="42">
        <f t="shared" ref="AD11:AD42" si="8">IF(AND(O11="",P11="",Q11=""),"",ROUND(AVERAGE(O11:AC11),0))</f>
        <v>77</v>
      </c>
      <c r="AE11" s="52">
        <v>85</v>
      </c>
      <c r="AF11" s="52"/>
      <c r="AG11" s="83">
        <v>80</v>
      </c>
      <c r="AH11" s="41"/>
      <c r="AI11" s="41"/>
      <c r="AJ11" s="42"/>
      <c r="AK11" s="41"/>
      <c r="AL11" s="41"/>
      <c r="AM11" s="42"/>
      <c r="AN11" s="41"/>
      <c r="AO11" s="41"/>
      <c r="AP11" s="42"/>
      <c r="AQ11" s="41"/>
      <c r="AR11" s="41"/>
      <c r="AS11" s="42"/>
      <c r="AT11" s="52">
        <v>56</v>
      </c>
      <c r="AU11" s="43">
        <f t="shared" ref="AU11:AU42" si="9">IF(AT11="","",AVERAGE(O11:AC11,AE11:AT11))</f>
        <v>76.07692307692308</v>
      </c>
      <c r="AV11" s="44">
        <f t="shared" ref="AV11:AV42" si="10">IF(AU11="","",ROUND(AU11,0))</f>
        <v>76</v>
      </c>
      <c r="AW11" s="45"/>
      <c r="AX11" s="52">
        <v>80</v>
      </c>
      <c r="AY11" s="52"/>
      <c r="AZ11" s="83"/>
      <c r="BA11" s="52">
        <v>80</v>
      </c>
      <c r="BB11" s="52"/>
      <c r="BC11" s="83"/>
      <c r="BD11" s="52"/>
      <c r="BE11" s="52"/>
      <c r="BF11" s="83">
        <v>80</v>
      </c>
      <c r="BG11" s="41"/>
      <c r="BH11" s="41"/>
      <c r="BI11" s="42"/>
      <c r="BJ11" s="41"/>
      <c r="BK11" s="41"/>
      <c r="BL11" s="42"/>
      <c r="BM11" s="42">
        <f t="shared" ref="BM11:BM42" si="11">IF(AND(AZ11="",AY11="",AX11=""),"",MAX(AX11:AZ11))</f>
        <v>80</v>
      </c>
      <c r="BN11" s="42">
        <f t="shared" ref="BN11:BN42" si="12">IF(AND(BB11="",BC11="",BA11=""),"",MAX(BA11:BC11))</f>
        <v>80</v>
      </c>
      <c r="BO11" s="42">
        <f t="shared" ref="BO11:BO42" si="13">IF(AND(BD11="",BE11="",BF11=""),"",MAX(BD11:BF11))</f>
        <v>80</v>
      </c>
      <c r="BP11" s="42" t="str">
        <f t="shared" ref="BP11:BP42" si="14">IF(AND(BG11="",BH11="",BI11=""),"",MAX(BG11:BI11))</f>
        <v/>
      </c>
      <c r="BQ11" s="42" t="str">
        <f t="shared" ref="BQ11:BQ42" si="15">IF(AND(BJ11="",BK11="",BL11=""),"",MAX(BJ11:BL11))</f>
        <v/>
      </c>
      <c r="BR11" s="42">
        <f t="shared" ref="BR11:BR42" si="16">IF(AND(BM11=""),"",ROUND(AVERAGE(BM11:BQ11),0))</f>
        <v>80</v>
      </c>
      <c r="BS11" s="52">
        <v>80</v>
      </c>
      <c r="BT11" s="41"/>
      <c r="BU11" s="42"/>
      <c r="BV11" s="41"/>
      <c r="BW11" s="41"/>
      <c r="BX11" s="42"/>
      <c r="BY11" s="41"/>
      <c r="BZ11" s="41"/>
      <c r="CA11" s="42"/>
      <c r="CB11" s="41"/>
      <c r="CC11" s="41"/>
      <c r="CD11" s="42"/>
      <c r="CE11" s="41"/>
      <c r="CF11" s="41"/>
      <c r="CG11" s="42"/>
      <c r="CH11" s="42">
        <f t="shared" ref="CH11:CH42" si="17">IF(AND(BU11="",BT11="",BS11=""),"",MAX(BS11:BU11))</f>
        <v>80</v>
      </c>
      <c r="CI11" s="42" t="str">
        <f t="shared" ref="CI11:CI42" si="18">IF(AND(BW11="",BX11="",BV11=""),"",MAX(BV11:BX11))</f>
        <v/>
      </c>
      <c r="CJ11" s="42" t="str">
        <f t="shared" ref="CJ11:CJ42" si="19">IF(AND(BY11="",BZ11="",CA11=""),"",MAX(BY11:CA11))</f>
        <v/>
      </c>
      <c r="CK11" s="42" t="str">
        <f t="shared" ref="CK11:CK42" si="20">IF(AND(CB11="",CC11="",CD11=""),"",MAX(CB11:CD11))</f>
        <v/>
      </c>
      <c r="CL11" s="42" t="str">
        <f t="shared" ref="CL11:CL42" si="21">IF(AND(CE11="",CF11="",CG11=""),"",MAX(CE11:CG11))</f>
        <v/>
      </c>
      <c r="CM11" s="43">
        <f t="shared" ref="CM11:CM42" si="22">IF(AND(CH11=""),"",AVERAGE(BR11,CH11:CL11))</f>
        <v>80</v>
      </c>
      <c r="CN11" s="44">
        <f t="shared" ref="CN11:CN42" si="23">IF(CM11="","",ROUND(CM11,0))</f>
        <v>80</v>
      </c>
      <c r="CO11" s="45"/>
      <c r="CP11" s="52">
        <v>11</v>
      </c>
      <c r="CQ11" s="46" t="str">
        <f t="shared" ref="CQ11:CQ42" si="24">IF(CP11="","",VLOOKUP(CP11,$DE$9:$DF$20,2,0))</f>
        <v xml:space="preserve">Memiliki kemampuan pemahanan  Compr. Orale de la volonté et disponibilité, Compr. Écrite de la volonté et disponibilité, Grammaire, Compr. Écrite des opinions, Compr. Orale des opinions, Compr. Écrite de situer l'espace, </v>
      </c>
      <c r="CR11" s="45"/>
      <c r="CS11" s="52">
        <v>11</v>
      </c>
      <c r="CT11" s="46" t="str">
        <f t="shared" ref="CT11:CT42" si="25">IF(CS11="","",VLOOKUP(CS11,$DE$22:$DF$33,2,0))</f>
        <v xml:space="preserve">Memiliki keterampilan  Product. Écrite des Opinions, Product. Écrite de situer l'espace, Product. Écrite de l'invitation, Product. Écrite de la félicitation, </v>
      </c>
      <c r="CV11" s="40">
        <v>2</v>
      </c>
      <c r="CW11" s="84" t="s">
        <v>165</v>
      </c>
      <c r="CY11" s="63" t="s">
        <v>45</v>
      </c>
      <c r="CZ11" s="63"/>
      <c r="DA11" s="63"/>
      <c r="DE11" s="51">
        <v>2</v>
      </c>
      <c r="DF11" s="51" t="str">
        <f>(IF(CW11="","","Memiliki kemampuan pemahanan "))&amp;(IF(CW10="","",CW10&amp;", "))&amp;(IF(CW12="","",CW12&amp;", "))&amp;(IF(CW13="","",CW13&amp;", "))&amp;(IF(CW14="","",CW14&amp;", "))&amp;(IF(CW15="","",CW15&amp;", "))&amp;(IF(CW16="","",CW16&amp;", "))&amp;(IF(CW17="","",CW17&amp;", "))&amp;(IF(CW18="","",CW18&amp;", "))&amp;(IF(CW19="","",CW19&amp;", "))&amp;(IF(CW11="","","Masih perlu peningkatan pemahaman "&amp;CW11&amp;"."))</f>
        <v>Memiliki kemampuan pemahanan Compr. Orale de la volonté et disponibilité, Grammaire, Compr. Écrite des opinions, Compr. Orale des opinions, Compr. Écrite de situer l'espace, Masih perlu peningkatan pemahaman Compr. Écrite de la volonté et disponibilité.</v>
      </c>
    </row>
    <row r="12" spans="1:110">
      <c r="A12" s="8">
        <v>2</v>
      </c>
      <c r="B12" s="8">
        <v>90490</v>
      </c>
      <c r="C12" s="8" t="s">
        <v>46</v>
      </c>
      <c r="E12" s="47">
        <f t="shared" si="0"/>
        <v>88</v>
      </c>
      <c r="F12" s="8" t="str">
        <f t="shared" si="1"/>
        <v>B</v>
      </c>
      <c r="G12" s="8" t="str">
        <f t="shared" si="2"/>
        <v xml:space="preserve">Memiliki kemampuan pemahanan  Compr. Orale de la volonté et disponibilité, Compr. Écrite de la volonté et disponibilité, Grammaire, Compr. Écrite des opinions, Compr. Orale des opinions, Compr. Écrite de situer l'espace, </v>
      </c>
      <c r="H12" s="47">
        <f t="shared" si="3"/>
        <v>85</v>
      </c>
      <c r="I12" s="8" t="str">
        <f t="shared" si="4"/>
        <v>B</v>
      </c>
      <c r="J12" s="8" t="str">
        <f t="shared" si="5"/>
        <v xml:space="preserve">Memiliki keterampilan  Product. Écrite des Opinions, Product. Écrite de situer l'espace, Product. Écrite de l'invitation, Product. Écrite de la félicitation, </v>
      </c>
      <c r="K12" s="13"/>
      <c r="L12" s="41">
        <f t="shared" si="6"/>
        <v>89</v>
      </c>
      <c r="M12" s="41">
        <f t="shared" si="7"/>
        <v>64</v>
      </c>
      <c r="O12" s="52">
        <v>70</v>
      </c>
      <c r="P12" s="41"/>
      <c r="Q12" s="83">
        <v>100</v>
      </c>
      <c r="R12" s="52">
        <v>100</v>
      </c>
      <c r="S12" s="41"/>
      <c r="T12" s="83">
        <v>100</v>
      </c>
      <c r="U12" s="52">
        <v>82</v>
      </c>
      <c r="V12" s="41"/>
      <c r="W12" s="83">
        <v>100</v>
      </c>
      <c r="X12" s="52">
        <v>87</v>
      </c>
      <c r="Y12" s="41"/>
      <c r="Z12" s="83">
        <v>100</v>
      </c>
      <c r="AA12" s="52">
        <v>70</v>
      </c>
      <c r="AB12" s="52"/>
      <c r="AC12" s="83">
        <v>85</v>
      </c>
      <c r="AD12" s="42">
        <f t="shared" si="8"/>
        <v>89</v>
      </c>
      <c r="AE12" s="52">
        <v>85</v>
      </c>
      <c r="AF12" s="52"/>
      <c r="AG12" s="83">
        <v>100</v>
      </c>
      <c r="AH12" s="41"/>
      <c r="AI12" s="41"/>
      <c r="AJ12" s="42"/>
      <c r="AK12" s="41"/>
      <c r="AL12" s="41"/>
      <c r="AM12" s="42"/>
      <c r="AN12" s="41"/>
      <c r="AO12" s="41"/>
      <c r="AP12" s="42"/>
      <c r="AQ12" s="41"/>
      <c r="AR12" s="41"/>
      <c r="AS12" s="42"/>
      <c r="AT12" s="52">
        <v>64</v>
      </c>
      <c r="AU12" s="43">
        <f t="shared" si="9"/>
        <v>87.92307692307692</v>
      </c>
      <c r="AV12" s="44">
        <f t="shared" si="10"/>
        <v>88</v>
      </c>
      <c r="AW12" s="45"/>
      <c r="AX12" s="52">
        <v>84</v>
      </c>
      <c r="AY12" s="52"/>
      <c r="AZ12" s="83"/>
      <c r="BA12" s="52">
        <v>86</v>
      </c>
      <c r="BB12" s="52"/>
      <c r="BC12" s="83"/>
      <c r="BD12" s="52"/>
      <c r="BE12" s="52"/>
      <c r="BF12" s="83">
        <v>85</v>
      </c>
      <c r="BG12" s="41"/>
      <c r="BH12" s="41"/>
      <c r="BI12" s="42"/>
      <c r="BJ12" s="41"/>
      <c r="BK12" s="41"/>
      <c r="BL12" s="42"/>
      <c r="BM12" s="42">
        <f t="shared" si="11"/>
        <v>84</v>
      </c>
      <c r="BN12" s="42">
        <f t="shared" si="12"/>
        <v>86</v>
      </c>
      <c r="BO12" s="42">
        <f t="shared" si="13"/>
        <v>85</v>
      </c>
      <c r="BP12" s="42" t="str">
        <f t="shared" si="14"/>
        <v/>
      </c>
      <c r="BQ12" s="42" t="str">
        <f t="shared" si="15"/>
        <v/>
      </c>
      <c r="BR12" s="42">
        <f t="shared" si="16"/>
        <v>85</v>
      </c>
      <c r="BS12" s="52">
        <v>85</v>
      </c>
      <c r="BT12" s="41"/>
      <c r="BU12" s="42"/>
      <c r="BV12" s="41"/>
      <c r="BW12" s="41"/>
      <c r="BX12" s="42"/>
      <c r="BY12" s="41"/>
      <c r="BZ12" s="41"/>
      <c r="CA12" s="42"/>
      <c r="CB12" s="41"/>
      <c r="CC12" s="41"/>
      <c r="CD12" s="42"/>
      <c r="CE12" s="41"/>
      <c r="CF12" s="41"/>
      <c r="CG12" s="42"/>
      <c r="CH12" s="42">
        <f t="shared" si="17"/>
        <v>85</v>
      </c>
      <c r="CI12" s="42" t="str">
        <f t="shared" si="18"/>
        <v/>
      </c>
      <c r="CJ12" s="42" t="str">
        <f t="shared" si="19"/>
        <v/>
      </c>
      <c r="CK12" s="42" t="str">
        <f t="shared" si="20"/>
        <v/>
      </c>
      <c r="CL12" s="42" t="str">
        <f t="shared" si="21"/>
        <v/>
      </c>
      <c r="CM12" s="43">
        <f t="shared" si="22"/>
        <v>85</v>
      </c>
      <c r="CN12" s="44">
        <f t="shared" si="23"/>
        <v>85</v>
      </c>
      <c r="CO12" s="45"/>
      <c r="CP12" s="52">
        <v>11</v>
      </c>
      <c r="CQ12" s="46" t="str">
        <f t="shared" si="24"/>
        <v xml:space="preserve">Memiliki kemampuan pemahanan  Compr. Orale de la volonté et disponibilité, Compr. Écrite de la volonté et disponibilité, Grammaire, Compr. Écrite des opinions, Compr. Orale des opinions, Compr. Écrite de situer l'espace, </v>
      </c>
      <c r="CR12" s="45"/>
      <c r="CS12" s="52">
        <v>11</v>
      </c>
      <c r="CT12" s="46" t="str">
        <f t="shared" si="25"/>
        <v xml:space="preserve">Memiliki keterampilan  Product. Écrite des Opinions, Product. Écrite de situer l'espace, Product. Écrite de l'invitation, Product. Écrite de la félicitation, </v>
      </c>
      <c r="CV12" s="40">
        <v>3</v>
      </c>
      <c r="CW12" s="52" t="s">
        <v>166</v>
      </c>
      <c r="CY12" s="16" t="s">
        <v>47</v>
      </c>
      <c r="CZ12" s="17" t="s">
        <v>48</v>
      </c>
      <c r="DA12" s="17" t="s">
        <v>49</v>
      </c>
      <c r="DE12" s="51">
        <v>3</v>
      </c>
      <c r="DF12" s="51" t="str">
        <f>(IF(CW11="","","Memiliki kemampuan pemahanan "))&amp;(IF(CW10="","",CW10&amp;", "))&amp;(IF(CW11="","",CW11&amp;", "))&amp;(IF(CW13="","",CW13&amp;", "))&amp;(IF(CW14="","",CW14&amp;", "))&amp;(IF(CW15="","",CW15&amp;", "))&amp;(IF(CW16="","",CW16&amp;", "))&amp;(IF(CW17="","",CW17&amp;", "))&amp;(IF(CW18="","",CW18&amp;", "))&amp;(IF(CW19="","",CW19&amp;", "))&amp;(IF(CW12="","","Masih perlu peningkatan pemahaman "&amp;CW12&amp;"."))</f>
        <v>Memiliki kemampuan pemahanan Compr. Orale de la volonté et disponibilité, Compr. Écrite de la volonté et disponibilité, Compr. Écrite des opinions, Compr. Orale des opinions, Compr. Écrite de situer l'espace, Masih perlu peningkatan pemahaman Grammaire.</v>
      </c>
    </row>
    <row r="13" spans="1:110">
      <c r="A13" s="8">
        <v>3</v>
      </c>
      <c r="B13" s="8">
        <v>90505</v>
      </c>
      <c r="C13" s="8" t="s">
        <v>50</v>
      </c>
      <c r="E13" s="47">
        <f t="shared" si="0"/>
        <v>85</v>
      </c>
      <c r="F13" s="8" t="str">
        <f t="shared" si="1"/>
        <v>B</v>
      </c>
      <c r="G13" s="8" t="str">
        <f t="shared" si="2"/>
        <v xml:space="preserve">Memiliki kemampuan pemahanan  Compr. Orale de la volonté et disponibilité, Compr. Écrite de la volonté et disponibilité, Grammaire, Compr. Écrite des opinions, Compr. Orale des opinions, Compr. Écrite de situer l'espace, </v>
      </c>
      <c r="H13" s="47">
        <f t="shared" si="3"/>
        <v>86</v>
      </c>
      <c r="I13" s="8" t="str">
        <f t="shared" si="4"/>
        <v>B</v>
      </c>
      <c r="J13" s="8" t="str">
        <f t="shared" si="5"/>
        <v xml:space="preserve">Memiliki keterampilan  Product. Écrite des Opinions, Product. Écrite de situer l'espace, Product. Écrite de l'invitation, Product. Écrite de la félicitation, </v>
      </c>
      <c r="K13" s="13"/>
      <c r="L13" s="41">
        <f t="shared" si="6"/>
        <v>86</v>
      </c>
      <c r="M13" s="41">
        <f t="shared" si="7"/>
        <v>67</v>
      </c>
      <c r="O13" s="52">
        <v>80</v>
      </c>
      <c r="P13" s="41"/>
      <c r="Q13" s="83">
        <v>100</v>
      </c>
      <c r="R13" s="52">
        <v>80</v>
      </c>
      <c r="S13" s="41"/>
      <c r="T13" s="83">
        <v>100</v>
      </c>
      <c r="U13" s="52">
        <v>70</v>
      </c>
      <c r="V13" s="41"/>
      <c r="W13" s="83">
        <v>85</v>
      </c>
      <c r="X13" s="52">
        <v>93</v>
      </c>
      <c r="Y13" s="41"/>
      <c r="Z13" s="83">
        <v>90</v>
      </c>
      <c r="AA13" s="52">
        <v>75</v>
      </c>
      <c r="AB13" s="52"/>
      <c r="AC13" s="83">
        <v>85</v>
      </c>
      <c r="AD13" s="42">
        <f t="shared" si="8"/>
        <v>86</v>
      </c>
      <c r="AE13" s="52">
        <v>85</v>
      </c>
      <c r="AF13" s="52"/>
      <c r="AG13" s="83">
        <v>100</v>
      </c>
      <c r="AH13" s="41"/>
      <c r="AI13" s="41"/>
      <c r="AJ13" s="42"/>
      <c r="AK13" s="41"/>
      <c r="AL13" s="41"/>
      <c r="AM13" s="42"/>
      <c r="AN13" s="41"/>
      <c r="AO13" s="41"/>
      <c r="AP13" s="42"/>
      <c r="AQ13" s="41"/>
      <c r="AR13" s="41"/>
      <c r="AS13" s="42"/>
      <c r="AT13" s="52">
        <v>67</v>
      </c>
      <c r="AU13" s="43">
        <f t="shared" si="9"/>
        <v>85.384615384615387</v>
      </c>
      <c r="AV13" s="44">
        <f t="shared" si="10"/>
        <v>85</v>
      </c>
      <c r="AW13" s="45"/>
      <c r="AX13" s="52">
        <v>85</v>
      </c>
      <c r="AY13" s="52"/>
      <c r="AZ13" s="83"/>
      <c r="BA13" s="52">
        <v>91</v>
      </c>
      <c r="BB13" s="52"/>
      <c r="BC13" s="83"/>
      <c r="BD13" s="52"/>
      <c r="BE13" s="52"/>
      <c r="BF13" s="83">
        <v>83</v>
      </c>
      <c r="BG13" s="41"/>
      <c r="BH13" s="41"/>
      <c r="BI13" s="42"/>
      <c r="BJ13" s="41"/>
      <c r="BK13" s="41"/>
      <c r="BL13" s="42"/>
      <c r="BM13" s="42">
        <f t="shared" si="11"/>
        <v>85</v>
      </c>
      <c r="BN13" s="42">
        <f t="shared" si="12"/>
        <v>91</v>
      </c>
      <c r="BO13" s="42">
        <f t="shared" si="13"/>
        <v>83</v>
      </c>
      <c r="BP13" s="42" t="str">
        <f t="shared" si="14"/>
        <v/>
      </c>
      <c r="BQ13" s="42" t="str">
        <f t="shared" si="15"/>
        <v/>
      </c>
      <c r="BR13" s="42">
        <f t="shared" si="16"/>
        <v>86</v>
      </c>
      <c r="BS13" s="52">
        <v>85</v>
      </c>
      <c r="BT13" s="41"/>
      <c r="BU13" s="42"/>
      <c r="BV13" s="41"/>
      <c r="BW13" s="41"/>
      <c r="BX13" s="42"/>
      <c r="BY13" s="41"/>
      <c r="BZ13" s="41"/>
      <c r="CA13" s="42"/>
      <c r="CB13" s="41"/>
      <c r="CC13" s="41"/>
      <c r="CD13" s="42"/>
      <c r="CE13" s="41"/>
      <c r="CF13" s="41"/>
      <c r="CG13" s="42"/>
      <c r="CH13" s="42">
        <f t="shared" si="17"/>
        <v>85</v>
      </c>
      <c r="CI13" s="42" t="str">
        <f t="shared" si="18"/>
        <v/>
      </c>
      <c r="CJ13" s="42" t="str">
        <f t="shared" si="19"/>
        <v/>
      </c>
      <c r="CK13" s="42" t="str">
        <f t="shared" si="20"/>
        <v/>
      </c>
      <c r="CL13" s="42" t="str">
        <f t="shared" si="21"/>
        <v/>
      </c>
      <c r="CM13" s="43">
        <f t="shared" si="22"/>
        <v>85.5</v>
      </c>
      <c r="CN13" s="44">
        <f t="shared" si="23"/>
        <v>86</v>
      </c>
      <c r="CO13" s="45"/>
      <c r="CP13" s="52">
        <v>11</v>
      </c>
      <c r="CQ13" s="46" t="str">
        <f t="shared" si="24"/>
        <v xml:space="preserve">Memiliki kemampuan pemahanan  Compr. Orale de la volonté et disponibilité, Compr. Écrite de la volonté et disponibilité, Grammaire, Compr. Écrite des opinions, Compr. Orale des opinions, Compr. Écrite de situer l'espace, </v>
      </c>
      <c r="CR13" s="45"/>
      <c r="CS13" s="52">
        <v>11</v>
      </c>
      <c r="CT13" s="46" t="str">
        <f t="shared" si="25"/>
        <v xml:space="preserve">Memiliki keterampilan  Product. Écrite des Opinions, Product. Écrite de situer l'espace, Product. Écrite de l'invitation, Product. Écrite de la félicitation, </v>
      </c>
      <c r="CV13" s="40">
        <v>4</v>
      </c>
      <c r="CW13" s="85" t="s">
        <v>167</v>
      </c>
      <c r="CY13" s="18">
        <v>0</v>
      </c>
      <c r="CZ13" s="19">
        <v>69</v>
      </c>
      <c r="DA13" s="20" t="s">
        <v>51</v>
      </c>
      <c r="DE13" s="51">
        <v>4</v>
      </c>
      <c r="DF13" s="51" t="str">
        <f>(IF(CW11="","","Memiliki kemampuan pemahanan "))&amp;(IF(CW10="","",CW10&amp;", "))&amp;(IF(CW11="","",CW11&amp;", "))&amp;(IF(CW12="","",CW12&amp;", "))&amp;(IF(CW14="","",CW14&amp;", "))&amp;(IF(CW15="","",CW15&amp;", "))&amp;(IF(CW16="","",CW16&amp;", "))&amp;(IF(CW17="","",CW17&amp;", "))&amp;(IF(CW18="","",CW18&amp;", "))&amp;(IF(CW19="","",CW19&amp;", "))&amp;(IF(CW13="","","Masih perlu peningkatan pemahaman "&amp;CW13&amp;"."))</f>
        <v>Memiliki kemampuan pemahanan Compr. Orale de la volonté et disponibilité, Compr. Écrite de la volonté et disponibilité, Grammaire, Compr. Orale des opinions, Compr. Écrite de situer l'espace, Masih perlu peningkatan pemahaman Compr. Écrite des opinions.</v>
      </c>
    </row>
    <row r="14" spans="1:110">
      <c r="A14" s="8">
        <v>4</v>
      </c>
      <c r="B14" s="8">
        <v>90520</v>
      </c>
      <c r="C14" s="8" t="s">
        <v>52</v>
      </c>
      <c r="E14" s="47">
        <f t="shared" si="0"/>
        <v>85</v>
      </c>
      <c r="F14" s="8" t="str">
        <f t="shared" si="1"/>
        <v>B</v>
      </c>
      <c r="G14" s="8" t="str">
        <f t="shared" si="2"/>
        <v xml:space="preserve">Memiliki kemampuan pemahanan  Compr. Orale de la volonté et disponibilité, Compr. Écrite de la volonté et disponibilité, Grammaire, Compr. Écrite des opinions, Compr. Orale des opinions, Compr. Écrite de situer l'espace, </v>
      </c>
      <c r="H14" s="47">
        <f t="shared" si="3"/>
        <v>80</v>
      </c>
      <c r="I14" s="8" t="str">
        <f t="shared" si="4"/>
        <v>B</v>
      </c>
      <c r="J14" s="8" t="str">
        <f t="shared" si="5"/>
        <v xml:space="preserve">Memiliki keterampilan  Product. Écrite des Opinions, Product. Écrite de situer l'espace, Product. Écrite de l'invitation, Product. Écrite de la félicitation, </v>
      </c>
      <c r="K14" s="13"/>
      <c r="L14" s="41">
        <f t="shared" si="6"/>
        <v>86</v>
      </c>
      <c r="M14" s="41">
        <f t="shared" si="7"/>
        <v>52</v>
      </c>
      <c r="O14" s="52">
        <v>70</v>
      </c>
      <c r="P14" s="41"/>
      <c r="Q14" s="83">
        <v>100</v>
      </c>
      <c r="R14" s="52">
        <v>70</v>
      </c>
      <c r="S14" s="41"/>
      <c r="T14" s="83">
        <v>100</v>
      </c>
      <c r="U14" s="52">
        <v>70</v>
      </c>
      <c r="V14" s="41"/>
      <c r="W14" s="83">
        <v>100</v>
      </c>
      <c r="X14" s="52">
        <v>87</v>
      </c>
      <c r="Y14" s="41"/>
      <c r="Z14" s="83">
        <v>90</v>
      </c>
      <c r="AA14" s="52">
        <v>90</v>
      </c>
      <c r="AB14" s="52"/>
      <c r="AC14" s="83">
        <v>85</v>
      </c>
      <c r="AD14" s="42">
        <f t="shared" si="8"/>
        <v>86</v>
      </c>
      <c r="AE14" s="52">
        <v>85</v>
      </c>
      <c r="AF14" s="52"/>
      <c r="AG14" s="83">
        <v>100</v>
      </c>
      <c r="AH14" s="41"/>
      <c r="AI14" s="41"/>
      <c r="AJ14" s="42"/>
      <c r="AK14" s="41"/>
      <c r="AL14" s="41"/>
      <c r="AM14" s="42"/>
      <c r="AN14" s="41"/>
      <c r="AO14" s="41"/>
      <c r="AP14" s="42"/>
      <c r="AQ14" s="41"/>
      <c r="AR14" s="41"/>
      <c r="AS14" s="42"/>
      <c r="AT14" s="52">
        <v>52</v>
      </c>
      <c r="AU14" s="43">
        <f t="shared" si="9"/>
        <v>84.538461538461533</v>
      </c>
      <c r="AV14" s="44">
        <f t="shared" si="10"/>
        <v>85</v>
      </c>
      <c r="AW14" s="45"/>
      <c r="AX14" s="52">
        <v>80</v>
      </c>
      <c r="AY14" s="52"/>
      <c r="AZ14" s="83"/>
      <c r="BA14" s="52">
        <v>80</v>
      </c>
      <c r="BB14" s="52"/>
      <c r="BC14" s="83"/>
      <c r="BD14" s="52"/>
      <c r="BE14" s="52"/>
      <c r="BF14" s="83">
        <v>80</v>
      </c>
      <c r="BG14" s="41"/>
      <c r="BH14" s="41"/>
      <c r="BI14" s="42"/>
      <c r="BJ14" s="41"/>
      <c r="BK14" s="41"/>
      <c r="BL14" s="42"/>
      <c r="BM14" s="42">
        <f t="shared" si="11"/>
        <v>80</v>
      </c>
      <c r="BN14" s="42">
        <f t="shared" si="12"/>
        <v>80</v>
      </c>
      <c r="BO14" s="42">
        <f t="shared" si="13"/>
        <v>80</v>
      </c>
      <c r="BP14" s="42" t="str">
        <f t="shared" si="14"/>
        <v/>
      </c>
      <c r="BQ14" s="42" t="str">
        <f t="shared" si="15"/>
        <v/>
      </c>
      <c r="BR14" s="42">
        <f t="shared" si="16"/>
        <v>80</v>
      </c>
      <c r="BS14" s="52">
        <v>80</v>
      </c>
      <c r="BT14" s="41"/>
      <c r="BU14" s="42"/>
      <c r="BV14" s="41"/>
      <c r="BW14" s="41"/>
      <c r="BX14" s="42"/>
      <c r="BY14" s="41"/>
      <c r="BZ14" s="41"/>
      <c r="CA14" s="42"/>
      <c r="CB14" s="41"/>
      <c r="CC14" s="41"/>
      <c r="CD14" s="42"/>
      <c r="CE14" s="41"/>
      <c r="CF14" s="41"/>
      <c r="CG14" s="42"/>
      <c r="CH14" s="42">
        <f t="shared" si="17"/>
        <v>80</v>
      </c>
      <c r="CI14" s="42" t="str">
        <f t="shared" si="18"/>
        <v/>
      </c>
      <c r="CJ14" s="42" t="str">
        <f t="shared" si="19"/>
        <v/>
      </c>
      <c r="CK14" s="42" t="str">
        <f t="shared" si="20"/>
        <v/>
      </c>
      <c r="CL14" s="42" t="str">
        <f t="shared" si="21"/>
        <v/>
      </c>
      <c r="CM14" s="43">
        <f t="shared" si="22"/>
        <v>80</v>
      </c>
      <c r="CN14" s="44">
        <f t="shared" si="23"/>
        <v>80</v>
      </c>
      <c r="CO14" s="45"/>
      <c r="CP14" s="52">
        <v>11</v>
      </c>
      <c r="CQ14" s="46" t="str">
        <f t="shared" si="24"/>
        <v xml:space="preserve">Memiliki kemampuan pemahanan  Compr. Orale de la volonté et disponibilité, Compr. Écrite de la volonté et disponibilité, Grammaire, Compr. Écrite des opinions, Compr. Orale des opinions, Compr. Écrite de situer l'espace, </v>
      </c>
      <c r="CR14" s="45"/>
      <c r="CS14" s="52">
        <v>11</v>
      </c>
      <c r="CT14" s="46" t="str">
        <f t="shared" si="25"/>
        <v xml:space="preserve">Memiliki keterampilan  Product. Écrite des Opinions, Product. Écrite de situer l'espace, Product. Écrite de l'invitation, Product. Écrite de la félicitation, </v>
      </c>
      <c r="CV14" s="40">
        <v>5</v>
      </c>
      <c r="CW14" s="84" t="s">
        <v>168</v>
      </c>
      <c r="CY14" s="18">
        <v>70</v>
      </c>
      <c r="CZ14" s="21">
        <v>75</v>
      </c>
      <c r="DA14" s="22" t="s">
        <v>53</v>
      </c>
      <c r="DE14" s="51">
        <v>5</v>
      </c>
      <c r="DF14" s="51" t="str">
        <f>(IF(CW11="","","Memiliki kemampuan pemahanan "))&amp;(IF(CW10="","",CW10&amp;", "))&amp;(IF(CW11="","",CW11&amp;", "))&amp;(IF(CW12="","",CW12&amp;", "))&amp;(IF(CW13="","",CW13&amp;", "))&amp;(IF(CW15="","",CW15&amp;", "))&amp;(IF(CW16="","",CW16&amp;", "))&amp;(IF(CW17="","",CW17&amp;", "))&amp;(IF(CW18="","",CW18&amp;", "))&amp;(IF(CW19="","",CW19&amp;", "))&amp;(IF(CW14="","","Masih perlu peningkatan pemahaman "&amp;CW14&amp;"."))</f>
        <v>Memiliki kemampuan pemahanan Compr. Orale de la volonté et disponibilité, Compr. Écrite de la volonté et disponibilité, Grammaire, Compr. Écrite des opinions, Compr. Écrite de situer l'espace, Masih perlu peningkatan pemahaman Compr. Orale des opinions.</v>
      </c>
    </row>
    <row r="15" spans="1:110">
      <c r="A15" s="8">
        <v>5</v>
      </c>
      <c r="B15" s="8">
        <v>90535</v>
      </c>
      <c r="C15" s="8" t="s">
        <v>54</v>
      </c>
      <c r="E15" s="47">
        <f t="shared" si="0"/>
        <v>85</v>
      </c>
      <c r="F15" s="8" t="str">
        <f t="shared" si="1"/>
        <v>B</v>
      </c>
      <c r="G15" s="8" t="str">
        <f t="shared" si="2"/>
        <v xml:space="preserve">Memiliki kemampuan pemahanan  Compr. Orale de la volonté et disponibilité, Compr. Écrite de la volonté et disponibilité, Grammaire, Compr. Écrite des opinions, Compr. Orale des opinions, Compr. Écrite de situer l'espace, </v>
      </c>
      <c r="H15" s="47">
        <f t="shared" si="3"/>
        <v>85</v>
      </c>
      <c r="I15" s="8" t="str">
        <f t="shared" si="4"/>
        <v>B</v>
      </c>
      <c r="J15" s="8" t="str">
        <f t="shared" si="5"/>
        <v xml:space="preserve">Memiliki keterampilan  Product. Écrite des Opinions, Product. Écrite de situer l'espace, Product. Écrite de l'invitation, Product. Écrite de la félicitation, </v>
      </c>
      <c r="K15" s="13"/>
      <c r="L15" s="41">
        <f t="shared" si="6"/>
        <v>85</v>
      </c>
      <c r="M15" s="41">
        <f t="shared" si="7"/>
        <v>78</v>
      </c>
      <c r="O15" s="52">
        <v>70</v>
      </c>
      <c r="P15" s="41"/>
      <c r="Q15" s="83">
        <v>100</v>
      </c>
      <c r="R15" s="52">
        <v>100</v>
      </c>
      <c r="S15" s="41"/>
      <c r="T15" s="83">
        <v>84</v>
      </c>
      <c r="U15" s="52">
        <v>70</v>
      </c>
      <c r="V15" s="41"/>
      <c r="W15" s="83">
        <v>85</v>
      </c>
      <c r="X15" s="52">
        <v>93</v>
      </c>
      <c r="Y15" s="41"/>
      <c r="Z15" s="83">
        <v>90</v>
      </c>
      <c r="AA15" s="52">
        <v>70</v>
      </c>
      <c r="AB15" s="52"/>
      <c r="AC15" s="83">
        <v>85</v>
      </c>
      <c r="AD15" s="42">
        <f t="shared" si="8"/>
        <v>85</v>
      </c>
      <c r="AE15" s="52">
        <v>85</v>
      </c>
      <c r="AF15" s="52"/>
      <c r="AG15" s="83">
        <v>100</v>
      </c>
      <c r="AH15" s="41"/>
      <c r="AI15" s="41"/>
      <c r="AJ15" s="42"/>
      <c r="AK15" s="41"/>
      <c r="AL15" s="41"/>
      <c r="AM15" s="42"/>
      <c r="AN15" s="41"/>
      <c r="AO15" s="41"/>
      <c r="AP15" s="42"/>
      <c r="AQ15" s="41"/>
      <c r="AR15" s="41"/>
      <c r="AS15" s="42"/>
      <c r="AT15" s="52">
        <v>78</v>
      </c>
      <c r="AU15" s="43">
        <f t="shared" si="9"/>
        <v>85.384615384615387</v>
      </c>
      <c r="AV15" s="44">
        <f t="shared" si="10"/>
        <v>85</v>
      </c>
      <c r="AW15" s="45"/>
      <c r="AX15" s="52">
        <v>85</v>
      </c>
      <c r="AY15" s="52"/>
      <c r="AZ15" s="83"/>
      <c r="BA15" s="52">
        <v>86</v>
      </c>
      <c r="BB15" s="52"/>
      <c r="BC15" s="83"/>
      <c r="BD15" s="52"/>
      <c r="BE15" s="52"/>
      <c r="BF15" s="83">
        <v>85</v>
      </c>
      <c r="BG15" s="41"/>
      <c r="BH15" s="41"/>
      <c r="BI15" s="42"/>
      <c r="BJ15" s="41"/>
      <c r="BK15" s="41"/>
      <c r="BL15" s="42"/>
      <c r="BM15" s="42">
        <f t="shared" si="11"/>
        <v>85</v>
      </c>
      <c r="BN15" s="42">
        <f t="shared" si="12"/>
        <v>86</v>
      </c>
      <c r="BO15" s="42">
        <f t="shared" si="13"/>
        <v>85</v>
      </c>
      <c r="BP15" s="42" t="str">
        <f t="shared" si="14"/>
        <v/>
      </c>
      <c r="BQ15" s="42" t="str">
        <f t="shared" si="15"/>
        <v/>
      </c>
      <c r="BR15" s="42">
        <f t="shared" si="16"/>
        <v>85</v>
      </c>
      <c r="BS15" s="52">
        <v>85</v>
      </c>
      <c r="BT15" s="41"/>
      <c r="BU15" s="42"/>
      <c r="BV15" s="41"/>
      <c r="BW15" s="41"/>
      <c r="BX15" s="42"/>
      <c r="BY15" s="41"/>
      <c r="BZ15" s="41"/>
      <c r="CA15" s="42"/>
      <c r="CB15" s="41"/>
      <c r="CC15" s="41"/>
      <c r="CD15" s="42"/>
      <c r="CE15" s="41"/>
      <c r="CF15" s="41"/>
      <c r="CG15" s="42"/>
      <c r="CH15" s="42">
        <f t="shared" si="17"/>
        <v>85</v>
      </c>
      <c r="CI15" s="42" t="str">
        <f t="shared" si="18"/>
        <v/>
      </c>
      <c r="CJ15" s="42" t="str">
        <f t="shared" si="19"/>
        <v/>
      </c>
      <c r="CK15" s="42" t="str">
        <f t="shared" si="20"/>
        <v/>
      </c>
      <c r="CL15" s="42" t="str">
        <f t="shared" si="21"/>
        <v/>
      </c>
      <c r="CM15" s="43">
        <f t="shared" si="22"/>
        <v>85</v>
      </c>
      <c r="CN15" s="44">
        <f t="shared" si="23"/>
        <v>85</v>
      </c>
      <c r="CO15" s="45"/>
      <c r="CP15" s="52">
        <v>11</v>
      </c>
      <c r="CQ15" s="46" t="str">
        <f t="shared" si="24"/>
        <v xml:space="preserve">Memiliki kemampuan pemahanan  Compr. Orale de la volonté et disponibilité, Compr. Écrite de la volonté et disponibilité, Grammaire, Compr. Écrite des opinions, Compr. Orale des opinions, Compr. Écrite de situer l'espace, </v>
      </c>
      <c r="CR15" s="45"/>
      <c r="CS15" s="52">
        <v>11</v>
      </c>
      <c r="CT15" s="46" t="str">
        <f t="shared" si="25"/>
        <v xml:space="preserve">Memiliki keterampilan  Product. Écrite des Opinions, Product. Écrite de situer l'espace, Product. Écrite de l'invitation, Product. Écrite de la félicitation, </v>
      </c>
      <c r="CV15" s="40">
        <v>6</v>
      </c>
      <c r="CW15" s="85" t="s">
        <v>169</v>
      </c>
      <c r="CY15" s="18">
        <v>76</v>
      </c>
      <c r="CZ15" s="21">
        <v>90</v>
      </c>
      <c r="DA15" s="22" t="s">
        <v>55</v>
      </c>
      <c r="DE15" s="51">
        <v>6</v>
      </c>
      <c r="DF15" s="51" t="str">
        <f>(IF(CW11="","","Memiliki kemampuan pemahanan "))&amp;(IF(CW10="","",CW10&amp;", "))&amp;(IF(CW11="","",CW11&amp;", "))&amp;(IF(CW12="","",CW12&amp;", "))&amp;(IF(CW13="","",CW13&amp;", "))&amp;(IF(CW14="","",CW14&amp;", "))&amp;(IF(CW16="","",CW16&amp;", "))&amp;(IF(CW17="","",CW17&amp;", "))&amp;(IF(CW18="","",CW18&amp;", "))&amp;(IF(CW19="","",CW19&amp;", "))&amp;(IF(CW15="","","Masih perlu peningkatan pemahaman "&amp;CW15&amp;"."))</f>
        <v>Memiliki kemampuan pemahanan Compr. Orale de la volonté et disponibilité, Compr. Écrite de la volonté et disponibilité, Grammaire, Compr. Écrite des opinions, Compr. Orale des opinions, Masih perlu peningkatan pemahaman Compr. Écrite de situer l'espace.</v>
      </c>
    </row>
    <row r="16" spans="1:110">
      <c r="A16" s="8">
        <v>6</v>
      </c>
      <c r="B16" s="8">
        <v>90550</v>
      </c>
      <c r="C16" s="8" t="s">
        <v>56</v>
      </c>
      <c r="E16" s="47">
        <f t="shared" si="0"/>
        <v>85</v>
      </c>
      <c r="F16" s="8" t="str">
        <f t="shared" si="1"/>
        <v>B</v>
      </c>
      <c r="G16" s="8" t="str">
        <f t="shared" si="2"/>
        <v xml:space="preserve">Memiliki kemampuan pemahanan  Compr. Orale de la volonté et disponibilité, Compr. Écrite de la volonté et disponibilité, Grammaire, Compr. Écrite des opinions, Compr. Orale des opinions, Compr. Écrite de situer l'espace, </v>
      </c>
      <c r="H16" s="47">
        <f t="shared" si="3"/>
        <v>85</v>
      </c>
      <c r="I16" s="8" t="str">
        <f t="shared" si="4"/>
        <v>B</v>
      </c>
      <c r="J16" s="8" t="str">
        <f t="shared" si="5"/>
        <v xml:space="preserve">Memiliki keterampilan  Product. Écrite des Opinions, Product. Écrite de situer l'espace, Product. Écrite de l'invitation, Product. Écrite de la félicitation, </v>
      </c>
      <c r="K16" s="13"/>
      <c r="L16" s="41">
        <f t="shared" si="6"/>
        <v>87</v>
      </c>
      <c r="M16" s="41">
        <f t="shared" si="7"/>
        <v>68</v>
      </c>
      <c r="O16" s="52">
        <v>80</v>
      </c>
      <c r="P16" s="41"/>
      <c r="Q16" s="83">
        <v>100</v>
      </c>
      <c r="R16" s="52">
        <v>100</v>
      </c>
      <c r="S16" s="41"/>
      <c r="T16" s="83">
        <v>100</v>
      </c>
      <c r="U16" s="52">
        <v>70</v>
      </c>
      <c r="V16" s="41"/>
      <c r="W16" s="83">
        <v>90</v>
      </c>
      <c r="X16" s="52">
        <v>80</v>
      </c>
      <c r="Y16" s="41"/>
      <c r="Z16" s="83">
        <v>85</v>
      </c>
      <c r="AA16" s="52">
        <v>75</v>
      </c>
      <c r="AB16" s="52"/>
      <c r="AC16" s="83">
        <v>85</v>
      </c>
      <c r="AD16" s="42">
        <f t="shared" si="8"/>
        <v>87</v>
      </c>
      <c r="AE16" s="52">
        <v>85</v>
      </c>
      <c r="AF16" s="52"/>
      <c r="AG16" s="83">
        <v>85</v>
      </c>
      <c r="AH16" s="41"/>
      <c r="AI16" s="41"/>
      <c r="AJ16" s="42"/>
      <c r="AK16" s="41"/>
      <c r="AL16" s="41"/>
      <c r="AM16" s="42"/>
      <c r="AN16" s="41"/>
      <c r="AO16" s="41"/>
      <c r="AP16" s="42"/>
      <c r="AQ16" s="41"/>
      <c r="AR16" s="41"/>
      <c r="AS16" s="42"/>
      <c r="AT16" s="52">
        <v>68</v>
      </c>
      <c r="AU16" s="43">
        <f t="shared" si="9"/>
        <v>84.84615384615384</v>
      </c>
      <c r="AV16" s="44">
        <f t="shared" si="10"/>
        <v>85</v>
      </c>
      <c r="AW16" s="45"/>
      <c r="AX16" s="52">
        <v>83</v>
      </c>
      <c r="AY16" s="52"/>
      <c r="AZ16" s="83"/>
      <c r="BA16" s="52">
        <v>85</v>
      </c>
      <c r="BB16" s="52"/>
      <c r="BC16" s="83"/>
      <c r="BD16" s="52"/>
      <c r="BE16" s="52"/>
      <c r="BF16" s="83">
        <v>83</v>
      </c>
      <c r="BG16" s="41"/>
      <c r="BH16" s="41"/>
      <c r="BI16" s="42"/>
      <c r="BJ16" s="41"/>
      <c r="BK16" s="41"/>
      <c r="BL16" s="42"/>
      <c r="BM16" s="42">
        <f t="shared" si="11"/>
        <v>83</v>
      </c>
      <c r="BN16" s="42">
        <f t="shared" si="12"/>
        <v>85</v>
      </c>
      <c r="BO16" s="42">
        <f t="shared" si="13"/>
        <v>83</v>
      </c>
      <c r="BP16" s="42" t="str">
        <f t="shared" si="14"/>
        <v/>
      </c>
      <c r="BQ16" s="42" t="str">
        <f t="shared" si="15"/>
        <v/>
      </c>
      <c r="BR16" s="42">
        <f t="shared" si="16"/>
        <v>84</v>
      </c>
      <c r="BS16" s="52">
        <v>85</v>
      </c>
      <c r="BT16" s="41"/>
      <c r="BU16" s="42"/>
      <c r="BV16" s="41"/>
      <c r="BW16" s="41"/>
      <c r="BX16" s="42"/>
      <c r="BY16" s="41"/>
      <c r="BZ16" s="41"/>
      <c r="CA16" s="42"/>
      <c r="CB16" s="41"/>
      <c r="CC16" s="41"/>
      <c r="CD16" s="42"/>
      <c r="CE16" s="41"/>
      <c r="CF16" s="41"/>
      <c r="CG16" s="42"/>
      <c r="CH16" s="42">
        <f t="shared" si="17"/>
        <v>85</v>
      </c>
      <c r="CI16" s="42" t="str">
        <f t="shared" si="18"/>
        <v/>
      </c>
      <c r="CJ16" s="42" t="str">
        <f t="shared" si="19"/>
        <v/>
      </c>
      <c r="CK16" s="42" t="str">
        <f t="shared" si="20"/>
        <v/>
      </c>
      <c r="CL16" s="42" t="str">
        <f t="shared" si="21"/>
        <v/>
      </c>
      <c r="CM16" s="43">
        <f t="shared" si="22"/>
        <v>84.5</v>
      </c>
      <c r="CN16" s="44">
        <f t="shared" si="23"/>
        <v>85</v>
      </c>
      <c r="CO16" s="45"/>
      <c r="CP16" s="52">
        <v>11</v>
      </c>
      <c r="CQ16" s="46" t="str">
        <f t="shared" si="24"/>
        <v xml:space="preserve">Memiliki kemampuan pemahanan  Compr. Orale de la volonté et disponibilité, Compr. Écrite de la volonté et disponibilité, Grammaire, Compr. Écrite des opinions, Compr. Orale des opinions, Compr. Écrite de situer l'espace, </v>
      </c>
      <c r="CR16" s="45"/>
      <c r="CS16" s="52">
        <v>11</v>
      </c>
      <c r="CT16" s="46" t="str">
        <f t="shared" si="25"/>
        <v xml:space="preserve">Memiliki keterampilan  Product. Écrite des Opinions, Product. Écrite de situer l'espace, Product. Écrite de l'invitation, Product. Écrite de la félicitation, </v>
      </c>
      <c r="CV16" s="40">
        <v>7</v>
      </c>
      <c r="CW16" s="52"/>
      <c r="CY16" s="18">
        <v>91</v>
      </c>
      <c r="CZ16" s="21">
        <v>100</v>
      </c>
      <c r="DA16" s="22" t="s">
        <v>15</v>
      </c>
      <c r="DE16" s="51">
        <v>7</v>
      </c>
      <c r="DF16" s="51" t="str">
        <f>(IF(CW11="","","Memiliki kemampuan pemahanan "))&amp;(IF(CW10="","",CW10&amp;", "))&amp;(IF(CW11="","",CW11&amp;", "))&amp;(IF(CW12="","",CW12&amp;", "))&amp;(IF(CW13="","",CW13&amp;", "))&amp;(IF(CW14="","",CW14&amp;", "))&amp;(IF(CW15="","",CW15&amp;", "))&amp;(IF(CW17="","",CW17&amp;", "))&amp;(IF(CW18="","",CW18&amp;", "))&amp;(IF(CW19="","",CW19&amp;", "))&amp;(IF(CW16="","","Masih perlu peningkatan pemahaman "&amp;CW16&amp;"."))</f>
        <v xml:space="preserve">Memiliki kemampuan pemahanan Compr. Orale de la volonté et disponibilité, Compr. Écrite de la volonté et disponibilité, Grammaire, Compr. Écrite des opinions, Compr. Orale des opinions, Compr. Écrite de situer l'espace, </v>
      </c>
    </row>
    <row r="17" spans="1:110">
      <c r="A17" s="8">
        <v>7</v>
      </c>
      <c r="B17" s="8">
        <v>90565</v>
      </c>
      <c r="C17" s="8" t="s">
        <v>57</v>
      </c>
      <c r="E17" s="47">
        <f t="shared" si="0"/>
        <v>80</v>
      </c>
      <c r="F17" s="8" t="str">
        <f t="shared" si="1"/>
        <v>B</v>
      </c>
      <c r="G17" s="8" t="str">
        <f t="shared" si="2"/>
        <v xml:space="preserve">Memiliki kemampuan pemahanan  Compr. Orale de la volonté et disponibilité, Compr. Écrite de la volonté et disponibilité, Grammaire, Compr. Écrite des opinions, Compr. Orale des opinions, Compr. Écrite de situer l'espace, </v>
      </c>
      <c r="H17" s="47">
        <f t="shared" si="3"/>
        <v>84</v>
      </c>
      <c r="I17" s="8" t="str">
        <f t="shared" si="4"/>
        <v>B</v>
      </c>
      <c r="J17" s="8" t="str">
        <f t="shared" si="5"/>
        <v xml:space="preserve">Memiliki keterampilan  Product. Écrite des Opinions, Product. Écrite de situer l'espace, Product. Écrite de l'invitation, Product. Écrite de la félicitation, </v>
      </c>
      <c r="K17" s="13"/>
      <c r="L17" s="41">
        <f t="shared" si="6"/>
        <v>81</v>
      </c>
      <c r="M17" s="41">
        <f t="shared" si="7"/>
        <v>57</v>
      </c>
      <c r="O17" s="52">
        <v>70</v>
      </c>
      <c r="P17" s="41"/>
      <c r="Q17" s="83">
        <v>100</v>
      </c>
      <c r="R17" s="52">
        <v>80</v>
      </c>
      <c r="S17" s="41"/>
      <c r="T17" s="83">
        <v>84</v>
      </c>
      <c r="U17" s="52">
        <v>70</v>
      </c>
      <c r="V17" s="41"/>
      <c r="W17" s="83">
        <v>85</v>
      </c>
      <c r="X17" s="52">
        <v>73</v>
      </c>
      <c r="Y17" s="41"/>
      <c r="Z17" s="83">
        <v>90</v>
      </c>
      <c r="AA17" s="52">
        <v>75</v>
      </c>
      <c r="AB17" s="52"/>
      <c r="AC17" s="83">
        <v>80</v>
      </c>
      <c r="AD17" s="42">
        <f t="shared" si="8"/>
        <v>81</v>
      </c>
      <c r="AE17" s="52">
        <v>80</v>
      </c>
      <c r="AF17" s="52"/>
      <c r="AG17" s="83">
        <v>100</v>
      </c>
      <c r="AH17" s="41"/>
      <c r="AI17" s="41"/>
      <c r="AJ17" s="42"/>
      <c r="AK17" s="41"/>
      <c r="AL17" s="41"/>
      <c r="AM17" s="42"/>
      <c r="AN17" s="41"/>
      <c r="AO17" s="41"/>
      <c r="AP17" s="42"/>
      <c r="AQ17" s="41"/>
      <c r="AR17" s="41"/>
      <c r="AS17" s="42"/>
      <c r="AT17" s="52">
        <v>57</v>
      </c>
      <c r="AU17" s="43">
        <f t="shared" si="9"/>
        <v>80.307692307692307</v>
      </c>
      <c r="AV17" s="44">
        <f t="shared" si="10"/>
        <v>80</v>
      </c>
      <c r="AW17" s="45"/>
      <c r="AX17" s="52">
        <v>85</v>
      </c>
      <c r="AY17" s="52"/>
      <c r="AZ17" s="83"/>
      <c r="BA17" s="52">
        <v>80</v>
      </c>
      <c r="BB17" s="52"/>
      <c r="BC17" s="83"/>
      <c r="BD17" s="52"/>
      <c r="BE17" s="52"/>
      <c r="BF17" s="83">
        <v>80</v>
      </c>
      <c r="BG17" s="41"/>
      <c r="BH17" s="41"/>
      <c r="BI17" s="42"/>
      <c r="BJ17" s="41"/>
      <c r="BK17" s="41"/>
      <c r="BL17" s="42"/>
      <c r="BM17" s="42">
        <f t="shared" si="11"/>
        <v>85</v>
      </c>
      <c r="BN17" s="42">
        <f t="shared" si="12"/>
        <v>80</v>
      </c>
      <c r="BO17" s="42">
        <f t="shared" si="13"/>
        <v>80</v>
      </c>
      <c r="BP17" s="42" t="str">
        <f t="shared" si="14"/>
        <v/>
      </c>
      <c r="BQ17" s="42" t="str">
        <f t="shared" si="15"/>
        <v/>
      </c>
      <c r="BR17" s="42">
        <f t="shared" si="16"/>
        <v>82</v>
      </c>
      <c r="BS17" s="52">
        <v>85</v>
      </c>
      <c r="BT17" s="41"/>
      <c r="BU17" s="42"/>
      <c r="BV17" s="41"/>
      <c r="BW17" s="41"/>
      <c r="BX17" s="42"/>
      <c r="BY17" s="41"/>
      <c r="BZ17" s="41"/>
      <c r="CA17" s="42"/>
      <c r="CB17" s="41"/>
      <c r="CC17" s="41"/>
      <c r="CD17" s="42"/>
      <c r="CE17" s="41"/>
      <c r="CF17" s="41"/>
      <c r="CG17" s="42"/>
      <c r="CH17" s="42">
        <f t="shared" si="17"/>
        <v>85</v>
      </c>
      <c r="CI17" s="42" t="str">
        <f t="shared" si="18"/>
        <v/>
      </c>
      <c r="CJ17" s="42" t="str">
        <f t="shared" si="19"/>
        <v/>
      </c>
      <c r="CK17" s="42" t="str">
        <f t="shared" si="20"/>
        <v/>
      </c>
      <c r="CL17" s="42" t="str">
        <f t="shared" si="21"/>
        <v/>
      </c>
      <c r="CM17" s="43">
        <f t="shared" si="22"/>
        <v>83.5</v>
      </c>
      <c r="CN17" s="44">
        <f t="shared" si="23"/>
        <v>84</v>
      </c>
      <c r="CO17" s="45"/>
      <c r="CP17" s="52">
        <v>11</v>
      </c>
      <c r="CQ17" s="46" t="str">
        <f t="shared" si="24"/>
        <v xml:space="preserve">Memiliki kemampuan pemahanan  Compr. Orale de la volonté et disponibilité, Compr. Écrite de la volonté et disponibilité, Grammaire, Compr. Écrite des opinions, Compr. Orale des opinions, Compr. Écrite de situer l'espace, </v>
      </c>
      <c r="CR17" s="45"/>
      <c r="CS17" s="52">
        <v>11</v>
      </c>
      <c r="CT17" s="46" t="str">
        <f t="shared" si="25"/>
        <v xml:space="preserve">Memiliki keterampilan  Product. Écrite des Opinions, Product. Écrite de situer l'espace, Product. Écrite de l'invitation, Product. Écrite de la félicitation, </v>
      </c>
      <c r="CV17" s="40">
        <v>8</v>
      </c>
      <c r="CW17" s="52"/>
      <c r="CY17" s="23"/>
      <c r="CZ17" s="23"/>
      <c r="DA17" s="23"/>
      <c r="DE17" s="51">
        <v>8</v>
      </c>
      <c r="DF17" s="51" t="str">
        <f>(IF(CW11="","","Memiliki kemampuan pemahanan "))&amp;(IF(CW10="","",CW10&amp;", "))&amp;(IF(CW11="","",CW11&amp;", "))&amp;(IF(CW12="","",CW12&amp;", "))&amp;(IF(CW13="","",CW13&amp;", "))&amp;(IF(CW14="","",CW14&amp;", "))&amp;(IF(CW15="","",CW15&amp;", "))&amp;(IF(CW16="","",CW16&amp;", "))&amp;(IF(CW18="","",CW18&amp;", "))&amp;(IF(CW19="","",CW19&amp;", "))&amp;(IF(CW17="","","Masih perlu peningkatan pemahaman "&amp;CW17&amp;"."))</f>
        <v xml:space="preserve">Memiliki kemampuan pemahanan Compr. Orale de la volonté et disponibilité, Compr. Écrite de la volonté et disponibilité, Grammaire, Compr. Écrite des opinions, Compr. Orale des opinions, Compr. Écrite de situer l'espace, </v>
      </c>
    </row>
    <row r="18" spans="1:110">
      <c r="A18" s="8">
        <v>8</v>
      </c>
      <c r="B18" s="8">
        <v>90580</v>
      </c>
      <c r="C18" s="8" t="s">
        <v>58</v>
      </c>
      <c r="E18" s="47">
        <f t="shared" si="0"/>
        <v>85</v>
      </c>
      <c r="F18" s="8" t="str">
        <f t="shared" si="1"/>
        <v>B</v>
      </c>
      <c r="G18" s="8" t="str">
        <f t="shared" si="2"/>
        <v xml:space="preserve">Memiliki kemampuan pemahanan  Compr. Orale de la volonté et disponibilité, Compr. Écrite de la volonté et disponibilité, Grammaire, Compr. Écrite des opinions, Compr. Orale des opinions, Compr. Écrite de situer l'espace, </v>
      </c>
      <c r="H18" s="47">
        <f t="shared" si="3"/>
        <v>84</v>
      </c>
      <c r="I18" s="8" t="str">
        <f t="shared" si="4"/>
        <v>B</v>
      </c>
      <c r="J18" s="8" t="str">
        <f t="shared" si="5"/>
        <v xml:space="preserve">Memiliki keterampilan  Product. Écrite des Opinions, Product. Écrite de situer l'espace, Product. Écrite de l'invitation, Product. Écrite de la félicitation, </v>
      </c>
      <c r="K18" s="13"/>
      <c r="L18" s="41">
        <f t="shared" si="6"/>
        <v>85</v>
      </c>
      <c r="M18" s="41">
        <f t="shared" si="7"/>
        <v>89</v>
      </c>
      <c r="O18" s="52">
        <v>90</v>
      </c>
      <c r="P18" s="41"/>
      <c r="Q18" s="83">
        <v>80</v>
      </c>
      <c r="R18" s="52">
        <v>80</v>
      </c>
      <c r="S18" s="41"/>
      <c r="T18" s="83">
        <v>86</v>
      </c>
      <c r="U18" s="52">
        <v>70</v>
      </c>
      <c r="V18" s="41"/>
      <c r="W18" s="83">
        <v>85</v>
      </c>
      <c r="X18" s="52">
        <v>100</v>
      </c>
      <c r="Y18" s="41"/>
      <c r="Z18" s="83">
        <v>85</v>
      </c>
      <c r="AA18" s="52">
        <v>85</v>
      </c>
      <c r="AB18" s="52"/>
      <c r="AC18" s="83">
        <v>85</v>
      </c>
      <c r="AD18" s="42">
        <f t="shared" si="8"/>
        <v>85</v>
      </c>
      <c r="AE18" s="52">
        <v>85</v>
      </c>
      <c r="AF18" s="52"/>
      <c r="AG18" s="83">
        <v>85</v>
      </c>
      <c r="AH18" s="41"/>
      <c r="AI18" s="41"/>
      <c r="AJ18" s="42"/>
      <c r="AK18" s="41"/>
      <c r="AL18" s="41"/>
      <c r="AM18" s="42"/>
      <c r="AN18" s="41"/>
      <c r="AO18" s="41"/>
      <c r="AP18" s="42"/>
      <c r="AQ18" s="41"/>
      <c r="AR18" s="41"/>
      <c r="AS18" s="42"/>
      <c r="AT18" s="52">
        <v>89</v>
      </c>
      <c r="AU18" s="43">
        <f t="shared" si="9"/>
        <v>85</v>
      </c>
      <c r="AV18" s="44">
        <f t="shared" si="10"/>
        <v>85</v>
      </c>
      <c r="AW18" s="45"/>
      <c r="AX18" s="52">
        <v>84</v>
      </c>
      <c r="AY18" s="52"/>
      <c r="AZ18" s="83"/>
      <c r="BA18" s="52">
        <v>81</v>
      </c>
      <c r="BB18" s="52"/>
      <c r="BC18" s="83"/>
      <c r="BD18" s="52"/>
      <c r="BE18" s="52"/>
      <c r="BF18" s="83">
        <v>85</v>
      </c>
      <c r="BG18" s="41"/>
      <c r="BH18" s="41"/>
      <c r="BI18" s="42"/>
      <c r="BJ18" s="41"/>
      <c r="BK18" s="41"/>
      <c r="BL18" s="42"/>
      <c r="BM18" s="42">
        <f t="shared" si="11"/>
        <v>84</v>
      </c>
      <c r="BN18" s="42">
        <f t="shared" si="12"/>
        <v>81</v>
      </c>
      <c r="BO18" s="42">
        <f t="shared" si="13"/>
        <v>85</v>
      </c>
      <c r="BP18" s="42" t="str">
        <f t="shared" si="14"/>
        <v/>
      </c>
      <c r="BQ18" s="42" t="str">
        <f t="shared" si="15"/>
        <v/>
      </c>
      <c r="BR18" s="42">
        <f t="shared" si="16"/>
        <v>83</v>
      </c>
      <c r="BS18" s="52">
        <v>85</v>
      </c>
      <c r="BT18" s="41"/>
      <c r="BU18" s="42"/>
      <c r="BV18" s="41"/>
      <c r="BW18" s="41"/>
      <c r="BX18" s="42"/>
      <c r="BY18" s="41"/>
      <c r="BZ18" s="41"/>
      <c r="CA18" s="42"/>
      <c r="CB18" s="41"/>
      <c r="CC18" s="41"/>
      <c r="CD18" s="42"/>
      <c r="CE18" s="41"/>
      <c r="CF18" s="41"/>
      <c r="CG18" s="42"/>
      <c r="CH18" s="42">
        <f t="shared" si="17"/>
        <v>85</v>
      </c>
      <c r="CI18" s="42" t="str">
        <f t="shared" si="18"/>
        <v/>
      </c>
      <c r="CJ18" s="42" t="str">
        <f t="shared" si="19"/>
        <v/>
      </c>
      <c r="CK18" s="42" t="str">
        <f t="shared" si="20"/>
        <v/>
      </c>
      <c r="CL18" s="42" t="str">
        <f t="shared" si="21"/>
        <v/>
      </c>
      <c r="CM18" s="43">
        <f t="shared" si="22"/>
        <v>84</v>
      </c>
      <c r="CN18" s="44">
        <f t="shared" si="23"/>
        <v>84</v>
      </c>
      <c r="CO18" s="45"/>
      <c r="CP18" s="52">
        <v>11</v>
      </c>
      <c r="CQ18" s="46" t="str">
        <f t="shared" si="24"/>
        <v xml:space="preserve">Memiliki kemampuan pemahanan  Compr. Orale de la volonté et disponibilité, Compr. Écrite de la volonté et disponibilité, Grammaire, Compr. Écrite des opinions, Compr. Orale des opinions, Compr. Écrite de situer l'espace, </v>
      </c>
      <c r="CR18" s="45"/>
      <c r="CS18" s="52">
        <v>11</v>
      </c>
      <c r="CT18" s="46" t="str">
        <f t="shared" si="25"/>
        <v xml:space="preserve">Memiliki keterampilan  Product. Écrite des Opinions, Product. Écrite de situer l'espace, Product. Écrite de l'invitation, Product. Écrite de la félicitation, </v>
      </c>
      <c r="CV18" s="40">
        <v>9</v>
      </c>
      <c r="CW18" s="52"/>
      <c r="CY18" s="23"/>
      <c r="CZ18" s="23"/>
      <c r="DA18" s="23"/>
      <c r="DE18" s="51">
        <v>9</v>
      </c>
      <c r="DF18" s="51" t="str">
        <f>(IF(CW11="","","Memiliki kemampuan pemahanan "))&amp;(IF(CW10="","",CW10&amp;", "))&amp;(IF(CW11="","",CW11&amp;", "))&amp;(IF(CW12="","",CW12&amp;", "))&amp;(IF(CW13="","",CW13&amp;", "))&amp;(IF(CW14="","",CW14&amp;", "))&amp;(IF(CW15="","",CW15&amp;", "))&amp;(IF(CW16="","",CW16&amp;", "))&amp;(IF(CW17="","",CW17&amp;", "))&amp;(IF(CW19="","",CW19&amp;", "))&amp;(IF(CW18="","","Masih perlu peningkatan pemahaman "&amp;CW18&amp;"."))</f>
        <v xml:space="preserve">Memiliki kemampuan pemahanan Compr. Orale de la volonté et disponibilité, Compr. Écrite de la volonté et disponibilité, Grammaire, Compr. Écrite des opinions, Compr. Orale des opinions, Compr. Écrite de situer l'espace, </v>
      </c>
    </row>
    <row r="19" spans="1:110">
      <c r="A19" s="8">
        <v>9</v>
      </c>
      <c r="B19" s="8">
        <v>90595</v>
      </c>
      <c r="C19" s="8" t="s">
        <v>59</v>
      </c>
      <c r="E19" s="47">
        <f t="shared" si="0"/>
        <v>78</v>
      </c>
      <c r="F19" s="8" t="str">
        <f t="shared" si="1"/>
        <v>B</v>
      </c>
      <c r="G19" s="8" t="str">
        <f t="shared" si="2"/>
        <v xml:space="preserve">Memiliki kemampuan pemahanan  Compr. Orale de la volonté et disponibilité, Compr. Écrite de la volonté et disponibilité, Grammaire, Compr. Écrite des opinions, Compr. Orale des opinions, Compr. Écrite de situer l'espace, </v>
      </c>
      <c r="H19" s="47">
        <f t="shared" si="3"/>
        <v>79</v>
      </c>
      <c r="I19" s="8" t="str">
        <f t="shared" si="4"/>
        <v>B</v>
      </c>
      <c r="J19" s="8" t="str">
        <f t="shared" si="5"/>
        <v xml:space="preserve">Memiliki keterampilan  Product. Écrite des Opinions, Product. Écrite de situer l'espace, Product. Écrite de l'invitation, Product. Écrite de la félicitation, </v>
      </c>
      <c r="K19" s="13"/>
      <c r="L19" s="41">
        <f t="shared" si="6"/>
        <v>79</v>
      </c>
      <c r="M19" s="41">
        <f t="shared" si="7"/>
        <v>70</v>
      </c>
      <c r="O19" s="52">
        <v>70</v>
      </c>
      <c r="P19" s="41"/>
      <c r="Q19" s="83">
        <v>78</v>
      </c>
      <c r="R19" s="52">
        <v>80</v>
      </c>
      <c r="S19" s="41"/>
      <c r="T19" s="83">
        <v>83</v>
      </c>
      <c r="U19" s="52">
        <v>70</v>
      </c>
      <c r="V19" s="41"/>
      <c r="W19" s="83">
        <v>85</v>
      </c>
      <c r="X19" s="52">
        <v>80</v>
      </c>
      <c r="Y19" s="41"/>
      <c r="Z19" s="83">
        <v>80</v>
      </c>
      <c r="AA19" s="52">
        <v>80</v>
      </c>
      <c r="AB19" s="52"/>
      <c r="AC19" s="83">
        <v>85</v>
      </c>
      <c r="AD19" s="42">
        <f t="shared" si="8"/>
        <v>79</v>
      </c>
      <c r="AE19" s="52">
        <v>85</v>
      </c>
      <c r="AF19" s="52"/>
      <c r="AG19" s="83">
        <v>70</v>
      </c>
      <c r="AH19" s="41"/>
      <c r="AI19" s="41"/>
      <c r="AJ19" s="42"/>
      <c r="AK19" s="41"/>
      <c r="AL19" s="41"/>
      <c r="AM19" s="42"/>
      <c r="AN19" s="41"/>
      <c r="AO19" s="41"/>
      <c r="AP19" s="42"/>
      <c r="AQ19" s="41"/>
      <c r="AR19" s="41"/>
      <c r="AS19" s="42"/>
      <c r="AT19" s="52">
        <v>70</v>
      </c>
      <c r="AU19" s="43">
        <f t="shared" si="9"/>
        <v>78.15384615384616</v>
      </c>
      <c r="AV19" s="44">
        <f t="shared" si="10"/>
        <v>78</v>
      </c>
      <c r="AW19" s="45"/>
      <c r="AX19" s="52">
        <v>75</v>
      </c>
      <c r="AY19" s="52"/>
      <c r="AZ19" s="83"/>
      <c r="BA19" s="52">
        <v>80</v>
      </c>
      <c r="BB19" s="52"/>
      <c r="BC19" s="83"/>
      <c r="BD19" s="52"/>
      <c r="BE19" s="52"/>
      <c r="BF19" s="83">
        <v>78</v>
      </c>
      <c r="BG19" s="41"/>
      <c r="BH19" s="41"/>
      <c r="BI19" s="42"/>
      <c r="BJ19" s="41"/>
      <c r="BK19" s="41"/>
      <c r="BL19" s="42"/>
      <c r="BM19" s="42">
        <f t="shared" si="11"/>
        <v>75</v>
      </c>
      <c r="BN19" s="42">
        <f t="shared" si="12"/>
        <v>80</v>
      </c>
      <c r="BO19" s="42">
        <f t="shared" si="13"/>
        <v>78</v>
      </c>
      <c r="BP19" s="42" t="str">
        <f t="shared" si="14"/>
        <v/>
      </c>
      <c r="BQ19" s="42" t="str">
        <f t="shared" si="15"/>
        <v/>
      </c>
      <c r="BR19" s="42">
        <f t="shared" si="16"/>
        <v>78</v>
      </c>
      <c r="BS19" s="52">
        <v>80</v>
      </c>
      <c r="BT19" s="41"/>
      <c r="BU19" s="42"/>
      <c r="BV19" s="41"/>
      <c r="BW19" s="41"/>
      <c r="BX19" s="42"/>
      <c r="BY19" s="41"/>
      <c r="BZ19" s="41"/>
      <c r="CA19" s="42"/>
      <c r="CB19" s="41"/>
      <c r="CC19" s="41"/>
      <c r="CD19" s="42"/>
      <c r="CE19" s="41"/>
      <c r="CF19" s="41"/>
      <c r="CG19" s="42"/>
      <c r="CH19" s="42">
        <f t="shared" si="17"/>
        <v>80</v>
      </c>
      <c r="CI19" s="42" t="str">
        <f t="shared" si="18"/>
        <v/>
      </c>
      <c r="CJ19" s="42" t="str">
        <f t="shared" si="19"/>
        <v/>
      </c>
      <c r="CK19" s="42" t="str">
        <f t="shared" si="20"/>
        <v/>
      </c>
      <c r="CL19" s="42" t="str">
        <f t="shared" si="21"/>
        <v/>
      </c>
      <c r="CM19" s="43">
        <f t="shared" si="22"/>
        <v>79</v>
      </c>
      <c r="CN19" s="44">
        <f t="shared" si="23"/>
        <v>79</v>
      </c>
      <c r="CO19" s="45"/>
      <c r="CP19" s="52">
        <v>11</v>
      </c>
      <c r="CQ19" s="46" t="str">
        <f t="shared" si="24"/>
        <v xml:space="preserve">Memiliki kemampuan pemahanan  Compr. Orale de la volonté et disponibilité, Compr. Écrite de la volonté et disponibilité, Grammaire, Compr. Écrite des opinions, Compr. Orale des opinions, Compr. Écrite de situer l'espace, </v>
      </c>
      <c r="CR19" s="45"/>
      <c r="CS19" s="52">
        <v>11</v>
      </c>
      <c r="CT19" s="46" t="str">
        <f t="shared" si="25"/>
        <v xml:space="preserve">Memiliki keterampilan  Product. Écrite des Opinions, Product. Écrite de situer l'espace, Product. Écrite de l'invitation, Product. Écrite de la félicitation, </v>
      </c>
      <c r="CV19" s="40">
        <v>10</v>
      </c>
      <c r="CW19" s="52"/>
      <c r="CY19" s="23"/>
      <c r="CZ19" s="23"/>
      <c r="DA19" s="23"/>
      <c r="DE19" s="51">
        <v>10</v>
      </c>
      <c r="DF19" s="51" t="str">
        <f>(IF(CW11="","","Memiliki kemampuan pemahanan "))&amp;(IF(CW10="","",CW10&amp;", "))&amp;(IF(CW11="","",CW11&amp;", "))&amp;(IF(CW12="","",CW12&amp;", "))&amp;(IF(CW13="","",CW13&amp;", "))&amp;(IF(CW14="","",CW14&amp;", "))&amp;(IF(CW15="","",CW15&amp;", "))&amp;(IF(CW16="","",CW16&amp;", "))&amp;(IF(CW17="","",CW17&amp;", "))&amp;(IF(CW18="","",CW18&amp;", "))&amp;(IF(CW19="","","Masih perlu peningkatan pemahaman "&amp;CW19&amp;"."))</f>
        <v xml:space="preserve">Memiliki kemampuan pemahanan Compr. Orale de la volonté et disponibilité, Compr. Écrite de la volonté et disponibilité, Grammaire, Compr. Écrite des opinions, Compr. Orale des opinions, Compr. Écrite de situer l'espace, </v>
      </c>
    </row>
    <row r="20" spans="1:110">
      <c r="A20" s="8">
        <v>10</v>
      </c>
      <c r="B20" s="8">
        <v>90610</v>
      </c>
      <c r="C20" s="8" t="s">
        <v>60</v>
      </c>
      <c r="E20" s="47">
        <f t="shared" si="0"/>
        <v>86</v>
      </c>
      <c r="F20" s="8" t="str">
        <f t="shared" si="1"/>
        <v>B</v>
      </c>
      <c r="G20" s="8" t="str">
        <f t="shared" si="2"/>
        <v xml:space="preserve">Memiliki kemampuan pemahanan  Compr. Orale de la volonté et disponibilité, Compr. Écrite de la volonté et disponibilité, Grammaire, Compr. Écrite des opinions, Compr. Orale des opinions, Compr. Écrite de situer l'espace, </v>
      </c>
      <c r="H20" s="47">
        <f t="shared" si="3"/>
        <v>83</v>
      </c>
      <c r="I20" s="8" t="str">
        <f t="shared" si="4"/>
        <v>B</v>
      </c>
      <c r="J20" s="8" t="str">
        <f t="shared" si="5"/>
        <v xml:space="preserve">Memiliki keterampilan  Product. Écrite des Opinions, Product. Écrite de situer l'espace, Product. Écrite de l'invitation, Product. Écrite de la félicitation, </v>
      </c>
      <c r="K20" s="13"/>
      <c r="L20" s="41">
        <f t="shared" si="6"/>
        <v>87</v>
      </c>
      <c r="M20" s="41">
        <f t="shared" si="7"/>
        <v>72</v>
      </c>
      <c r="O20" s="52">
        <v>70</v>
      </c>
      <c r="P20" s="41"/>
      <c r="Q20" s="83">
        <v>100</v>
      </c>
      <c r="R20" s="52">
        <v>70</v>
      </c>
      <c r="S20" s="41"/>
      <c r="T20" s="83">
        <v>100</v>
      </c>
      <c r="U20" s="52">
        <v>70</v>
      </c>
      <c r="V20" s="41"/>
      <c r="W20" s="83">
        <v>100</v>
      </c>
      <c r="X20" s="52">
        <v>93</v>
      </c>
      <c r="Y20" s="41"/>
      <c r="Z20" s="83">
        <v>100</v>
      </c>
      <c r="AA20" s="52">
        <v>85</v>
      </c>
      <c r="AB20" s="52"/>
      <c r="AC20" s="83">
        <v>85</v>
      </c>
      <c r="AD20" s="42">
        <f t="shared" si="8"/>
        <v>87</v>
      </c>
      <c r="AE20" s="52">
        <v>85</v>
      </c>
      <c r="AF20" s="52"/>
      <c r="AG20" s="83">
        <v>85</v>
      </c>
      <c r="AH20" s="41"/>
      <c r="AI20" s="41"/>
      <c r="AJ20" s="42"/>
      <c r="AK20" s="41"/>
      <c r="AL20" s="41"/>
      <c r="AM20" s="42"/>
      <c r="AN20" s="41"/>
      <c r="AO20" s="41"/>
      <c r="AP20" s="42"/>
      <c r="AQ20" s="41"/>
      <c r="AR20" s="41"/>
      <c r="AS20" s="42"/>
      <c r="AT20" s="52">
        <v>72</v>
      </c>
      <c r="AU20" s="43">
        <f t="shared" si="9"/>
        <v>85.769230769230774</v>
      </c>
      <c r="AV20" s="44">
        <f t="shared" si="10"/>
        <v>86</v>
      </c>
      <c r="AW20" s="45"/>
      <c r="AX20" s="52">
        <v>84</v>
      </c>
      <c r="AY20" s="52"/>
      <c r="AZ20" s="83"/>
      <c r="BA20" s="52">
        <v>88</v>
      </c>
      <c r="BB20" s="52"/>
      <c r="BC20" s="83"/>
      <c r="BD20" s="52"/>
      <c r="BE20" s="52"/>
      <c r="BF20" s="83">
        <v>85</v>
      </c>
      <c r="BG20" s="41"/>
      <c r="BH20" s="41"/>
      <c r="BI20" s="42"/>
      <c r="BJ20" s="41"/>
      <c r="BK20" s="41"/>
      <c r="BL20" s="42"/>
      <c r="BM20" s="42">
        <f t="shared" si="11"/>
        <v>84</v>
      </c>
      <c r="BN20" s="42">
        <f t="shared" si="12"/>
        <v>88</v>
      </c>
      <c r="BO20" s="42">
        <f t="shared" si="13"/>
        <v>85</v>
      </c>
      <c r="BP20" s="42" t="str">
        <f t="shared" si="14"/>
        <v/>
      </c>
      <c r="BQ20" s="42" t="str">
        <f t="shared" si="15"/>
        <v/>
      </c>
      <c r="BR20" s="42">
        <f t="shared" si="16"/>
        <v>86</v>
      </c>
      <c r="BS20" s="52">
        <v>80</v>
      </c>
      <c r="BT20" s="41"/>
      <c r="BU20" s="42"/>
      <c r="BV20" s="41"/>
      <c r="BW20" s="41"/>
      <c r="BX20" s="42"/>
      <c r="BY20" s="41"/>
      <c r="BZ20" s="41"/>
      <c r="CA20" s="42"/>
      <c r="CB20" s="41"/>
      <c r="CC20" s="41"/>
      <c r="CD20" s="42"/>
      <c r="CE20" s="41"/>
      <c r="CF20" s="41"/>
      <c r="CG20" s="42"/>
      <c r="CH20" s="42">
        <f t="shared" si="17"/>
        <v>80</v>
      </c>
      <c r="CI20" s="42" t="str">
        <f t="shared" si="18"/>
        <v/>
      </c>
      <c r="CJ20" s="42" t="str">
        <f t="shared" si="19"/>
        <v/>
      </c>
      <c r="CK20" s="42" t="str">
        <f t="shared" si="20"/>
        <v/>
      </c>
      <c r="CL20" s="42" t="str">
        <f t="shared" si="21"/>
        <v/>
      </c>
      <c r="CM20" s="43">
        <f t="shared" si="22"/>
        <v>83</v>
      </c>
      <c r="CN20" s="44">
        <f t="shared" si="23"/>
        <v>83</v>
      </c>
      <c r="CO20" s="45"/>
      <c r="CP20" s="52">
        <v>11</v>
      </c>
      <c r="CQ20" s="46" t="str">
        <f t="shared" si="24"/>
        <v xml:space="preserve">Memiliki kemampuan pemahanan  Compr. Orale de la volonté et disponibilité, Compr. Écrite de la volonté et disponibilité, Grammaire, Compr. Écrite des opinions, Compr. Orale des opinions, Compr. Écrite de situer l'espace, </v>
      </c>
      <c r="CR20" s="45"/>
      <c r="CS20" s="52">
        <v>11</v>
      </c>
      <c r="CT20" s="46" t="str">
        <f t="shared" si="25"/>
        <v xml:space="preserve">Memiliki keterampilan  Product. Écrite des Opinions, Product. Écrite de situer l'espace, Product. Écrite de l'invitation, Product. Écrite de la félicitation, </v>
      </c>
      <c r="CW20" s="51"/>
      <c r="CY20" s="23"/>
      <c r="CZ20" s="23"/>
      <c r="DA20" s="23"/>
      <c r="DE20" s="51">
        <v>11</v>
      </c>
      <c r="DF20" s="51" t="str">
        <f>(IF(CW10="","","Memiliki kemampuan pemahanan  "))&amp;(IF(CW10="","",CW10&amp;", "))&amp;(IF(CW11="","",CW11&amp;", "))&amp;(IF(CW12="","",CW12&amp;", "))&amp;(IF(CW13="","",CW13&amp;", "))&amp;(IF(CW14="","",CW14&amp;", "))&amp;(IF(CW15="","",CW15&amp;", "))&amp;(IF(CW16="","",CW16&amp;", "))&amp;(IF(CW17="","",CW17&amp;", "))&amp;(IF(CW18="","",CW18&amp;", "))&amp;(IF(CW19="","",CW19&amp;"."))</f>
        <v xml:space="preserve">Memiliki kemampuan pemahanan  Compr. Orale de la volonté et disponibilité, Compr. Écrite de la volonté et disponibilité, Grammaire, Compr. Écrite des opinions, Compr. Orale des opinions, Compr. Écrite de situer l'espace, </v>
      </c>
    </row>
    <row r="21" spans="1:110" ht="18.75" customHeight="1">
      <c r="A21" s="8">
        <v>11</v>
      </c>
      <c r="B21" s="8">
        <v>90625</v>
      </c>
      <c r="C21" s="8" t="s">
        <v>61</v>
      </c>
      <c r="E21" s="47">
        <f t="shared" si="0"/>
        <v>87</v>
      </c>
      <c r="F21" s="8" t="str">
        <f t="shared" si="1"/>
        <v>B</v>
      </c>
      <c r="G21" s="8" t="str">
        <f t="shared" si="2"/>
        <v xml:space="preserve">Memiliki kemampuan pemahanan  Compr. Orale de la volonté et disponibilité, Compr. Écrite de la volonté et disponibilité, Grammaire, Compr. Écrite des opinions, Compr. Orale des opinions, Compr. Écrite de situer l'espace, </v>
      </c>
      <c r="H21" s="47">
        <f t="shared" si="3"/>
        <v>84</v>
      </c>
      <c r="I21" s="8" t="str">
        <f t="shared" si="4"/>
        <v>B</v>
      </c>
      <c r="J21" s="8" t="str">
        <f t="shared" si="5"/>
        <v xml:space="preserve">Memiliki keterampilan  Product. Écrite des Opinions, Product. Écrite de situer l'espace, Product. Écrite de l'invitation, Product. Écrite de la félicitation, </v>
      </c>
      <c r="K21" s="13"/>
      <c r="L21" s="41">
        <f t="shared" si="6"/>
        <v>92</v>
      </c>
      <c r="M21" s="41">
        <f t="shared" si="7"/>
        <v>51</v>
      </c>
      <c r="O21" s="52">
        <v>70</v>
      </c>
      <c r="P21" s="41"/>
      <c r="Q21" s="83">
        <v>100</v>
      </c>
      <c r="R21" s="52">
        <v>100</v>
      </c>
      <c r="S21" s="41"/>
      <c r="T21" s="83">
        <v>100</v>
      </c>
      <c r="U21" s="52">
        <v>70</v>
      </c>
      <c r="V21" s="41"/>
      <c r="W21" s="83">
        <v>100</v>
      </c>
      <c r="X21" s="52">
        <v>100</v>
      </c>
      <c r="Y21" s="41"/>
      <c r="Z21" s="83">
        <v>90</v>
      </c>
      <c r="AA21" s="52">
        <v>85</v>
      </c>
      <c r="AB21" s="52"/>
      <c r="AC21" s="83">
        <v>100</v>
      </c>
      <c r="AD21" s="42">
        <f t="shared" si="8"/>
        <v>92</v>
      </c>
      <c r="AE21" s="52">
        <v>85</v>
      </c>
      <c r="AF21" s="52"/>
      <c r="AG21" s="83">
        <v>85</v>
      </c>
      <c r="AH21" s="41"/>
      <c r="AI21" s="41"/>
      <c r="AJ21" s="42"/>
      <c r="AK21" s="41"/>
      <c r="AL21" s="41"/>
      <c r="AM21" s="42"/>
      <c r="AN21" s="41"/>
      <c r="AO21" s="41"/>
      <c r="AP21" s="42"/>
      <c r="AQ21" s="41"/>
      <c r="AR21" s="41"/>
      <c r="AS21" s="42"/>
      <c r="AT21" s="52">
        <v>51</v>
      </c>
      <c r="AU21" s="43">
        <f t="shared" si="9"/>
        <v>87.384615384615387</v>
      </c>
      <c r="AV21" s="44">
        <f t="shared" si="10"/>
        <v>87</v>
      </c>
      <c r="AW21" s="45"/>
      <c r="AX21" s="52">
        <v>83</v>
      </c>
      <c r="AY21" s="52"/>
      <c r="AZ21" s="83"/>
      <c r="BA21" s="52">
        <v>94</v>
      </c>
      <c r="BB21" s="52"/>
      <c r="BC21" s="83"/>
      <c r="BD21" s="52"/>
      <c r="BE21" s="52"/>
      <c r="BF21" s="83">
        <v>85</v>
      </c>
      <c r="BG21" s="41"/>
      <c r="BH21" s="41"/>
      <c r="BI21" s="42"/>
      <c r="BJ21" s="41"/>
      <c r="BK21" s="41"/>
      <c r="BL21" s="42"/>
      <c r="BM21" s="42">
        <f t="shared" si="11"/>
        <v>83</v>
      </c>
      <c r="BN21" s="42">
        <f t="shared" si="12"/>
        <v>94</v>
      </c>
      <c r="BO21" s="42">
        <f t="shared" si="13"/>
        <v>85</v>
      </c>
      <c r="BP21" s="42" t="str">
        <f t="shared" si="14"/>
        <v/>
      </c>
      <c r="BQ21" s="42" t="str">
        <f t="shared" si="15"/>
        <v/>
      </c>
      <c r="BR21" s="42">
        <f t="shared" si="16"/>
        <v>87</v>
      </c>
      <c r="BS21" s="52">
        <v>80</v>
      </c>
      <c r="BT21" s="41"/>
      <c r="BU21" s="42"/>
      <c r="BV21" s="41"/>
      <c r="BW21" s="41"/>
      <c r="BX21" s="42"/>
      <c r="BY21" s="41"/>
      <c r="BZ21" s="41"/>
      <c r="CA21" s="42"/>
      <c r="CB21" s="41"/>
      <c r="CC21" s="41"/>
      <c r="CD21" s="42"/>
      <c r="CE21" s="41"/>
      <c r="CF21" s="41"/>
      <c r="CG21" s="42"/>
      <c r="CH21" s="42">
        <f t="shared" si="17"/>
        <v>80</v>
      </c>
      <c r="CI21" s="42" t="str">
        <f t="shared" si="18"/>
        <v/>
      </c>
      <c r="CJ21" s="42" t="str">
        <f t="shared" si="19"/>
        <v/>
      </c>
      <c r="CK21" s="42" t="str">
        <f t="shared" si="20"/>
        <v/>
      </c>
      <c r="CL21" s="42" t="str">
        <f t="shared" si="21"/>
        <v/>
      </c>
      <c r="CM21" s="43">
        <f t="shared" si="22"/>
        <v>83.5</v>
      </c>
      <c r="CN21" s="44">
        <f t="shared" si="23"/>
        <v>84</v>
      </c>
      <c r="CO21" s="45"/>
      <c r="CP21" s="52">
        <v>11</v>
      </c>
      <c r="CQ21" s="46" t="str">
        <f t="shared" si="24"/>
        <v xml:space="preserve">Memiliki kemampuan pemahanan  Compr. Orale de la volonté et disponibilité, Compr. Écrite de la volonté et disponibilité, Grammaire, Compr. Écrite des opinions, Compr. Orale des opinions, Compr. Écrite de situer l'espace, </v>
      </c>
      <c r="CR21" s="45"/>
      <c r="CS21" s="52">
        <v>11</v>
      </c>
      <c r="CT21" s="46" t="str">
        <f t="shared" si="25"/>
        <v xml:space="preserve">Memiliki keterampilan  Product. Écrite des Opinions, Product. Écrite de situer l'espace, Product. Écrite de l'invitation, Product. Écrite de la félicitation, </v>
      </c>
      <c r="CV21" s="35" t="s">
        <v>62</v>
      </c>
      <c r="CW21" s="51"/>
      <c r="CY21" s="23"/>
      <c r="CZ21" s="23"/>
      <c r="DA21" s="23"/>
    </row>
    <row r="22" spans="1:110">
      <c r="A22" s="8">
        <v>12</v>
      </c>
      <c r="B22" s="8">
        <v>90640</v>
      </c>
      <c r="C22" s="8" t="s">
        <v>63</v>
      </c>
      <c r="E22" s="47">
        <f t="shared" si="0"/>
        <v>52</v>
      </c>
      <c r="F22" s="8" t="str">
        <f t="shared" si="1"/>
        <v>D</v>
      </c>
      <c r="G22" s="8" t="str">
        <f t="shared" si="2"/>
        <v>Memiliki kemampuan pemahanan Compr. Orale de la volonté et disponibilité, Compr. Écrite de la volonté et disponibilité, Compr. Écrite des opinions, Compr. Orale des opinions, Compr. Écrite de situer l'espace, Masih perlu peningkatan pemahaman Grammaire.</v>
      </c>
      <c r="H22" s="47">
        <f t="shared" si="3"/>
        <v>41</v>
      </c>
      <c r="I22" s="8" t="str">
        <f t="shared" si="4"/>
        <v>D</v>
      </c>
      <c r="J22" s="8" t="str">
        <f t="shared" si="5"/>
        <v>Memiliki keterampilan Product. Écrite des Opinions, Product. Écrite de situer l'espace, Product. Écrite de la félicitation, Masih perlu peningkatan keterampilan Product. Écrite de l'invitation.</v>
      </c>
      <c r="K22" s="13"/>
      <c r="L22" s="41">
        <f t="shared" si="6"/>
        <v>57</v>
      </c>
      <c r="M22" s="41">
        <f t="shared" si="7"/>
        <v>59</v>
      </c>
      <c r="O22" s="52">
        <v>70</v>
      </c>
      <c r="P22" s="41"/>
      <c r="Q22" s="83">
        <v>80</v>
      </c>
      <c r="R22" s="52">
        <v>70</v>
      </c>
      <c r="S22" s="41"/>
      <c r="T22" s="83">
        <v>81</v>
      </c>
      <c r="U22" s="52">
        <v>70</v>
      </c>
      <c r="V22" s="41"/>
      <c r="W22" s="83">
        <v>50</v>
      </c>
      <c r="X22" s="52">
        <v>70</v>
      </c>
      <c r="Y22" s="41"/>
      <c r="Z22" s="83">
        <v>0</v>
      </c>
      <c r="AA22" s="52">
        <v>75</v>
      </c>
      <c r="AB22" s="52"/>
      <c r="AC22" s="83">
        <v>0</v>
      </c>
      <c r="AD22" s="42">
        <f t="shared" si="8"/>
        <v>57</v>
      </c>
      <c r="AE22" s="52">
        <v>0</v>
      </c>
      <c r="AF22" s="52"/>
      <c r="AG22" s="83">
        <v>50</v>
      </c>
      <c r="AH22" s="41"/>
      <c r="AI22" s="41"/>
      <c r="AJ22" s="42"/>
      <c r="AK22" s="41"/>
      <c r="AL22" s="41"/>
      <c r="AM22" s="42"/>
      <c r="AN22" s="41"/>
      <c r="AO22" s="41"/>
      <c r="AP22" s="42"/>
      <c r="AQ22" s="41"/>
      <c r="AR22" s="41"/>
      <c r="AS22" s="42"/>
      <c r="AT22" s="52">
        <v>59</v>
      </c>
      <c r="AU22" s="43">
        <f t="shared" si="9"/>
        <v>51.92307692307692</v>
      </c>
      <c r="AV22" s="44">
        <f t="shared" si="10"/>
        <v>52</v>
      </c>
      <c r="AW22" s="45"/>
      <c r="AX22" s="52">
        <v>82</v>
      </c>
      <c r="AY22" s="52"/>
      <c r="AZ22" s="83"/>
      <c r="BA22" s="52">
        <v>87</v>
      </c>
      <c r="BB22" s="52"/>
      <c r="BC22" s="83"/>
      <c r="BD22" s="52"/>
      <c r="BE22" s="52"/>
      <c r="BF22" s="83">
        <v>78</v>
      </c>
      <c r="BG22" s="41"/>
      <c r="BH22" s="41"/>
      <c r="BI22" s="42"/>
      <c r="BJ22" s="41"/>
      <c r="BK22" s="41"/>
      <c r="BL22" s="42"/>
      <c r="BM22" s="42">
        <f t="shared" si="11"/>
        <v>82</v>
      </c>
      <c r="BN22" s="42">
        <f t="shared" si="12"/>
        <v>87</v>
      </c>
      <c r="BO22" s="42">
        <f t="shared" si="13"/>
        <v>78</v>
      </c>
      <c r="BP22" s="42" t="str">
        <f t="shared" si="14"/>
        <v/>
      </c>
      <c r="BQ22" s="42" t="str">
        <f t="shared" si="15"/>
        <v/>
      </c>
      <c r="BR22" s="42">
        <f t="shared" si="16"/>
        <v>82</v>
      </c>
      <c r="BS22" s="52">
        <v>0</v>
      </c>
      <c r="BT22" s="41"/>
      <c r="BU22" s="42"/>
      <c r="BV22" s="41"/>
      <c r="BW22" s="41"/>
      <c r="BX22" s="42"/>
      <c r="BY22" s="41"/>
      <c r="BZ22" s="41"/>
      <c r="CA22" s="42"/>
      <c r="CB22" s="41"/>
      <c r="CC22" s="41"/>
      <c r="CD22" s="42"/>
      <c r="CE22" s="41"/>
      <c r="CF22" s="41"/>
      <c r="CG22" s="42"/>
      <c r="CH22" s="42">
        <f t="shared" si="17"/>
        <v>0</v>
      </c>
      <c r="CI22" s="42" t="str">
        <f t="shared" si="18"/>
        <v/>
      </c>
      <c r="CJ22" s="42" t="str">
        <f t="shared" si="19"/>
        <v/>
      </c>
      <c r="CK22" s="42" t="str">
        <f t="shared" si="20"/>
        <v/>
      </c>
      <c r="CL22" s="42" t="str">
        <f t="shared" si="21"/>
        <v/>
      </c>
      <c r="CM22" s="43">
        <f t="shared" si="22"/>
        <v>41</v>
      </c>
      <c r="CN22" s="44">
        <f t="shared" si="23"/>
        <v>41</v>
      </c>
      <c r="CO22" s="45"/>
      <c r="CP22" s="52">
        <v>3</v>
      </c>
      <c r="CQ22" s="46" t="str">
        <f t="shared" si="24"/>
        <v>Memiliki kemampuan pemahanan Compr. Orale de la volonté et disponibilité, Compr. Écrite de la volonté et disponibilité, Compr. Écrite des opinions, Compr. Orale des opinions, Compr. Écrite de situer l'espace, Masih perlu peningkatan pemahaman Grammaire.</v>
      </c>
      <c r="CR22" s="45"/>
      <c r="CS22" s="52">
        <v>3</v>
      </c>
      <c r="CT22" s="46" t="str">
        <f t="shared" si="25"/>
        <v>Memiliki keterampilan Product. Écrite des Opinions, Product. Écrite de situer l'espace, Product. Écrite de la félicitation, Masih perlu peningkatan keterampilan Product. Écrite de l'invitation.</v>
      </c>
      <c r="CV22" s="36" t="s">
        <v>33</v>
      </c>
      <c r="CW22" s="37" t="s">
        <v>34</v>
      </c>
      <c r="CY22" s="23"/>
      <c r="CZ22" s="23"/>
      <c r="DA22" s="23"/>
      <c r="DE22" s="51">
        <v>0</v>
      </c>
      <c r="DF22" s="51" t="str">
        <f>(IF(CW23="","","Perlu peningkatan keterampilan  "))&amp;(IF(CW23="","",CW23&amp;", "))&amp;(IF(CW24="","",CW24&amp;", "))&amp;(IF(CW25="","",CW25&amp;", "))&amp;(IF(CW26="","",CW26&amp;", "))&amp;(IF(CW27="","",CW27&amp;", "))&amp;(IF(CW28="","",CW28&amp;", "))&amp;(IF(CW29="","",CW29&amp;", "))&amp;(IF(CW30="","",CW30&amp;", "))&amp;(IF(CW31="","",CW31&amp;", "))&amp;(IF(CW32="","",CW32&amp;"."))</f>
        <v xml:space="preserve">Perlu peningkatan keterampilan  Product. Écrite des Opinions, Product. Écrite de situer l'espace, Product. Écrite de l'invitation, Product. Écrite de la félicitation, </v>
      </c>
    </row>
    <row r="23" spans="1:110">
      <c r="A23" s="8">
        <v>13</v>
      </c>
      <c r="B23" s="8">
        <v>90655</v>
      </c>
      <c r="C23" s="8" t="s">
        <v>64</v>
      </c>
      <c r="E23" s="47">
        <f t="shared" si="0"/>
        <v>80</v>
      </c>
      <c r="F23" s="8" t="str">
        <f t="shared" si="1"/>
        <v>B</v>
      </c>
      <c r="G23" s="8" t="str">
        <f t="shared" si="2"/>
        <v xml:space="preserve">Memiliki kemampuan pemahanan  Compr. Orale de la volonté et disponibilité, Compr. Écrite de la volonté et disponibilité, Grammaire, Compr. Écrite des opinions, Compr. Orale des opinions, Compr. Écrite de situer l'espace, </v>
      </c>
      <c r="H23" s="47">
        <f t="shared" si="3"/>
        <v>85</v>
      </c>
      <c r="I23" s="8" t="str">
        <f t="shared" si="4"/>
        <v>B</v>
      </c>
      <c r="J23" s="8" t="str">
        <f t="shared" si="5"/>
        <v xml:space="preserve">Memiliki keterampilan  Product. Écrite des Opinions, Product. Écrite de situer l'espace, Product. Écrite de l'invitation, Product. Écrite de la félicitation, </v>
      </c>
      <c r="K23" s="13"/>
      <c r="L23" s="41">
        <f t="shared" si="6"/>
        <v>79</v>
      </c>
      <c r="M23" s="41">
        <f t="shared" si="7"/>
        <v>73</v>
      </c>
      <c r="O23" s="52">
        <v>70</v>
      </c>
      <c r="P23" s="41"/>
      <c r="Q23" s="83">
        <v>80</v>
      </c>
      <c r="R23" s="52">
        <v>80</v>
      </c>
      <c r="S23" s="41"/>
      <c r="T23" s="83">
        <v>84</v>
      </c>
      <c r="U23" s="52">
        <v>72</v>
      </c>
      <c r="V23" s="41"/>
      <c r="W23" s="83">
        <v>85</v>
      </c>
      <c r="X23" s="52">
        <v>73</v>
      </c>
      <c r="Y23" s="41"/>
      <c r="Z23" s="83">
        <v>90</v>
      </c>
      <c r="AA23" s="52">
        <v>70</v>
      </c>
      <c r="AB23" s="52"/>
      <c r="AC23" s="83">
        <v>90</v>
      </c>
      <c r="AD23" s="42">
        <f t="shared" si="8"/>
        <v>79</v>
      </c>
      <c r="AE23" s="52">
        <v>85</v>
      </c>
      <c r="AF23" s="52"/>
      <c r="AG23" s="83">
        <v>85</v>
      </c>
      <c r="AH23" s="41"/>
      <c r="AI23" s="41"/>
      <c r="AJ23" s="42"/>
      <c r="AK23" s="41"/>
      <c r="AL23" s="41"/>
      <c r="AM23" s="42"/>
      <c r="AN23" s="41"/>
      <c r="AO23" s="41"/>
      <c r="AP23" s="42"/>
      <c r="AQ23" s="41"/>
      <c r="AR23" s="41"/>
      <c r="AS23" s="42"/>
      <c r="AT23" s="52">
        <v>73</v>
      </c>
      <c r="AU23" s="43">
        <f t="shared" si="9"/>
        <v>79.769230769230774</v>
      </c>
      <c r="AV23" s="44">
        <f t="shared" si="10"/>
        <v>80</v>
      </c>
      <c r="AW23" s="45"/>
      <c r="AX23" s="52">
        <v>85</v>
      </c>
      <c r="AY23" s="52"/>
      <c r="AZ23" s="83"/>
      <c r="BA23" s="52">
        <v>87</v>
      </c>
      <c r="BB23" s="52"/>
      <c r="BC23" s="83"/>
      <c r="BD23" s="52"/>
      <c r="BE23" s="52"/>
      <c r="BF23" s="83">
        <v>83</v>
      </c>
      <c r="BG23" s="41"/>
      <c r="BH23" s="41"/>
      <c r="BI23" s="42"/>
      <c r="BJ23" s="41"/>
      <c r="BK23" s="41"/>
      <c r="BL23" s="42"/>
      <c r="BM23" s="42">
        <f t="shared" si="11"/>
        <v>85</v>
      </c>
      <c r="BN23" s="42">
        <f t="shared" si="12"/>
        <v>87</v>
      </c>
      <c r="BO23" s="42">
        <f t="shared" si="13"/>
        <v>83</v>
      </c>
      <c r="BP23" s="42" t="str">
        <f t="shared" si="14"/>
        <v/>
      </c>
      <c r="BQ23" s="42" t="str">
        <f t="shared" si="15"/>
        <v/>
      </c>
      <c r="BR23" s="42">
        <f t="shared" si="16"/>
        <v>85</v>
      </c>
      <c r="BS23" s="52">
        <v>85</v>
      </c>
      <c r="BT23" s="41"/>
      <c r="BU23" s="42"/>
      <c r="BV23" s="41"/>
      <c r="BW23" s="41"/>
      <c r="BX23" s="42"/>
      <c r="BY23" s="41"/>
      <c r="BZ23" s="41"/>
      <c r="CA23" s="42"/>
      <c r="CB23" s="41"/>
      <c r="CC23" s="41"/>
      <c r="CD23" s="42"/>
      <c r="CE23" s="41"/>
      <c r="CF23" s="41"/>
      <c r="CG23" s="42"/>
      <c r="CH23" s="42">
        <f t="shared" si="17"/>
        <v>85</v>
      </c>
      <c r="CI23" s="42" t="str">
        <f t="shared" si="18"/>
        <v/>
      </c>
      <c r="CJ23" s="42" t="str">
        <f t="shared" si="19"/>
        <v/>
      </c>
      <c r="CK23" s="42" t="str">
        <f t="shared" si="20"/>
        <v/>
      </c>
      <c r="CL23" s="42" t="str">
        <f t="shared" si="21"/>
        <v/>
      </c>
      <c r="CM23" s="43">
        <f t="shared" si="22"/>
        <v>85</v>
      </c>
      <c r="CN23" s="44">
        <f t="shared" si="23"/>
        <v>85</v>
      </c>
      <c r="CO23" s="45"/>
      <c r="CP23" s="52">
        <v>11</v>
      </c>
      <c r="CQ23" s="46" t="str">
        <f t="shared" si="24"/>
        <v xml:space="preserve">Memiliki kemampuan pemahanan  Compr. Orale de la volonté et disponibilité, Compr. Écrite de la volonté et disponibilité, Grammaire, Compr. Écrite des opinions, Compr. Orale des opinions, Compr. Écrite de situer l'espace, </v>
      </c>
      <c r="CR23" s="45"/>
      <c r="CS23" s="52">
        <v>11</v>
      </c>
      <c r="CT23" s="46" t="str">
        <f t="shared" si="25"/>
        <v xml:space="preserve">Memiliki keterampilan  Product. Écrite des Opinions, Product. Écrite de situer l'espace, Product. Écrite de l'invitation, Product. Écrite de la félicitation, </v>
      </c>
      <c r="CV23" s="40">
        <v>1</v>
      </c>
      <c r="CW23" s="84" t="s">
        <v>170</v>
      </c>
      <c r="CY23" s="23"/>
      <c r="CZ23" s="23"/>
      <c r="DA23" s="23"/>
      <c r="DE23" s="51">
        <v>1</v>
      </c>
      <c r="DF23" s="51" t="str">
        <f>(IF(CW24="","","Memiliki keterampilan "))&amp;(IF(CW24="","",CW24&amp;", "))&amp;(IF(CW25="","",CW25&amp;", "))&amp;(IF(CW26="","",CW26&amp;", "))&amp;(IF(CW27="","",CW27&amp;", "))&amp;(IF(CW28="","",CW28&amp;", "))&amp;(IF(CW29="","",CW29&amp;", "))&amp;(IF(CW30="","",CW30&amp;", "))&amp;(IF(CW31="","",CW31&amp;", "))&amp;(IF(CW32="","",CW32&amp;", "))&amp;(IF(CW23="","","Masih perlu peningkatan keterampilan "&amp;CW23&amp;"."))</f>
        <v>Memiliki keterampilan Product. Écrite de situer l'espace, Product. Écrite de l'invitation, Product. Écrite de la félicitation, Masih perlu peningkatan keterampilan Product. Écrite des Opinions.</v>
      </c>
    </row>
    <row r="24" spans="1:110">
      <c r="A24" s="8">
        <v>14</v>
      </c>
      <c r="B24" s="8">
        <v>90670</v>
      </c>
      <c r="C24" s="8" t="s">
        <v>65</v>
      </c>
      <c r="E24" s="47">
        <f t="shared" si="0"/>
        <v>81</v>
      </c>
      <c r="F24" s="8" t="str">
        <f t="shared" si="1"/>
        <v>B</v>
      </c>
      <c r="G24" s="8" t="str">
        <f t="shared" si="2"/>
        <v xml:space="preserve">Memiliki kemampuan pemahanan  Compr. Orale de la volonté et disponibilité, Compr. Écrite de la volonté et disponibilité, Grammaire, Compr. Écrite des opinions, Compr. Orale des opinions, Compr. Écrite de situer l'espace, </v>
      </c>
      <c r="H24" s="47">
        <f t="shared" si="3"/>
        <v>82</v>
      </c>
      <c r="I24" s="8" t="str">
        <f t="shared" si="4"/>
        <v>B</v>
      </c>
      <c r="J24" s="8" t="str">
        <f t="shared" si="5"/>
        <v xml:space="preserve">Memiliki keterampilan  Product. Écrite des Opinions, Product. Écrite de situer l'espace, Product. Écrite de l'invitation, Product. Écrite de la félicitation, </v>
      </c>
      <c r="K24" s="13"/>
      <c r="L24" s="41">
        <f t="shared" si="6"/>
        <v>82</v>
      </c>
      <c r="M24" s="41">
        <f t="shared" si="7"/>
        <v>51</v>
      </c>
      <c r="O24" s="52">
        <v>70</v>
      </c>
      <c r="P24" s="41"/>
      <c r="Q24" s="83">
        <v>100</v>
      </c>
      <c r="R24" s="52">
        <v>70</v>
      </c>
      <c r="S24" s="41"/>
      <c r="T24" s="83">
        <v>100</v>
      </c>
      <c r="U24" s="52">
        <v>70</v>
      </c>
      <c r="V24" s="41"/>
      <c r="W24" s="83">
        <v>90</v>
      </c>
      <c r="X24" s="52">
        <v>80</v>
      </c>
      <c r="Y24" s="41"/>
      <c r="Z24" s="83">
        <v>80</v>
      </c>
      <c r="AA24" s="52">
        <v>70</v>
      </c>
      <c r="AB24" s="52"/>
      <c r="AC24" s="83">
        <v>90</v>
      </c>
      <c r="AD24" s="42">
        <f t="shared" si="8"/>
        <v>82</v>
      </c>
      <c r="AE24" s="52">
        <v>85</v>
      </c>
      <c r="AF24" s="52"/>
      <c r="AG24" s="83">
        <v>100</v>
      </c>
      <c r="AH24" s="41"/>
      <c r="AI24" s="41"/>
      <c r="AJ24" s="42"/>
      <c r="AK24" s="41"/>
      <c r="AL24" s="41"/>
      <c r="AM24" s="42"/>
      <c r="AN24" s="41"/>
      <c r="AO24" s="41"/>
      <c r="AP24" s="42"/>
      <c r="AQ24" s="41"/>
      <c r="AR24" s="41"/>
      <c r="AS24" s="42"/>
      <c r="AT24" s="52">
        <v>51</v>
      </c>
      <c r="AU24" s="43">
        <f t="shared" si="9"/>
        <v>81.230769230769226</v>
      </c>
      <c r="AV24" s="44">
        <f t="shared" si="10"/>
        <v>81</v>
      </c>
      <c r="AW24" s="45"/>
      <c r="AX24" s="52">
        <v>82</v>
      </c>
      <c r="AY24" s="52"/>
      <c r="AZ24" s="83"/>
      <c r="BA24" s="52">
        <v>90</v>
      </c>
      <c r="BB24" s="52"/>
      <c r="BC24" s="83"/>
      <c r="BD24" s="52"/>
      <c r="BE24" s="52"/>
      <c r="BF24" s="83">
        <v>80</v>
      </c>
      <c r="BG24" s="41"/>
      <c r="BH24" s="41"/>
      <c r="BI24" s="42"/>
      <c r="BJ24" s="41"/>
      <c r="BK24" s="41"/>
      <c r="BL24" s="42"/>
      <c r="BM24" s="42">
        <f t="shared" si="11"/>
        <v>82</v>
      </c>
      <c r="BN24" s="42">
        <f t="shared" si="12"/>
        <v>90</v>
      </c>
      <c r="BO24" s="42">
        <f t="shared" si="13"/>
        <v>80</v>
      </c>
      <c r="BP24" s="42" t="str">
        <f t="shared" si="14"/>
        <v/>
      </c>
      <c r="BQ24" s="42" t="str">
        <f t="shared" si="15"/>
        <v/>
      </c>
      <c r="BR24" s="42">
        <f t="shared" si="16"/>
        <v>84</v>
      </c>
      <c r="BS24" s="52">
        <v>80</v>
      </c>
      <c r="BT24" s="41"/>
      <c r="BU24" s="42"/>
      <c r="BV24" s="41"/>
      <c r="BW24" s="41"/>
      <c r="BX24" s="42"/>
      <c r="BY24" s="41"/>
      <c r="BZ24" s="41"/>
      <c r="CA24" s="42"/>
      <c r="CB24" s="41"/>
      <c r="CC24" s="41"/>
      <c r="CD24" s="42"/>
      <c r="CE24" s="41"/>
      <c r="CF24" s="41"/>
      <c r="CG24" s="42"/>
      <c r="CH24" s="42">
        <f t="shared" si="17"/>
        <v>80</v>
      </c>
      <c r="CI24" s="42" t="str">
        <f t="shared" si="18"/>
        <v/>
      </c>
      <c r="CJ24" s="42" t="str">
        <f t="shared" si="19"/>
        <v/>
      </c>
      <c r="CK24" s="42" t="str">
        <f t="shared" si="20"/>
        <v/>
      </c>
      <c r="CL24" s="42" t="str">
        <f t="shared" si="21"/>
        <v/>
      </c>
      <c r="CM24" s="43">
        <f t="shared" si="22"/>
        <v>82</v>
      </c>
      <c r="CN24" s="44">
        <f t="shared" si="23"/>
        <v>82</v>
      </c>
      <c r="CO24" s="45"/>
      <c r="CP24" s="52">
        <v>11</v>
      </c>
      <c r="CQ24" s="46" t="str">
        <f t="shared" si="24"/>
        <v xml:space="preserve">Memiliki kemampuan pemahanan  Compr. Orale de la volonté et disponibilité, Compr. Écrite de la volonté et disponibilité, Grammaire, Compr. Écrite des opinions, Compr. Orale des opinions, Compr. Écrite de situer l'espace, </v>
      </c>
      <c r="CR24" s="45"/>
      <c r="CS24" s="52">
        <v>11</v>
      </c>
      <c r="CT24" s="46" t="str">
        <f t="shared" si="25"/>
        <v xml:space="preserve">Memiliki keterampilan  Product. Écrite des Opinions, Product. Écrite de situer l'espace, Product. Écrite de l'invitation, Product. Écrite de la félicitation, </v>
      </c>
      <c r="CV24" s="40">
        <v>2</v>
      </c>
      <c r="CW24" s="84" t="s">
        <v>171</v>
      </c>
      <c r="CY24" s="23"/>
      <c r="CZ24" s="23"/>
      <c r="DA24" s="23"/>
      <c r="DE24" s="51">
        <v>2</v>
      </c>
      <c r="DF24" s="51" t="str">
        <f>(IF(CW24="","","Memiliki keterampilan "))&amp;(IF(CW23="","",CW23&amp;", "))&amp;(IF(CW25="","",CW25&amp;", "))&amp;(IF(CW26="","",CW26&amp;", "))&amp;(IF(CW27="","",CW27&amp;", "))&amp;(IF(CW28="","",CW28&amp;", "))&amp;(IF(CW29="","",CW29&amp;", "))&amp;(IF(CW30="","",CW30&amp;", "))&amp;(IF(CW31="","",CW31&amp;", "))&amp;(IF(CW32="","",CW32&amp;", "))&amp;(IF(CW24="","","Masih perlu peningkatan keterampilan "&amp;CW24&amp;"."))</f>
        <v>Memiliki keterampilan Product. Écrite des Opinions, Product. Écrite de l'invitation, Product. Écrite de la félicitation, Masih perlu peningkatan keterampilan Product. Écrite de situer l'espace.</v>
      </c>
    </row>
    <row r="25" spans="1:110">
      <c r="A25" s="8">
        <v>15</v>
      </c>
      <c r="B25" s="8">
        <v>90685</v>
      </c>
      <c r="C25" s="8" t="s">
        <v>66</v>
      </c>
      <c r="E25" s="47">
        <f t="shared" si="0"/>
        <v>82</v>
      </c>
      <c r="F25" s="8" t="str">
        <f t="shared" si="1"/>
        <v>B</v>
      </c>
      <c r="G25" s="8" t="str">
        <f t="shared" si="2"/>
        <v xml:space="preserve">Memiliki kemampuan pemahanan  Compr. Orale de la volonté et disponibilité, Compr. Écrite de la volonté et disponibilité, Grammaire, Compr. Écrite des opinions, Compr. Orale des opinions, Compr. Écrite de situer l'espace, </v>
      </c>
      <c r="H25" s="47">
        <f t="shared" si="3"/>
        <v>82</v>
      </c>
      <c r="I25" s="8" t="str">
        <f t="shared" si="4"/>
        <v>B</v>
      </c>
      <c r="J25" s="8" t="str">
        <f t="shared" si="5"/>
        <v xml:space="preserve">Memiliki keterampilan  Product. Écrite des Opinions, Product. Écrite de situer l'espace, Product. Écrite de l'invitation, Product. Écrite de la félicitation, </v>
      </c>
      <c r="K25" s="13"/>
      <c r="L25" s="41">
        <f t="shared" si="6"/>
        <v>84</v>
      </c>
      <c r="M25" s="41">
        <f t="shared" si="7"/>
        <v>71</v>
      </c>
      <c r="O25" s="52">
        <v>70</v>
      </c>
      <c r="P25" s="41"/>
      <c r="Q25" s="83">
        <v>100</v>
      </c>
      <c r="R25" s="52">
        <v>70</v>
      </c>
      <c r="S25" s="41"/>
      <c r="T25" s="83">
        <v>100</v>
      </c>
      <c r="U25" s="52">
        <v>70</v>
      </c>
      <c r="V25" s="41"/>
      <c r="W25" s="83">
        <v>85</v>
      </c>
      <c r="X25" s="52">
        <v>87</v>
      </c>
      <c r="Y25" s="41"/>
      <c r="Z25" s="83">
        <v>85</v>
      </c>
      <c r="AA25" s="52">
        <v>85</v>
      </c>
      <c r="AB25" s="52"/>
      <c r="AC25" s="83">
        <v>85</v>
      </c>
      <c r="AD25" s="42">
        <f t="shared" si="8"/>
        <v>84</v>
      </c>
      <c r="AE25" s="52">
        <v>85</v>
      </c>
      <c r="AF25" s="52"/>
      <c r="AG25" s="83">
        <v>70</v>
      </c>
      <c r="AH25" s="41"/>
      <c r="AI25" s="41"/>
      <c r="AJ25" s="42"/>
      <c r="AK25" s="41"/>
      <c r="AL25" s="41"/>
      <c r="AM25" s="42"/>
      <c r="AN25" s="41"/>
      <c r="AO25" s="41"/>
      <c r="AP25" s="42"/>
      <c r="AQ25" s="41"/>
      <c r="AR25" s="41"/>
      <c r="AS25" s="42"/>
      <c r="AT25" s="52">
        <v>71</v>
      </c>
      <c r="AU25" s="43">
        <f t="shared" si="9"/>
        <v>81.769230769230774</v>
      </c>
      <c r="AV25" s="44">
        <f t="shared" si="10"/>
        <v>82</v>
      </c>
      <c r="AW25" s="45"/>
      <c r="AX25" s="52">
        <v>83</v>
      </c>
      <c r="AY25" s="52"/>
      <c r="AZ25" s="83"/>
      <c r="BA25" s="52">
        <v>90</v>
      </c>
      <c r="BB25" s="52"/>
      <c r="BC25" s="83"/>
      <c r="BD25" s="52"/>
      <c r="BE25" s="52"/>
      <c r="BF25" s="83">
        <v>80</v>
      </c>
      <c r="BG25" s="41"/>
      <c r="BH25" s="41"/>
      <c r="BI25" s="42"/>
      <c r="BJ25" s="41"/>
      <c r="BK25" s="41"/>
      <c r="BL25" s="42"/>
      <c r="BM25" s="42">
        <f t="shared" si="11"/>
        <v>83</v>
      </c>
      <c r="BN25" s="42">
        <f t="shared" si="12"/>
        <v>90</v>
      </c>
      <c r="BO25" s="42">
        <f t="shared" si="13"/>
        <v>80</v>
      </c>
      <c r="BP25" s="42" t="str">
        <f t="shared" si="14"/>
        <v/>
      </c>
      <c r="BQ25" s="42" t="str">
        <f t="shared" si="15"/>
        <v/>
      </c>
      <c r="BR25" s="42">
        <f t="shared" si="16"/>
        <v>84</v>
      </c>
      <c r="BS25" s="52">
        <v>80</v>
      </c>
      <c r="BT25" s="41"/>
      <c r="BU25" s="42"/>
      <c r="BV25" s="41"/>
      <c r="BW25" s="41"/>
      <c r="BX25" s="42"/>
      <c r="BY25" s="41"/>
      <c r="BZ25" s="41"/>
      <c r="CA25" s="42"/>
      <c r="CB25" s="41"/>
      <c r="CC25" s="41"/>
      <c r="CD25" s="42"/>
      <c r="CE25" s="41"/>
      <c r="CF25" s="41"/>
      <c r="CG25" s="42"/>
      <c r="CH25" s="42">
        <f t="shared" si="17"/>
        <v>80</v>
      </c>
      <c r="CI25" s="42" t="str">
        <f t="shared" si="18"/>
        <v/>
      </c>
      <c r="CJ25" s="42" t="str">
        <f t="shared" si="19"/>
        <v/>
      </c>
      <c r="CK25" s="42" t="str">
        <f t="shared" si="20"/>
        <v/>
      </c>
      <c r="CL25" s="42" t="str">
        <f t="shared" si="21"/>
        <v/>
      </c>
      <c r="CM25" s="43">
        <f t="shared" si="22"/>
        <v>82</v>
      </c>
      <c r="CN25" s="44">
        <f t="shared" si="23"/>
        <v>82</v>
      </c>
      <c r="CO25" s="45"/>
      <c r="CP25" s="52">
        <v>11</v>
      </c>
      <c r="CQ25" s="46" t="str">
        <f t="shared" si="24"/>
        <v xml:space="preserve">Memiliki kemampuan pemahanan  Compr. Orale de la volonté et disponibilité, Compr. Écrite de la volonté et disponibilité, Grammaire, Compr. Écrite des opinions, Compr. Orale des opinions, Compr. Écrite de situer l'espace, </v>
      </c>
      <c r="CR25" s="45"/>
      <c r="CS25" s="52">
        <v>11</v>
      </c>
      <c r="CT25" s="46" t="str">
        <f t="shared" si="25"/>
        <v xml:space="preserve">Memiliki keterampilan  Product. Écrite des Opinions, Product. Écrite de situer l'espace, Product. Écrite de l'invitation, Product. Écrite de la félicitation, </v>
      </c>
      <c r="CV25" s="40">
        <v>3</v>
      </c>
      <c r="CW25" s="84" t="s">
        <v>172</v>
      </c>
      <c r="CY25" s="64" t="s">
        <v>67</v>
      </c>
      <c r="CZ25" s="64"/>
      <c r="DA25" s="64"/>
      <c r="DE25" s="51">
        <v>3</v>
      </c>
      <c r="DF25" s="51" t="str">
        <f>(IF(CW24="","","Memiliki keterampilan "))&amp;(IF(CW23="","",CW23&amp;", "))&amp;(IF(CW24="","",CW24&amp;", "))&amp;(IF(CW26="","",CW26&amp;", "))&amp;(IF(CW27="","",CW27&amp;", "))&amp;(IF(CW28="","",CW28&amp;", "))&amp;(IF(CW29="","",CW29&amp;", "))&amp;(IF(CW30="","",CW30&amp;", "))&amp;(IF(CW31="","",CW31&amp;", "))&amp;(IF(CW32="","",CW32&amp;", "))&amp;(IF(CW25="","","Masih perlu peningkatan keterampilan "&amp;CW25&amp;"."))</f>
        <v>Memiliki keterampilan Product. Écrite des Opinions, Product. Écrite de situer l'espace, Product. Écrite de la félicitation, Masih perlu peningkatan keterampilan Product. Écrite de l'invitation.</v>
      </c>
    </row>
    <row r="26" spans="1:110">
      <c r="A26" s="8">
        <v>16</v>
      </c>
      <c r="B26" s="8">
        <v>90700</v>
      </c>
      <c r="C26" s="8" t="s">
        <v>68</v>
      </c>
      <c r="E26" s="47">
        <f t="shared" si="0"/>
        <v>79</v>
      </c>
      <c r="F26" s="8" t="str">
        <f t="shared" si="1"/>
        <v>B</v>
      </c>
      <c r="G26" s="8" t="str">
        <f t="shared" si="2"/>
        <v xml:space="preserve">Memiliki kemampuan pemahanan  Compr. Orale de la volonté et disponibilité, Compr. Écrite de la volonté et disponibilité, Grammaire, Compr. Écrite des opinions, Compr. Orale des opinions, Compr. Écrite de situer l'espace, </v>
      </c>
      <c r="H26" s="47">
        <f t="shared" si="3"/>
        <v>83</v>
      </c>
      <c r="I26" s="8" t="str">
        <f t="shared" si="4"/>
        <v>B</v>
      </c>
      <c r="J26" s="8" t="str">
        <f t="shared" si="5"/>
        <v xml:space="preserve">Memiliki keterampilan  Product. Écrite des Opinions, Product. Écrite de situer l'espace, Product. Écrite de l'invitation, Product. Écrite de la félicitation, </v>
      </c>
      <c r="K26" s="13"/>
      <c r="L26" s="41">
        <f t="shared" si="6"/>
        <v>80</v>
      </c>
      <c r="M26" s="41">
        <f t="shared" si="7"/>
        <v>67</v>
      </c>
      <c r="O26" s="52">
        <v>70</v>
      </c>
      <c r="P26" s="41"/>
      <c r="Q26" s="83">
        <v>80</v>
      </c>
      <c r="R26" s="52">
        <v>100</v>
      </c>
      <c r="S26" s="41"/>
      <c r="T26" s="83">
        <v>81</v>
      </c>
      <c r="U26" s="52">
        <v>70</v>
      </c>
      <c r="V26" s="41"/>
      <c r="W26" s="83">
        <v>70</v>
      </c>
      <c r="X26" s="52">
        <v>70</v>
      </c>
      <c r="Y26" s="41"/>
      <c r="Z26" s="83">
        <v>85</v>
      </c>
      <c r="AA26" s="52">
        <v>85</v>
      </c>
      <c r="AB26" s="52"/>
      <c r="AC26" s="83">
        <v>85</v>
      </c>
      <c r="AD26" s="42">
        <f t="shared" si="8"/>
        <v>80</v>
      </c>
      <c r="AE26" s="52">
        <v>85</v>
      </c>
      <c r="AF26" s="52"/>
      <c r="AG26" s="83">
        <v>85</v>
      </c>
      <c r="AH26" s="41"/>
      <c r="AI26" s="41"/>
      <c r="AJ26" s="42"/>
      <c r="AK26" s="41"/>
      <c r="AL26" s="41"/>
      <c r="AM26" s="42"/>
      <c r="AN26" s="41"/>
      <c r="AO26" s="41"/>
      <c r="AP26" s="42"/>
      <c r="AQ26" s="41"/>
      <c r="AR26" s="41"/>
      <c r="AS26" s="42"/>
      <c r="AT26" s="52">
        <v>67</v>
      </c>
      <c r="AU26" s="43">
        <f t="shared" si="9"/>
        <v>79.461538461538467</v>
      </c>
      <c r="AV26" s="44">
        <f t="shared" si="10"/>
        <v>79</v>
      </c>
      <c r="AW26" s="45"/>
      <c r="AX26" s="52">
        <v>84</v>
      </c>
      <c r="AY26" s="52"/>
      <c r="AZ26" s="83"/>
      <c r="BA26" s="52">
        <v>87</v>
      </c>
      <c r="BB26" s="52"/>
      <c r="BC26" s="83"/>
      <c r="BD26" s="52"/>
      <c r="BE26" s="52"/>
      <c r="BF26" s="83">
        <v>85</v>
      </c>
      <c r="BG26" s="41"/>
      <c r="BH26" s="41"/>
      <c r="BI26" s="42"/>
      <c r="BJ26" s="41"/>
      <c r="BK26" s="41"/>
      <c r="BL26" s="42"/>
      <c r="BM26" s="42">
        <f t="shared" si="11"/>
        <v>84</v>
      </c>
      <c r="BN26" s="42">
        <f t="shared" si="12"/>
        <v>87</v>
      </c>
      <c r="BO26" s="42">
        <f t="shared" si="13"/>
        <v>85</v>
      </c>
      <c r="BP26" s="42" t="str">
        <f t="shared" si="14"/>
        <v/>
      </c>
      <c r="BQ26" s="42" t="str">
        <f t="shared" si="15"/>
        <v/>
      </c>
      <c r="BR26" s="42">
        <f t="shared" si="16"/>
        <v>85</v>
      </c>
      <c r="BS26" s="52">
        <v>80</v>
      </c>
      <c r="BT26" s="41"/>
      <c r="BU26" s="42"/>
      <c r="BV26" s="41"/>
      <c r="BW26" s="41"/>
      <c r="BX26" s="42"/>
      <c r="BY26" s="41"/>
      <c r="BZ26" s="41"/>
      <c r="CA26" s="42"/>
      <c r="CB26" s="41"/>
      <c r="CC26" s="41"/>
      <c r="CD26" s="42"/>
      <c r="CE26" s="41"/>
      <c r="CF26" s="41"/>
      <c r="CG26" s="42"/>
      <c r="CH26" s="42">
        <f t="shared" si="17"/>
        <v>80</v>
      </c>
      <c r="CI26" s="42" t="str">
        <f t="shared" si="18"/>
        <v/>
      </c>
      <c r="CJ26" s="42" t="str">
        <f t="shared" si="19"/>
        <v/>
      </c>
      <c r="CK26" s="42" t="str">
        <f t="shared" si="20"/>
        <v/>
      </c>
      <c r="CL26" s="42" t="str">
        <f t="shared" si="21"/>
        <v/>
      </c>
      <c r="CM26" s="43">
        <f t="shared" si="22"/>
        <v>82.5</v>
      </c>
      <c r="CN26" s="44">
        <f t="shared" si="23"/>
        <v>83</v>
      </c>
      <c r="CO26" s="45"/>
      <c r="CP26" s="52">
        <v>11</v>
      </c>
      <c r="CQ26" s="46" t="str">
        <f t="shared" si="24"/>
        <v xml:space="preserve">Memiliki kemampuan pemahanan  Compr. Orale de la volonté et disponibilité, Compr. Écrite de la volonté et disponibilité, Grammaire, Compr. Écrite des opinions, Compr. Orale des opinions, Compr. Écrite de situer l'espace, </v>
      </c>
      <c r="CR26" s="45"/>
      <c r="CS26" s="52">
        <v>11</v>
      </c>
      <c r="CT26" s="46" t="str">
        <f t="shared" si="25"/>
        <v xml:space="preserve">Memiliki keterampilan  Product. Écrite des Opinions, Product. Écrite de situer l'espace, Product. Écrite de l'invitation, Product. Écrite de la félicitation, </v>
      </c>
      <c r="CV26" s="40">
        <v>4</v>
      </c>
      <c r="CW26" s="84" t="s">
        <v>173</v>
      </c>
      <c r="CY26" s="24" t="s">
        <v>47</v>
      </c>
      <c r="CZ26" s="25" t="s">
        <v>48</v>
      </c>
      <c r="DA26" s="25" t="s">
        <v>49</v>
      </c>
      <c r="DE26" s="51">
        <v>4</v>
      </c>
      <c r="DF26" s="51" t="str">
        <f>(IF(CW24="","","Memiliki keterampilan "))&amp;(IF(CW23="","",CW23&amp;", "))&amp;(IF(CW24="","",CW24&amp;", "))&amp;(IF(CW25="","",CW25&amp;", "))&amp;(IF(CW27="","",CW27&amp;", "))&amp;(IF(CW28="","",CW28&amp;", "))&amp;(IF(CW29="","",CW29&amp;", "))&amp;(IF(CW30="","",CW30&amp;", "))&amp;(IF(CW31="","",CW31&amp;", "))&amp;(IF(CW32="","",CW32&amp;", "))&amp;(IF(CW26="","","Masih perlu peningkatan keterampilan "&amp;CW26&amp;"."))</f>
        <v>Memiliki keterampilan Product. Écrite des Opinions, Product. Écrite de situer l'espace, Product. Écrite de l'invitation, Masih perlu peningkatan keterampilan Product. Écrite de la félicitation.</v>
      </c>
    </row>
    <row r="27" spans="1:110">
      <c r="A27" s="8">
        <v>17</v>
      </c>
      <c r="B27" s="8">
        <v>90715</v>
      </c>
      <c r="C27" s="8" t="s">
        <v>69</v>
      </c>
      <c r="E27" s="47">
        <f t="shared" si="0"/>
        <v>79</v>
      </c>
      <c r="F27" s="8" t="str">
        <f t="shared" si="1"/>
        <v>B</v>
      </c>
      <c r="G27" s="8" t="str">
        <f t="shared" si="2"/>
        <v xml:space="preserve">Memiliki kemampuan pemahanan  Compr. Orale de la volonté et disponibilité, Compr. Écrite de la volonté et disponibilité, Grammaire, Compr. Écrite des opinions, Compr. Orale des opinions, Compr. Écrite de situer l'espace, </v>
      </c>
      <c r="H27" s="47">
        <f t="shared" si="3"/>
        <v>80</v>
      </c>
      <c r="I27" s="8" t="str">
        <f t="shared" si="4"/>
        <v>B</v>
      </c>
      <c r="J27" s="8" t="str">
        <f t="shared" si="5"/>
        <v xml:space="preserve">Memiliki keterampilan  Product. Écrite des Opinions, Product. Écrite de situer l'espace, Product. Écrite de l'invitation, Product. Écrite de la félicitation, </v>
      </c>
      <c r="K27" s="13"/>
      <c r="L27" s="41">
        <f t="shared" si="6"/>
        <v>80</v>
      </c>
      <c r="M27" s="41">
        <f t="shared" si="7"/>
        <v>73</v>
      </c>
      <c r="O27" s="52">
        <v>70</v>
      </c>
      <c r="P27" s="41"/>
      <c r="Q27" s="83">
        <v>80</v>
      </c>
      <c r="R27" s="52">
        <v>100</v>
      </c>
      <c r="S27" s="41"/>
      <c r="T27" s="83">
        <v>82</v>
      </c>
      <c r="U27" s="52">
        <v>77.5</v>
      </c>
      <c r="V27" s="41"/>
      <c r="W27" s="83">
        <v>85</v>
      </c>
      <c r="X27" s="52">
        <v>70</v>
      </c>
      <c r="Y27" s="41"/>
      <c r="Z27" s="83">
        <v>80</v>
      </c>
      <c r="AA27" s="52">
        <v>70</v>
      </c>
      <c r="AB27" s="52"/>
      <c r="AC27" s="83">
        <v>85</v>
      </c>
      <c r="AD27" s="42">
        <f t="shared" si="8"/>
        <v>80</v>
      </c>
      <c r="AE27" s="52">
        <v>85</v>
      </c>
      <c r="AF27" s="52"/>
      <c r="AG27" s="83">
        <v>70</v>
      </c>
      <c r="AH27" s="41"/>
      <c r="AI27" s="41"/>
      <c r="AJ27" s="42"/>
      <c r="AK27" s="41"/>
      <c r="AL27" s="41"/>
      <c r="AM27" s="42"/>
      <c r="AN27" s="41"/>
      <c r="AO27" s="41"/>
      <c r="AP27" s="42"/>
      <c r="AQ27" s="41"/>
      <c r="AR27" s="41"/>
      <c r="AS27" s="42"/>
      <c r="AT27" s="52">
        <v>73</v>
      </c>
      <c r="AU27" s="43">
        <f t="shared" si="9"/>
        <v>79.038461538461533</v>
      </c>
      <c r="AV27" s="44">
        <f t="shared" si="10"/>
        <v>79</v>
      </c>
      <c r="AW27" s="45"/>
      <c r="AX27" s="52">
        <v>85</v>
      </c>
      <c r="AY27" s="52"/>
      <c r="AZ27" s="83"/>
      <c r="BA27" s="52">
        <v>87</v>
      </c>
      <c r="BB27" s="52"/>
      <c r="BC27" s="83"/>
      <c r="BD27" s="52"/>
      <c r="BE27" s="52"/>
      <c r="BF27" s="83">
        <v>80</v>
      </c>
      <c r="BG27" s="41"/>
      <c r="BH27" s="41"/>
      <c r="BI27" s="42"/>
      <c r="BJ27" s="41"/>
      <c r="BK27" s="41"/>
      <c r="BL27" s="42"/>
      <c r="BM27" s="42">
        <f t="shared" si="11"/>
        <v>85</v>
      </c>
      <c r="BN27" s="42">
        <f t="shared" si="12"/>
        <v>87</v>
      </c>
      <c r="BO27" s="42">
        <f t="shared" si="13"/>
        <v>80</v>
      </c>
      <c r="BP27" s="42" t="str">
        <f t="shared" si="14"/>
        <v/>
      </c>
      <c r="BQ27" s="42" t="str">
        <f t="shared" si="15"/>
        <v/>
      </c>
      <c r="BR27" s="42">
        <f t="shared" si="16"/>
        <v>84</v>
      </c>
      <c r="BS27" s="52">
        <v>75</v>
      </c>
      <c r="BT27" s="41"/>
      <c r="BU27" s="42"/>
      <c r="BV27" s="41"/>
      <c r="BW27" s="41"/>
      <c r="BX27" s="42"/>
      <c r="BY27" s="41"/>
      <c r="BZ27" s="41"/>
      <c r="CA27" s="42"/>
      <c r="CB27" s="41"/>
      <c r="CC27" s="41"/>
      <c r="CD27" s="42"/>
      <c r="CE27" s="41"/>
      <c r="CF27" s="41"/>
      <c r="CG27" s="42"/>
      <c r="CH27" s="42">
        <f t="shared" si="17"/>
        <v>75</v>
      </c>
      <c r="CI27" s="42" t="str">
        <f t="shared" si="18"/>
        <v/>
      </c>
      <c r="CJ27" s="42" t="str">
        <f t="shared" si="19"/>
        <v/>
      </c>
      <c r="CK27" s="42" t="str">
        <f t="shared" si="20"/>
        <v/>
      </c>
      <c r="CL27" s="42" t="str">
        <f t="shared" si="21"/>
        <v/>
      </c>
      <c r="CM27" s="43">
        <f t="shared" si="22"/>
        <v>79.5</v>
      </c>
      <c r="CN27" s="44">
        <f t="shared" si="23"/>
        <v>80</v>
      </c>
      <c r="CO27" s="45"/>
      <c r="CP27" s="52">
        <v>11</v>
      </c>
      <c r="CQ27" s="46" t="str">
        <f t="shared" si="24"/>
        <v xml:space="preserve">Memiliki kemampuan pemahanan  Compr. Orale de la volonté et disponibilité, Compr. Écrite de la volonté et disponibilité, Grammaire, Compr. Écrite des opinions, Compr. Orale des opinions, Compr. Écrite de situer l'espace, </v>
      </c>
      <c r="CR27" s="45"/>
      <c r="CS27" s="52">
        <v>11</v>
      </c>
      <c r="CT27" s="46" t="str">
        <f t="shared" si="25"/>
        <v xml:space="preserve">Memiliki keterampilan  Product. Écrite des Opinions, Product. Écrite de situer l'espace, Product. Écrite de l'invitation, Product. Écrite de la félicitation, </v>
      </c>
      <c r="CV27" s="40">
        <v>5</v>
      </c>
      <c r="CW27" s="52"/>
      <c r="CY27" s="18">
        <v>0</v>
      </c>
      <c r="CZ27" s="19">
        <v>69</v>
      </c>
      <c r="DA27" s="20" t="s">
        <v>51</v>
      </c>
      <c r="DE27" s="51">
        <v>5</v>
      </c>
      <c r="DF27" s="51"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Product. Écrite des Opinions, Product. Écrite de situer l'espace, Product. Écrite de l'invitation, Product. Écrite de la félicitation, </v>
      </c>
    </row>
    <row r="28" spans="1:110">
      <c r="A28" s="8">
        <v>18</v>
      </c>
      <c r="B28" s="8">
        <v>90730</v>
      </c>
      <c r="C28" s="8" t="s">
        <v>70</v>
      </c>
      <c r="E28" s="47">
        <f t="shared" si="0"/>
        <v>80</v>
      </c>
      <c r="F28" s="8" t="str">
        <f t="shared" si="1"/>
        <v>B</v>
      </c>
      <c r="G28" s="8" t="str">
        <f t="shared" si="2"/>
        <v xml:space="preserve">Memiliki kemampuan pemahanan  Compr. Orale de la volonté et disponibilité, Compr. Écrite de la volonté et disponibilité, Grammaire, Compr. Écrite des opinions, Compr. Orale des opinions, Compr. Écrite de situer l'espace, </v>
      </c>
      <c r="H28" s="47">
        <f t="shared" si="3"/>
        <v>82</v>
      </c>
      <c r="I28" s="8" t="str">
        <f t="shared" si="4"/>
        <v>B</v>
      </c>
      <c r="J28" s="8" t="str">
        <f t="shared" si="5"/>
        <v xml:space="preserve">Memiliki keterampilan  Product. Écrite des Opinions, Product. Écrite de situer l'espace, Product. Écrite de l'invitation, Product. Écrite de la félicitation, </v>
      </c>
      <c r="K28" s="13"/>
      <c r="L28" s="41">
        <f t="shared" si="6"/>
        <v>78</v>
      </c>
      <c r="M28" s="41">
        <f t="shared" si="7"/>
        <v>75</v>
      </c>
      <c r="O28" s="52">
        <v>70</v>
      </c>
      <c r="P28" s="41"/>
      <c r="Q28" s="83">
        <v>80</v>
      </c>
      <c r="R28" s="52">
        <v>70</v>
      </c>
      <c r="S28" s="41"/>
      <c r="T28" s="83">
        <v>83</v>
      </c>
      <c r="U28" s="52">
        <v>70</v>
      </c>
      <c r="V28" s="41"/>
      <c r="W28" s="83">
        <v>85</v>
      </c>
      <c r="X28" s="52">
        <v>70</v>
      </c>
      <c r="Y28" s="41"/>
      <c r="Z28" s="83">
        <v>90</v>
      </c>
      <c r="AA28" s="52">
        <v>70</v>
      </c>
      <c r="AB28" s="52"/>
      <c r="AC28" s="83">
        <v>90</v>
      </c>
      <c r="AD28" s="42">
        <f t="shared" si="8"/>
        <v>78</v>
      </c>
      <c r="AE28" s="52">
        <v>85</v>
      </c>
      <c r="AF28" s="52"/>
      <c r="AG28" s="83">
        <v>100</v>
      </c>
      <c r="AH28" s="41"/>
      <c r="AI28" s="41"/>
      <c r="AJ28" s="42"/>
      <c r="AK28" s="41"/>
      <c r="AL28" s="41"/>
      <c r="AM28" s="42"/>
      <c r="AN28" s="41"/>
      <c r="AO28" s="41"/>
      <c r="AP28" s="42"/>
      <c r="AQ28" s="41"/>
      <c r="AR28" s="41"/>
      <c r="AS28" s="42"/>
      <c r="AT28" s="52">
        <v>75</v>
      </c>
      <c r="AU28" s="43">
        <f t="shared" si="9"/>
        <v>79.84615384615384</v>
      </c>
      <c r="AV28" s="44">
        <f t="shared" si="10"/>
        <v>80</v>
      </c>
      <c r="AW28" s="45"/>
      <c r="AX28" s="52">
        <v>84</v>
      </c>
      <c r="AY28" s="52"/>
      <c r="AZ28" s="83"/>
      <c r="BA28" s="52">
        <v>87</v>
      </c>
      <c r="BB28" s="52"/>
      <c r="BC28" s="83"/>
      <c r="BD28" s="52"/>
      <c r="BE28" s="52"/>
      <c r="BF28" s="83">
        <v>80</v>
      </c>
      <c r="BG28" s="41"/>
      <c r="BH28" s="41"/>
      <c r="BI28" s="42"/>
      <c r="BJ28" s="41"/>
      <c r="BK28" s="41"/>
      <c r="BL28" s="42"/>
      <c r="BM28" s="42">
        <f t="shared" si="11"/>
        <v>84</v>
      </c>
      <c r="BN28" s="42">
        <f t="shared" si="12"/>
        <v>87</v>
      </c>
      <c r="BO28" s="42">
        <f t="shared" si="13"/>
        <v>80</v>
      </c>
      <c r="BP28" s="42" t="str">
        <f t="shared" si="14"/>
        <v/>
      </c>
      <c r="BQ28" s="42" t="str">
        <f t="shared" si="15"/>
        <v/>
      </c>
      <c r="BR28" s="42">
        <f t="shared" si="16"/>
        <v>84</v>
      </c>
      <c r="BS28" s="52">
        <v>80</v>
      </c>
      <c r="BT28" s="41"/>
      <c r="BU28" s="42"/>
      <c r="BV28" s="41"/>
      <c r="BW28" s="41"/>
      <c r="BX28" s="42"/>
      <c r="BY28" s="41"/>
      <c r="BZ28" s="41"/>
      <c r="CA28" s="42"/>
      <c r="CB28" s="41"/>
      <c r="CC28" s="41"/>
      <c r="CD28" s="42"/>
      <c r="CE28" s="41"/>
      <c r="CF28" s="41"/>
      <c r="CG28" s="42"/>
      <c r="CH28" s="42">
        <f t="shared" si="17"/>
        <v>80</v>
      </c>
      <c r="CI28" s="42" t="str">
        <f t="shared" si="18"/>
        <v/>
      </c>
      <c r="CJ28" s="42" t="str">
        <f t="shared" si="19"/>
        <v/>
      </c>
      <c r="CK28" s="42" t="str">
        <f t="shared" si="20"/>
        <v/>
      </c>
      <c r="CL28" s="42" t="str">
        <f t="shared" si="21"/>
        <v/>
      </c>
      <c r="CM28" s="43">
        <f t="shared" si="22"/>
        <v>82</v>
      </c>
      <c r="CN28" s="44">
        <f t="shared" si="23"/>
        <v>82</v>
      </c>
      <c r="CO28" s="45"/>
      <c r="CP28" s="52">
        <v>11</v>
      </c>
      <c r="CQ28" s="46" t="str">
        <f t="shared" si="24"/>
        <v xml:space="preserve">Memiliki kemampuan pemahanan  Compr. Orale de la volonté et disponibilité, Compr. Écrite de la volonté et disponibilité, Grammaire, Compr. Écrite des opinions, Compr. Orale des opinions, Compr. Écrite de situer l'espace, </v>
      </c>
      <c r="CR28" s="45"/>
      <c r="CS28" s="52">
        <v>11</v>
      </c>
      <c r="CT28" s="46" t="str">
        <f t="shared" si="25"/>
        <v xml:space="preserve">Memiliki keterampilan  Product. Écrite des Opinions, Product. Écrite de situer l'espace, Product. Écrite de l'invitation, Product. Écrite de la félicitation, </v>
      </c>
      <c r="CV28" s="40">
        <v>6</v>
      </c>
      <c r="CW28" s="52"/>
      <c r="CY28" s="18">
        <v>70</v>
      </c>
      <c r="CZ28" s="21">
        <v>75</v>
      </c>
      <c r="DA28" s="22" t="s">
        <v>53</v>
      </c>
      <c r="DE28" s="51">
        <v>6</v>
      </c>
      <c r="DF28" s="51"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Product. Écrite des Opinions, Product. Écrite de situer l'espace, Product. Écrite de l'invitation, Product. Écrite de la félicitation, </v>
      </c>
    </row>
    <row r="29" spans="1:110">
      <c r="A29" s="8">
        <v>19</v>
      </c>
      <c r="B29" s="8">
        <v>90745</v>
      </c>
      <c r="C29" s="8" t="s">
        <v>71</v>
      </c>
      <c r="E29" s="47">
        <f t="shared" si="0"/>
        <v>84</v>
      </c>
      <c r="F29" s="8" t="str">
        <f t="shared" si="1"/>
        <v>B</v>
      </c>
      <c r="G29" s="8" t="str">
        <f t="shared" si="2"/>
        <v xml:space="preserve">Memiliki kemampuan pemahanan  Compr. Orale de la volonté et disponibilité, Compr. Écrite de la volonté et disponibilité, Grammaire, Compr. Écrite des opinions, Compr. Orale des opinions, Compr. Écrite de situer l'espace, </v>
      </c>
      <c r="H29" s="47">
        <f t="shared" si="3"/>
        <v>86</v>
      </c>
      <c r="I29" s="8" t="str">
        <f t="shared" si="4"/>
        <v>B</v>
      </c>
      <c r="J29" s="8" t="str">
        <f t="shared" si="5"/>
        <v xml:space="preserve">Memiliki keterampilan  Product. Écrite des Opinions, Product. Écrite de situer l'espace, Product. Écrite de l'invitation, Product. Écrite de la félicitation, </v>
      </c>
      <c r="K29" s="13"/>
      <c r="L29" s="41">
        <f t="shared" si="6"/>
        <v>85</v>
      </c>
      <c r="M29" s="41">
        <f t="shared" si="7"/>
        <v>68</v>
      </c>
      <c r="O29" s="52">
        <v>70</v>
      </c>
      <c r="P29" s="41"/>
      <c r="Q29" s="83">
        <v>100</v>
      </c>
      <c r="R29" s="52">
        <v>70</v>
      </c>
      <c r="S29" s="41"/>
      <c r="T29" s="83">
        <v>100</v>
      </c>
      <c r="U29" s="52">
        <v>70</v>
      </c>
      <c r="V29" s="41"/>
      <c r="W29" s="83">
        <v>95</v>
      </c>
      <c r="X29" s="52">
        <v>100</v>
      </c>
      <c r="Y29" s="41"/>
      <c r="Z29" s="83">
        <v>90</v>
      </c>
      <c r="AA29" s="52">
        <v>70</v>
      </c>
      <c r="AB29" s="52"/>
      <c r="AC29" s="83">
        <v>85</v>
      </c>
      <c r="AD29" s="42">
        <f t="shared" si="8"/>
        <v>85</v>
      </c>
      <c r="AE29" s="52">
        <v>85</v>
      </c>
      <c r="AF29" s="52"/>
      <c r="AG29" s="83">
        <v>85</v>
      </c>
      <c r="AH29" s="41"/>
      <c r="AI29" s="41"/>
      <c r="AJ29" s="42"/>
      <c r="AK29" s="41"/>
      <c r="AL29" s="41"/>
      <c r="AM29" s="42"/>
      <c r="AN29" s="41"/>
      <c r="AO29" s="41"/>
      <c r="AP29" s="42"/>
      <c r="AQ29" s="41"/>
      <c r="AR29" s="41"/>
      <c r="AS29" s="42"/>
      <c r="AT29" s="52">
        <v>68</v>
      </c>
      <c r="AU29" s="43">
        <f t="shared" si="9"/>
        <v>83.692307692307693</v>
      </c>
      <c r="AV29" s="44">
        <f t="shared" si="10"/>
        <v>84</v>
      </c>
      <c r="AW29" s="45"/>
      <c r="AX29" s="52">
        <v>85</v>
      </c>
      <c r="AY29" s="52"/>
      <c r="AZ29" s="83"/>
      <c r="BA29" s="52">
        <v>86</v>
      </c>
      <c r="BB29" s="52"/>
      <c r="BC29" s="83"/>
      <c r="BD29" s="52"/>
      <c r="BE29" s="52"/>
      <c r="BF29" s="83">
        <v>88</v>
      </c>
      <c r="BG29" s="41"/>
      <c r="BH29" s="41"/>
      <c r="BI29" s="42"/>
      <c r="BJ29" s="41"/>
      <c r="BK29" s="41"/>
      <c r="BL29" s="42"/>
      <c r="BM29" s="42">
        <f t="shared" si="11"/>
        <v>85</v>
      </c>
      <c r="BN29" s="42">
        <f t="shared" si="12"/>
        <v>86</v>
      </c>
      <c r="BO29" s="42">
        <f t="shared" si="13"/>
        <v>88</v>
      </c>
      <c r="BP29" s="42" t="str">
        <f t="shared" si="14"/>
        <v/>
      </c>
      <c r="BQ29" s="42" t="str">
        <f t="shared" si="15"/>
        <v/>
      </c>
      <c r="BR29" s="42">
        <f t="shared" si="16"/>
        <v>86</v>
      </c>
      <c r="BS29" s="52">
        <v>85</v>
      </c>
      <c r="BT29" s="41"/>
      <c r="BU29" s="42"/>
      <c r="BV29" s="41"/>
      <c r="BW29" s="41"/>
      <c r="BX29" s="42"/>
      <c r="BY29" s="41"/>
      <c r="BZ29" s="41"/>
      <c r="CA29" s="42"/>
      <c r="CB29" s="41"/>
      <c r="CC29" s="41"/>
      <c r="CD29" s="42"/>
      <c r="CE29" s="41"/>
      <c r="CF29" s="41"/>
      <c r="CG29" s="42"/>
      <c r="CH29" s="42">
        <f t="shared" si="17"/>
        <v>85</v>
      </c>
      <c r="CI29" s="42" t="str">
        <f t="shared" si="18"/>
        <v/>
      </c>
      <c r="CJ29" s="42" t="str">
        <f t="shared" si="19"/>
        <v/>
      </c>
      <c r="CK29" s="42" t="str">
        <f t="shared" si="20"/>
        <v/>
      </c>
      <c r="CL29" s="42" t="str">
        <f t="shared" si="21"/>
        <v/>
      </c>
      <c r="CM29" s="43">
        <f t="shared" si="22"/>
        <v>85.5</v>
      </c>
      <c r="CN29" s="44">
        <f t="shared" si="23"/>
        <v>86</v>
      </c>
      <c r="CO29" s="45"/>
      <c r="CP29" s="52">
        <v>11</v>
      </c>
      <c r="CQ29" s="46" t="str">
        <f t="shared" si="24"/>
        <v xml:space="preserve">Memiliki kemampuan pemahanan  Compr. Orale de la volonté et disponibilité, Compr. Écrite de la volonté et disponibilité, Grammaire, Compr. Écrite des opinions, Compr. Orale des opinions, Compr. Écrite de situer l'espace, </v>
      </c>
      <c r="CR29" s="45"/>
      <c r="CS29" s="52">
        <v>11</v>
      </c>
      <c r="CT29" s="46" t="str">
        <f t="shared" si="25"/>
        <v xml:space="preserve">Memiliki keterampilan  Product. Écrite des Opinions, Product. Écrite de situer l'espace, Product. Écrite de l'invitation, Product. Écrite de la félicitation, </v>
      </c>
      <c r="CV29" s="40">
        <v>7</v>
      </c>
      <c r="CW29" s="52"/>
      <c r="CY29" s="18">
        <v>76</v>
      </c>
      <c r="CZ29" s="21">
        <v>90</v>
      </c>
      <c r="DA29" s="22" t="s">
        <v>55</v>
      </c>
      <c r="DE29" s="51">
        <v>7</v>
      </c>
      <c r="DF29" s="51"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Product. Écrite des Opinions, Product. Écrite de situer l'espace, Product. Écrite de l'invitation, Product. Écrite de la félicitation, </v>
      </c>
    </row>
    <row r="30" spans="1:110">
      <c r="A30" s="8">
        <v>20</v>
      </c>
      <c r="B30" s="8">
        <v>90760</v>
      </c>
      <c r="C30" s="8" t="s">
        <v>72</v>
      </c>
      <c r="E30" s="47">
        <f t="shared" si="0"/>
        <v>83</v>
      </c>
      <c r="F30" s="8" t="str">
        <f t="shared" si="1"/>
        <v>B</v>
      </c>
      <c r="G30" s="8" t="str">
        <f t="shared" si="2"/>
        <v xml:space="preserve">Memiliki kemampuan pemahanan  Compr. Orale de la volonté et disponibilité, Compr. Écrite de la volonté et disponibilité, Grammaire, Compr. Écrite des opinions, Compr. Orale des opinions, Compr. Écrite de situer l'espace, </v>
      </c>
      <c r="H30" s="47">
        <f t="shared" si="3"/>
        <v>81</v>
      </c>
      <c r="I30" s="8" t="str">
        <f t="shared" si="4"/>
        <v>B</v>
      </c>
      <c r="J30" s="8" t="str">
        <f t="shared" si="5"/>
        <v xml:space="preserve">Memiliki keterampilan  Product. Écrite des Opinions, Product. Écrite de situer l'espace, Product. Écrite de l'invitation, Product. Écrite de la félicitation, </v>
      </c>
      <c r="K30" s="13"/>
      <c r="L30" s="41">
        <f t="shared" si="6"/>
        <v>84</v>
      </c>
      <c r="M30" s="41">
        <f t="shared" si="7"/>
        <v>68</v>
      </c>
      <c r="O30" s="52">
        <v>70</v>
      </c>
      <c r="P30" s="41"/>
      <c r="Q30" s="83">
        <v>83</v>
      </c>
      <c r="R30" s="52">
        <v>100</v>
      </c>
      <c r="S30" s="41"/>
      <c r="T30" s="83">
        <v>82</v>
      </c>
      <c r="U30" s="52">
        <v>70</v>
      </c>
      <c r="V30" s="41"/>
      <c r="W30" s="83">
        <v>85</v>
      </c>
      <c r="X30" s="52">
        <v>93</v>
      </c>
      <c r="Y30" s="41"/>
      <c r="Z30" s="83">
        <v>85</v>
      </c>
      <c r="AA30" s="52">
        <v>85</v>
      </c>
      <c r="AB30" s="52"/>
      <c r="AC30" s="83">
        <v>85</v>
      </c>
      <c r="AD30" s="42">
        <f t="shared" si="8"/>
        <v>84</v>
      </c>
      <c r="AE30" s="52">
        <v>85</v>
      </c>
      <c r="AF30" s="52"/>
      <c r="AG30" s="83">
        <v>85</v>
      </c>
      <c r="AH30" s="41"/>
      <c r="AI30" s="41"/>
      <c r="AJ30" s="42"/>
      <c r="AK30" s="41"/>
      <c r="AL30" s="41"/>
      <c r="AM30" s="42"/>
      <c r="AN30" s="41"/>
      <c r="AO30" s="41"/>
      <c r="AP30" s="42"/>
      <c r="AQ30" s="41"/>
      <c r="AR30" s="41"/>
      <c r="AS30" s="42"/>
      <c r="AT30" s="52">
        <v>68</v>
      </c>
      <c r="AU30" s="43">
        <f t="shared" si="9"/>
        <v>82.769230769230774</v>
      </c>
      <c r="AV30" s="44">
        <f t="shared" si="10"/>
        <v>83</v>
      </c>
      <c r="AW30" s="45"/>
      <c r="AX30" s="52">
        <v>85</v>
      </c>
      <c r="AY30" s="52"/>
      <c r="AZ30" s="83"/>
      <c r="BA30" s="52">
        <v>80</v>
      </c>
      <c r="BB30" s="52"/>
      <c r="BC30" s="83"/>
      <c r="BD30" s="52"/>
      <c r="BE30" s="52"/>
      <c r="BF30" s="83">
        <v>80</v>
      </c>
      <c r="BG30" s="41"/>
      <c r="BH30" s="41"/>
      <c r="BI30" s="42"/>
      <c r="BJ30" s="41"/>
      <c r="BK30" s="41"/>
      <c r="BL30" s="42"/>
      <c r="BM30" s="42">
        <f t="shared" si="11"/>
        <v>85</v>
      </c>
      <c r="BN30" s="42">
        <f t="shared" si="12"/>
        <v>80</v>
      </c>
      <c r="BO30" s="42">
        <f t="shared" si="13"/>
        <v>80</v>
      </c>
      <c r="BP30" s="42" t="str">
        <f t="shared" si="14"/>
        <v/>
      </c>
      <c r="BQ30" s="42" t="str">
        <f t="shared" si="15"/>
        <v/>
      </c>
      <c r="BR30" s="42">
        <f t="shared" si="16"/>
        <v>82</v>
      </c>
      <c r="BS30" s="52">
        <v>80</v>
      </c>
      <c r="BT30" s="41"/>
      <c r="BU30" s="42"/>
      <c r="BV30" s="41"/>
      <c r="BW30" s="41"/>
      <c r="BX30" s="42"/>
      <c r="BY30" s="41"/>
      <c r="BZ30" s="41"/>
      <c r="CA30" s="42"/>
      <c r="CB30" s="41"/>
      <c r="CC30" s="41"/>
      <c r="CD30" s="42"/>
      <c r="CE30" s="41"/>
      <c r="CF30" s="41"/>
      <c r="CG30" s="42"/>
      <c r="CH30" s="42">
        <f t="shared" si="17"/>
        <v>80</v>
      </c>
      <c r="CI30" s="42" t="str">
        <f t="shared" si="18"/>
        <v/>
      </c>
      <c r="CJ30" s="42" t="str">
        <f t="shared" si="19"/>
        <v/>
      </c>
      <c r="CK30" s="42" t="str">
        <f t="shared" si="20"/>
        <v/>
      </c>
      <c r="CL30" s="42" t="str">
        <f t="shared" si="21"/>
        <v/>
      </c>
      <c r="CM30" s="43">
        <f t="shared" si="22"/>
        <v>81</v>
      </c>
      <c r="CN30" s="44">
        <f t="shared" si="23"/>
        <v>81</v>
      </c>
      <c r="CO30" s="45"/>
      <c r="CP30" s="52">
        <v>11</v>
      </c>
      <c r="CQ30" s="46" t="str">
        <f t="shared" si="24"/>
        <v xml:space="preserve">Memiliki kemampuan pemahanan  Compr. Orale de la volonté et disponibilité, Compr. Écrite de la volonté et disponibilité, Grammaire, Compr. Écrite des opinions, Compr. Orale des opinions, Compr. Écrite de situer l'espace, </v>
      </c>
      <c r="CR30" s="45"/>
      <c r="CS30" s="52">
        <v>11</v>
      </c>
      <c r="CT30" s="46" t="str">
        <f t="shared" si="25"/>
        <v xml:space="preserve">Memiliki keterampilan  Product. Écrite des Opinions, Product. Écrite de situer l'espace, Product. Écrite de l'invitation, Product. Écrite de la félicitation, </v>
      </c>
      <c r="CV30" s="40">
        <v>8</v>
      </c>
      <c r="CW30" s="52"/>
      <c r="CY30" s="18">
        <v>91</v>
      </c>
      <c r="CZ30" s="21">
        <v>100</v>
      </c>
      <c r="DA30" s="22" t="s">
        <v>15</v>
      </c>
      <c r="DE30" s="51">
        <v>8</v>
      </c>
      <c r="DF30" s="51"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Product. Écrite des Opinions, Product. Écrite de situer l'espace, Product. Écrite de l'invitation, Product. Écrite de la félicitation, </v>
      </c>
    </row>
    <row r="31" spans="1:110">
      <c r="A31" s="8">
        <v>21</v>
      </c>
      <c r="B31" s="8">
        <v>90775</v>
      </c>
      <c r="C31" s="8" t="s">
        <v>73</v>
      </c>
      <c r="E31" s="47">
        <f t="shared" si="0"/>
        <v>78</v>
      </c>
      <c r="F31" s="8" t="str">
        <f t="shared" si="1"/>
        <v>B</v>
      </c>
      <c r="G31" s="8" t="str">
        <f t="shared" si="2"/>
        <v xml:space="preserve">Memiliki kemampuan pemahanan  Compr. Orale de la volonté et disponibilité, Compr. Écrite de la volonté et disponibilité, Grammaire, Compr. Écrite des opinions, Compr. Orale des opinions, Compr. Écrite de situer l'espace, </v>
      </c>
      <c r="H31" s="47">
        <f t="shared" si="3"/>
        <v>76</v>
      </c>
      <c r="I31" s="8" t="str">
        <f t="shared" si="4"/>
        <v>B</v>
      </c>
      <c r="J31" s="8" t="str">
        <f t="shared" si="5"/>
        <v xml:space="preserve">Memiliki keterampilan  Product. Écrite des Opinions, Product. Écrite de situer l'espace, Product. Écrite de l'invitation, Product. Écrite de la félicitation, </v>
      </c>
      <c r="K31" s="13"/>
      <c r="L31" s="41">
        <f t="shared" si="6"/>
        <v>79</v>
      </c>
      <c r="M31" s="41">
        <f t="shared" si="7"/>
        <v>67</v>
      </c>
      <c r="O31" s="51">
        <v>70</v>
      </c>
      <c r="P31" s="41"/>
      <c r="Q31" s="83">
        <v>85</v>
      </c>
      <c r="R31" s="52">
        <v>70</v>
      </c>
      <c r="S31" s="41"/>
      <c r="T31" s="83">
        <v>83</v>
      </c>
      <c r="U31" s="84" t="s">
        <v>163</v>
      </c>
      <c r="V31" s="41"/>
      <c r="W31" s="83">
        <v>85</v>
      </c>
      <c r="X31" s="52">
        <v>73</v>
      </c>
      <c r="Y31" s="41"/>
      <c r="Z31" s="83">
        <v>78</v>
      </c>
      <c r="AA31" s="52">
        <v>85</v>
      </c>
      <c r="AB31" s="52"/>
      <c r="AC31" s="83">
        <v>85</v>
      </c>
      <c r="AD31" s="42">
        <f t="shared" si="8"/>
        <v>79</v>
      </c>
      <c r="AE31" s="52">
        <v>85</v>
      </c>
      <c r="AF31" s="52"/>
      <c r="AG31" s="83">
        <v>70</v>
      </c>
      <c r="AH31" s="41"/>
      <c r="AI31" s="41"/>
      <c r="AJ31" s="42"/>
      <c r="AK31" s="41"/>
      <c r="AL31" s="41"/>
      <c r="AM31" s="42"/>
      <c r="AN31" s="41"/>
      <c r="AO31" s="41"/>
      <c r="AP31" s="42"/>
      <c r="AQ31" s="41"/>
      <c r="AR31" s="41"/>
      <c r="AS31" s="42"/>
      <c r="AT31" s="52">
        <v>67</v>
      </c>
      <c r="AU31" s="43">
        <f t="shared" si="9"/>
        <v>78</v>
      </c>
      <c r="AV31" s="44">
        <f t="shared" si="10"/>
        <v>78</v>
      </c>
      <c r="AW31" s="45"/>
      <c r="AX31" s="52">
        <v>75</v>
      </c>
      <c r="AY31" s="52"/>
      <c r="AZ31" s="83"/>
      <c r="BA31" s="52">
        <v>75</v>
      </c>
      <c r="BB31" s="52"/>
      <c r="BC31" s="83"/>
      <c r="BD31" s="52"/>
      <c r="BE31" s="52"/>
      <c r="BF31" s="83">
        <v>80</v>
      </c>
      <c r="BG31" s="41"/>
      <c r="BH31" s="41"/>
      <c r="BI31" s="42"/>
      <c r="BJ31" s="41"/>
      <c r="BK31" s="41"/>
      <c r="BL31" s="42"/>
      <c r="BM31" s="42">
        <f t="shared" si="11"/>
        <v>75</v>
      </c>
      <c r="BN31" s="42">
        <f t="shared" si="12"/>
        <v>75</v>
      </c>
      <c r="BO31" s="42">
        <f t="shared" si="13"/>
        <v>80</v>
      </c>
      <c r="BP31" s="42" t="str">
        <f t="shared" si="14"/>
        <v/>
      </c>
      <c r="BQ31" s="42" t="str">
        <f t="shared" si="15"/>
        <v/>
      </c>
      <c r="BR31" s="42">
        <f t="shared" si="16"/>
        <v>77</v>
      </c>
      <c r="BS31" s="52">
        <v>75</v>
      </c>
      <c r="BT31" s="41"/>
      <c r="BU31" s="42"/>
      <c r="BV31" s="41"/>
      <c r="BW31" s="41"/>
      <c r="BX31" s="42"/>
      <c r="BY31" s="41"/>
      <c r="BZ31" s="41"/>
      <c r="CA31" s="42"/>
      <c r="CB31" s="41"/>
      <c r="CC31" s="41"/>
      <c r="CD31" s="42"/>
      <c r="CE31" s="41"/>
      <c r="CF31" s="41"/>
      <c r="CG31" s="42"/>
      <c r="CH31" s="42">
        <f t="shared" si="17"/>
        <v>75</v>
      </c>
      <c r="CI31" s="42" t="str">
        <f t="shared" si="18"/>
        <v/>
      </c>
      <c r="CJ31" s="42" t="str">
        <f t="shared" si="19"/>
        <v/>
      </c>
      <c r="CK31" s="42" t="str">
        <f t="shared" si="20"/>
        <v/>
      </c>
      <c r="CL31" s="42" t="str">
        <f t="shared" si="21"/>
        <v/>
      </c>
      <c r="CM31" s="43">
        <f t="shared" si="22"/>
        <v>76</v>
      </c>
      <c r="CN31" s="44">
        <f t="shared" si="23"/>
        <v>76</v>
      </c>
      <c r="CO31" s="45"/>
      <c r="CP31" s="52">
        <v>11</v>
      </c>
      <c r="CQ31" s="46" t="str">
        <f t="shared" si="24"/>
        <v xml:space="preserve">Memiliki kemampuan pemahanan  Compr. Orale de la volonté et disponibilité, Compr. Écrite de la volonté et disponibilité, Grammaire, Compr. Écrite des opinions, Compr. Orale des opinions, Compr. Écrite de situer l'espace, </v>
      </c>
      <c r="CR31" s="45"/>
      <c r="CS31" s="52">
        <v>11</v>
      </c>
      <c r="CT31" s="46" t="str">
        <f t="shared" si="25"/>
        <v xml:space="preserve">Memiliki keterampilan  Product. Écrite des Opinions, Product. Écrite de situer l'espace, Product. Écrite de l'invitation, Product. Écrite de la félicitation, </v>
      </c>
      <c r="CV31" s="40">
        <v>9</v>
      </c>
      <c r="CW31" s="52"/>
      <c r="DE31" s="51">
        <v>9</v>
      </c>
      <c r="DF31" s="51"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Product. Écrite des Opinions, Product. Écrite de situer l'espace, Product. Écrite de l'invitation, Product. Écrite de la félicitation, </v>
      </c>
    </row>
    <row r="32" spans="1:110">
      <c r="A32" s="8">
        <v>22</v>
      </c>
      <c r="B32" s="8">
        <v>90790</v>
      </c>
      <c r="C32" s="8" t="s">
        <v>74</v>
      </c>
      <c r="E32" s="47">
        <f t="shared" si="0"/>
        <v>82</v>
      </c>
      <c r="F32" s="8" t="str">
        <f t="shared" si="1"/>
        <v>B</v>
      </c>
      <c r="G32" s="8" t="str">
        <f t="shared" si="2"/>
        <v xml:space="preserve">Memiliki kemampuan pemahanan  Compr. Orale de la volonté et disponibilité, Compr. Écrite de la volonté et disponibilité, Grammaire, Compr. Écrite des opinions, Compr. Orale des opinions, Compr. Écrite de situer l'espace, </v>
      </c>
      <c r="H32" s="47">
        <f t="shared" si="3"/>
        <v>83</v>
      </c>
      <c r="I32" s="8" t="str">
        <f t="shared" si="4"/>
        <v>B</v>
      </c>
      <c r="J32" s="8" t="str">
        <f t="shared" si="5"/>
        <v xml:space="preserve">Memiliki keterampilan  Product. Écrite des Opinions, Product. Écrite de situer l'espace, Product. Écrite de l'invitation, Product. Écrite de la félicitation, </v>
      </c>
      <c r="K32" s="13"/>
      <c r="L32" s="41">
        <f t="shared" si="6"/>
        <v>84</v>
      </c>
      <c r="M32" s="41">
        <f t="shared" si="7"/>
        <v>49</v>
      </c>
      <c r="O32" s="52">
        <v>70</v>
      </c>
      <c r="P32" s="41"/>
      <c r="Q32" s="83">
        <v>85</v>
      </c>
      <c r="R32" s="52">
        <v>100</v>
      </c>
      <c r="S32" s="41"/>
      <c r="T32" s="83">
        <v>81</v>
      </c>
      <c r="U32" s="52">
        <v>70</v>
      </c>
      <c r="V32" s="41"/>
      <c r="W32" s="83">
        <v>85</v>
      </c>
      <c r="X32" s="52">
        <v>93</v>
      </c>
      <c r="Y32" s="41"/>
      <c r="Z32" s="83">
        <v>90</v>
      </c>
      <c r="AA32" s="52">
        <v>85</v>
      </c>
      <c r="AB32" s="52"/>
      <c r="AC32" s="83">
        <v>85</v>
      </c>
      <c r="AD32" s="42">
        <f t="shared" si="8"/>
        <v>84</v>
      </c>
      <c r="AE32" s="52">
        <v>85</v>
      </c>
      <c r="AF32" s="52"/>
      <c r="AG32" s="83">
        <v>85</v>
      </c>
      <c r="AH32" s="41"/>
      <c r="AI32" s="41"/>
      <c r="AJ32" s="42"/>
      <c r="AK32" s="41"/>
      <c r="AL32" s="41"/>
      <c r="AM32" s="42"/>
      <c r="AN32" s="41"/>
      <c r="AO32" s="41"/>
      <c r="AP32" s="42"/>
      <c r="AQ32" s="41"/>
      <c r="AR32" s="41"/>
      <c r="AS32" s="42"/>
      <c r="AT32" s="52">
        <v>49</v>
      </c>
      <c r="AU32" s="43">
        <f t="shared" si="9"/>
        <v>81.769230769230774</v>
      </c>
      <c r="AV32" s="44">
        <f t="shared" si="10"/>
        <v>82</v>
      </c>
      <c r="AW32" s="45"/>
      <c r="AX32" s="52">
        <v>80</v>
      </c>
      <c r="AY32" s="52"/>
      <c r="AZ32" s="83"/>
      <c r="BA32" s="52">
        <v>80</v>
      </c>
      <c r="BB32" s="52"/>
      <c r="BC32" s="83"/>
      <c r="BD32" s="52"/>
      <c r="BE32" s="52"/>
      <c r="BF32" s="83">
        <v>80</v>
      </c>
      <c r="BG32" s="41"/>
      <c r="BH32" s="41"/>
      <c r="BI32" s="42"/>
      <c r="BJ32" s="41"/>
      <c r="BK32" s="41"/>
      <c r="BL32" s="42"/>
      <c r="BM32" s="42">
        <f t="shared" si="11"/>
        <v>80</v>
      </c>
      <c r="BN32" s="42">
        <f t="shared" si="12"/>
        <v>80</v>
      </c>
      <c r="BO32" s="42">
        <f t="shared" si="13"/>
        <v>80</v>
      </c>
      <c r="BP32" s="42" t="str">
        <f t="shared" si="14"/>
        <v/>
      </c>
      <c r="BQ32" s="42" t="str">
        <f t="shared" si="15"/>
        <v/>
      </c>
      <c r="BR32" s="42">
        <f t="shared" si="16"/>
        <v>80</v>
      </c>
      <c r="BS32" s="52">
        <v>85</v>
      </c>
      <c r="BT32" s="41"/>
      <c r="BU32" s="42"/>
      <c r="BV32" s="41"/>
      <c r="BW32" s="41"/>
      <c r="BX32" s="42"/>
      <c r="BY32" s="41"/>
      <c r="BZ32" s="41"/>
      <c r="CA32" s="42"/>
      <c r="CB32" s="41"/>
      <c r="CC32" s="41"/>
      <c r="CD32" s="42"/>
      <c r="CE32" s="41"/>
      <c r="CF32" s="41"/>
      <c r="CG32" s="42"/>
      <c r="CH32" s="42">
        <f t="shared" si="17"/>
        <v>85</v>
      </c>
      <c r="CI32" s="42" t="str">
        <f t="shared" si="18"/>
        <v/>
      </c>
      <c r="CJ32" s="42" t="str">
        <f t="shared" si="19"/>
        <v/>
      </c>
      <c r="CK32" s="42" t="str">
        <f t="shared" si="20"/>
        <v/>
      </c>
      <c r="CL32" s="42" t="str">
        <f t="shared" si="21"/>
        <v/>
      </c>
      <c r="CM32" s="43">
        <f t="shared" si="22"/>
        <v>82.5</v>
      </c>
      <c r="CN32" s="44">
        <f t="shared" si="23"/>
        <v>83</v>
      </c>
      <c r="CO32" s="45"/>
      <c r="CP32" s="52">
        <v>11</v>
      </c>
      <c r="CQ32" s="46" t="str">
        <f t="shared" si="24"/>
        <v xml:space="preserve">Memiliki kemampuan pemahanan  Compr. Orale de la volonté et disponibilité, Compr. Écrite de la volonté et disponibilité, Grammaire, Compr. Écrite des opinions, Compr. Orale des opinions, Compr. Écrite de situer l'espace, </v>
      </c>
      <c r="CR32" s="45"/>
      <c r="CS32" s="52">
        <v>11</v>
      </c>
      <c r="CT32" s="46" t="str">
        <f t="shared" si="25"/>
        <v xml:space="preserve">Memiliki keterampilan  Product. Écrite des Opinions, Product. Écrite de situer l'espace, Product. Écrite de l'invitation, Product. Écrite de la félicitation, </v>
      </c>
      <c r="CV32" s="40">
        <v>10</v>
      </c>
      <c r="CW32" s="52"/>
      <c r="DE32" s="51">
        <v>10</v>
      </c>
      <c r="DF32" s="51"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Product. Écrite des Opinions, Product. Écrite de situer l'espace, Product. Écrite de l'invitation, Product. Écrite de la félicitation, </v>
      </c>
    </row>
    <row r="33" spans="1:110">
      <c r="A33" s="8">
        <v>23</v>
      </c>
      <c r="B33" s="8">
        <v>90805</v>
      </c>
      <c r="C33" s="8" t="s">
        <v>75</v>
      </c>
      <c r="E33" s="47">
        <f t="shared" si="0"/>
        <v>79</v>
      </c>
      <c r="F33" s="8" t="str">
        <f t="shared" si="1"/>
        <v>B</v>
      </c>
      <c r="G33" s="8" t="str">
        <f t="shared" si="2"/>
        <v xml:space="preserve">Memiliki kemampuan pemahanan  Compr. Orale de la volonté et disponibilité, Compr. Écrite de la volonté et disponibilité, Grammaire, Compr. Écrite des opinions, Compr. Orale des opinions, Compr. Écrite de situer l'espace, </v>
      </c>
      <c r="H33" s="47">
        <f t="shared" si="3"/>
        <v>85</v>
      </c>
      <c r="I33" s="8" t="str">
        <f t="shared" si="4"/>
        <v>B</v>
      </c>
      <c r="J33" s="8" t="str">
        <f t="shared" si="5"/>
        <v xml:space="preserve">Memiliki keterampilan  Product. Écrite des Opinions, Product. Écrite de situer l'espace, Product. Écrite de l'invitation, Product. Écrite de la félicitation, </v>
      </c>
      <c r="K33" s="13"/>
      <c r="L33" s="41">
        <f t="shared" si="6"/>
        <v>80</v>
      </c>
      <c r="M33" s="41">
        <f t="shared" si="7"/>
        <v>63</v>
      </c>
      <c r="O33" s="52">
        <v>70</v>
      </c>
      <c r="P33" s="41"/>
      <c r="Q33" s="83">
        <v>83</v>
      </c>
      <c r="R33" s="52">
        <v>70</v>
      </c>
      <c r="S33" s="41"/>
      <c r="T33" s="83">
        <v>86</v>
      </c>
      <c r="U33" s="52">
        <v>70</v>
      </c>
      <c r="V33" s="41"/>
      <c r="W33" s="83">
        <v>85</v>
      </c>
      <c r="X33" s="52">
        <v>93</v>
      </c>
      <c r="Y33" s="41"/>
      <c r="Z33" s="83">
        <v>80</v>
      </c>
      <c r="AA33" s="52">
        <v>75</v>
      </c>
      <c r="AB33" s="52"/>
      <c r="AC33" s="83">
        <v>85</v>
      </c>
      <c r="AD33" s="42">
        <f t="shared" si="8"/>
        <v>80</v>
      </c>
      <c r="AE33" s="52">
        <v>85</v>
      </c>
      <c r="AF33" s="52"/>
      <c r="AG33" s="83">
        <v>85</v>
      </c>
      <c r="AH33" s="41"/>
      <c r="AI33" s="41"/>
      <c r="AJ33" s="42"/>
      <c r="AK33" s="41"/>
      <c r="AL33" s="41"/>
      <c r="AM33" s="42"/>
      <c r="AN33" s="41"/>
      <c r="AO33" s="41"/>
      <c r="AP33" s="42"/>
      <c r="AQ33" s="41"/>
      <c r="AR33" s="41"/>
      <c r="AS33" s="42"/>
      <c r="AT33" s="52">
        <v>63</v>
      </c>
      <c r="AU33" s="43">
        <f t="shared" si="9"/>
        <v>79.230769230769226</v>
      </c>
      <c r="AV33" s="44">
        <f t="shared" si="10"/>
        <v>79</v>
      </c>
      <c r="AW33" s="45"/>
      <c r="AX33" s="52">
        <v>84</v>
      </c>
      <c r="AY33" s="52"/>
      <c r="AZ33" s="83"/>
      <c r="BA33" s="52">
        <v>87</v>
      </c>
      <c r="BB33" s="52"/>
      <c r="BC33" s="83"/>
      <c r="BD33" s="52"/>
      <c r="BE33" s="52"/>
      <c r="BF33" s="83">
        <v>85</v>
      </c>
      <c r="BG33" s="41"/>
      <c r="BH33" s="41"/>
      <c r="BI33" s="42"/>
      <c r="BJ33" s="41"/>
      <c r="BK33" s="41"/>
      <c r="BL33" s="42"/>
      <c r="BM33" s="42">
        <f t="shared" si="11"/>
        <v>84</v>
      </c>
      <c r="BN33" s="42">
        <f t="shared" si="12"/>
        <v>87</v>
      </c>
      <c r="BO33" s="42">
        <f t="shared" si="13"/>
        <v>85</v>
      </c>
      <c r="BP33" s="42" t="str">
        <f t="shared" si="14"/>
        <v/>
      </c>
      <c r="BQ33" s="42" t="str">
        <f t="shared" si="15"/>
        <v/>
      </c>
      <c r="BR33" s="42">
        <f t="shared" si="16"/>
        <v>85</v>
      </c>
      <c r="BS33" s="52">
        <v>85</v>
      </c>
      <c r="BT33" s="41"/>
      <c r="BU33" s="42"/>
      <c r="BV33" s="41"/>
      <c r="BW33" s="41"/>
      <c r="BX33" s="42"/>
      <c r="BY33" s="41"/>
      <c r="BZ33" s="41"/>
      <c r="CA33" s="42"/>
      <c r="CB33" s="41"/>
      <c r="CC33" s="41"/>
      <c r="CD33" s="42"/>
      <c r="CE33" s="41"/>
      <c r="CF33" s="41"/>
      <c r="CG33" s="42"/>
      <c r="CH33" s="42">
        <f t="shared" si="17"/>
        <v>85</v>
      </c>
      <c r="CI33" s="42" t="str">
        <f t="shared" si="18"/>
        <v/>
      </c>
      <c r="CJ33" s="42" t="str">
        <f t="shared" si="19"/>
        <v/>
      </c>
      <c r="CK33" s="42" t="str">
        <f t="shared" si="20"/>
        <v/>
      </c>
      <c r="CL33" s="42" t="str">
        <f t="shared" si="21"/>
        <v/>
      </c>
      <c r="CM33" s="43">
        <f t="shared" si="22"/>
        <v>85</v>
      </c>
      <c r="CN33" s="44">
        <f t="shared" si="23"/>
        <v>85</v>
      </c>
      <c r="CO33" s="45"/>
      <c r="CP33" s="52">
        <v>11</v>
      </c>
      <c r="CQ33" s="46" t="str">
        <f t="shared" si="24"/>
        <v xml:space="preserve">Memiliki kemampuan pemahanan  Compr. Orale de la volonté et disponibilité, Compr. Écrite de la volonté et disponibilité, Grammaire, Compr. Écrite des opinions, Compr. Orale des opinions, Compr. Écrite de situer l'espace, </v>
      </c>
      <c r="CR33" s="45"/>
      <c r="CS33" s="52">
        <v>11</v>
      </c>
      <c r="CT33" s="46" t="str">
        <f t="shared" si="25"/>
        <v xml:space="preserve">Memiliki keterampilan  Product. Écrite des Opinions, Product. Écrite de situer l'espace, Product. Écrite de l'invitation, Product. Écrite de la félicitation, </v>
      </c>
      <c r="DE33" s="51">
        <v>11</v>
      </c>
      <c r="DF33" s="51" t="str">
        <f>(IF(CW23="","","Memiliki keterampilan  "))&amp;(IF(CW23="","",CW23&amp;", "))&amp;(IF(CW24="","",CW24&amp;", "))&amp;(IF(CW25="","",CW25&amp;", "))&amp;(IF(CW26="","",CW26&amp;", "))&amp;(IF(CW27="","",CW27&amp;", "))&amp;(IF(CW28="","",CW28&amp;", "))&amp;(IF(CW29="","",CW29&amp;", "))&amp;(IF(CW30="","",CW30&amp;", "))&amp;(IF(CW31="","",CW31&amp;", "))&amp;(IF(CW32="","",CW32&amp;"."))</f>
        <v xml:space="preserve">Memiliki keterampilan  Product. Écrite des Opinions, Product. Écrite de situer l'espace, Product. Écrite de l'invitation, Product. Écrite de la félicitation, </v>
      </c>
    </row>
    <row r="34" spans="1:110">
      <c r="A34" s="8">
        <v>24</v>
      </c>
      <c r="B34" s="8">
        <v>90820</v>
      </c>
      <c r="C34" s="8" t="s">
        <v>76</v>
      </c>
      <c r="E34" s="47">
        <f t="shared" si="0"/>
        <v>78</v>
      </c>
      <c r="F34" s="8" t="str">
        <f t="shared" si="1"/>
        <v>B</v>
      </c>
      <c r="G34" s="8" t="str">
        <f t="shared" si="2"/>
        <v xml:space="preserve">Memiliki kemampuan pemahanan  Compr. Orale de la volonté et disponibilité, Compr. Écrite de la volonté et disponibilité, Grammaire, Compr. Écrite des opinions, Compr. Orale des opinions, Compr. Écrite de situer l'espace, </v>
      </c>
      <c r="H34" s="47">
        <f t="shared" si="3"/>
        <v>82</v>
      </c>
      <c r="I34" s="8" t="str">
        <f t="shared" si="4"/>
        <v>B</v>
      </c>
      <c r="J34" s="8" t="str">
        <f t="shared" si="5"/>
        <v xml:space="preserve">Memiliki keterampilan  Product. Écrite des Opinions, Product. Écrite de situer l'espace, Product. Écrite de l'invitation, Product. Écrite de la félicitation, </v>
      </c>
      <c r="K34" s="13"/>
      <c r="L34" s="41">
        <f t="shared" si="6"/>
        <v>80</v>
      </c>
      <c r="M34" s="41">
        <f t="shared" si="7"/>
        <v>54</v>
      </c>
      <c r="O34" s="52">
        <v>70</v>
      </c>
      <c r="P34" s="41"/>
      <c r="Q34" s="83">
        <v>80</v>
      </c>
      <c r="R34" s="52">
        <v>70</v>
      </c>
      <c r="S34" s="41"/>
      <c r="T34" s="83">
        <v>85</v>
      </c>
      <c r="U34" s="52">
        <v>72</v>
      </c>
      <c r="V34" s="41"/>
      <c r="W34" s="83">
        <v>85</v>
      </c>
      <c r="X34" s="52">
        <v>93</v>
      </c>
      <c r="Y34" s="41"/>
      <c r="Z34" s="83">
        <v>85</v>
      </c>
      <c r="AA34" s="52">
        <v>70</v>
      </c>
      <c r="AB34" s="52"/>
      <c r="AC34" s="83">
        <v>85</v>
      </c>
      <c r="AD34" s="42">
        <f t="shared" si="8"/>
        <v>80</v>
      </c>
      <c r="AE34" s="52">
        <v>85</v>
      </c>
      <c r="AF34" s="52"/>
      <c r="AG34" s="83">
        <v>85</v>
      </c>
      <c r="AH34" s="41"/>
      <c r="AI34" s="41"/>
      <c r="AJ34" s="42"/>
      <c r="AK34" s="41"/>
      <c r="AL34" s="41"/>
      <c r="AM34" s="42"/>
      <c r="AN34" s="41"/>
      <c r="AO34" s="41"/>
      <c r="AP34" s="42"/>
      <c r="AQ34" s="41"/>
      <c r="AR34" s="41"/>
      <c r="AS34" s="42"/>
      <c r="AT34" s="52">
        <v>54</v>
      </c>
      <c r="AU34" s="43">
        <f t="shared" si="9"/>
        <v>78.384615384615387</v>
      </c>
      <c r="AV34" s="44">
        <f t="shared" si="10"/>
        <v>78</v>
      </c>
      <c r="AW34" s="45"/>
      <c r="AX34" s="52">
        <v>85</v>
      </c>
      <c r="AY34" s="52"/>
      <c r="AZ34" s="83"/>
      <c r="BA34" s="52">
        <v>88</v>
      </c>
      <c r="BB34" s="52"/>
      <c r="BC34" s="83"/>
      <c r="BD34" s="52"/>
      <c r="BE34" s="52"/>
      <c r="BF34" s="83">
        <v>80</v>
      </c>
      <c r="BG34" s="41"/>
      <c r="BH34" s="41"/>
      <c r="BI34" s="42"/>
      <c r="BJ34" s="41"/>
      <c r="BK34" s="41"/>
      <c r="BL34" s="42"/>
      <c r="BM34" s="42">
        <f t="shared" si="11"/>
        <v>85</v>
      </c>
      <c r="BN34" s="42">
        <f t="shared" si="12"/>
        <v>88</v>
      </c>
      <c r="BO34" s="42">
        <f t="shared" si="13"/>
        <v>80</v>
      </c>
      <c r="BP34" s="42" t="str">
        <f t="shared" si="14"/>
        <v/>
      </c>
      <c r="BQ34" s="42" t="str">
        <f t="shared" si="15"/>
        <v/>
      </c>
      <c r="BR34" s="42">
        <f t="shared" si="16"/>
        <v>84</v>
      </c>
      <c r="BS34" s="52">
        <v>80</v>
      </c>
      <c r="BT34" s="41"/>
      <c r="BU34" s="42"/>
      <c r="BV34" s="41"/>
      <c r="BW34" s="41"/>
      <c r="BX34" s="42"/>
      <c r="BY34" s="41"/>
      <c r="BZ34" s="41"/>
      <c r="CA34" s="42"/>
      <c r="CB34" s="41"/>
      <c r="CC34" s="41"/>
      <c r="CD34" s="42"/>
      <c r="CE34" s="41"/>
      <c r="CF34" s="41"/>
      <c r="CG34" s="42"/>
      <c r="CH34" s="42">
        <f t="shared" si="17"/>
        <v>80</v>
      </c>
      <c r="CI34" s="42" t="str">
        <f t="shared" si="18"/>
        <v/>
      </c>
      <c r="CJ34" s="42" t="str">
        <f t="shared" si="19"/>
        <v/>
      </c>
      <c r="CK34" s="42" t="str">
        <f t="shared" si="20"/>
        <v/>
      </c>
      <c r="CL34" s="42" t="str">
        <f t="shared" si="21"/>
        <v/>
      </c>
      <c r="CM34" s="43">
        <f t="shared" si="22"/>
        <v>82</v>
      </c>
      <c r="CN34" s="44">
        <f t="shared" si="23"/>
        <v>82</v>
      </c>
      <c r="CO34" s="45"/>
      <c r="CP34" s="52">
        <v>11</v>
      </c>
      <c r="CQ34" s="46" t="str">
        <f t="shared" si="24"/>
        <v xml:space="preserve">Memiliki kemampuan pemahanan  Compr. Orale de la volonté et disponibilité, Compr. Écrite de la volonté et disponibilité, Grammaire, Compr. Écrite des opinions, Compr. Orale des opinions, Compr. Écrite de situer l'espace, </v>
      </c>
      <c r="CR34" s="45"/>
      <c r="CS34" s="52">
        <v>11</v>
      </c>
      <c r="CT34" s="46" t="str">
        <f t="shared" si="25"/>
        <v xml:space="preserve">Memiliki keterampilan  Product. Écrite des Opinions, Product. Écrite de situer l'espace, Product. Écrite de l'invitation, Product. Écrite de la félicitation, </v>
      </c>
    </row>
    <row r="35" spans="1:110">
      <c r="A35" s="8">
        <v>25</v>
      </c>
      <c r="B35" s="8">
        <v>90835</v>
      </c>
      <c r="C35" s="8" t="s">
        <v>77</v>
      </c>
      <c r="E35" s="47">
        <f t="shared" si="0"/>
        <v>79</v>
      </c>
      <c r="F35" s="8" t="str">
        <f t="shared" si="1"/>
        <v>B</v>
      </c>
      <c r="G35" s="8" t="str">
        <f t="shared" si="2"/>
        <v xml:space="preserve">Memiliki kemampuan pemahanan  Compr. Orale de la volonté et disponibilité, Compr. Écrite de la volonté et disponibilité, Grammaire, Compr. Écrite des opinions, Compr. Orale des opinions, Compr. Écrite de situer l'espace, </v>
      </c>
      <c r="H35" s="47">
        <f t="shared" si="3"/>
        <v>82</v>
      </c>
      <c r="I35" s="8" t="str">
        <f t="shared" si="4"/>
        <v>B</v>
      </c>
      <c r="J35" s="8" t="str">
        <f t="shared" si="5"/>
        <v xml:space="preserve">Memiliki keterampilan  Product. Écrite des Opinions, Product. Écrite de situer l'espace, Product. Écrite de l'invitation, Product. Écrite de la félicitation, </v>
      </c>
      <c r="K35" s="13"/>
      <c r="L35" s="41">
        <f t="shared" si="6"/>
        <v>79</v>
      </c>
      <c r="M35" s="41">
        <f t="shared" si="7"/>
        <v>63</v>
      </c>
      <c r="O35" s="52">
        <v>70</v>
      </c>
      <c r="P35" s="41"/>
      <c r="Q35" s="83">
        <v>83</v>
      </c>
      <c r="R35" s="52">
        <v>80</v>
      </c>
      <c r="S35" s="41"/>
      <c r="T35" s="83">
        <v>86</v>
      </c>
      <c r="U35" s="52">
        <v>70</v>
      </c>
      <c r="V35" s="41"/>
      <c r="W35" s="83">
        <v>85</v>
      </c>
      <c r="X35" s="52">
        <v>70</v>
      </c>
      <c r="Y35" s="41"/>
      <c r="Z35" s="83">
        <v>90</v>
      </c>
      <c r="AA35" s="52">
        <v>70</v>
      </c>
      <c r="AB35" s="52"/>
      <c r="AC35" s="83">
        <v>85</v>
      </c>
      <c r="AD35" s="42">
        <f t="shared" si="8"/>
        <v>79</v>
      </c>
      <c r="AE35" s="52">
        <v>85</v>
      </c>
      <c r="AF35" s="52"/>
      <c r="AG35" s="83">
        <v>85</v>
      </c>
      <c r="AH35" s="41"/>
      <c r="AI35" s="41"/>
      <c r="AJ35" s="42"/>
      <c r="AK35" s="41"/>
      <c r="AL35" s="41"/>
      <c r="AM35" s="42"/>
      <c r="AN35" s="41"/>
      <c r="AO35" s="41"/>
      <c r="AP35" s="42"/>
      <c r="AQ35" s="41"/>
      <c r="AR35" s="41"/>
      <c r="AS35" s="42"/>
      <c r="AT35" s="52">
        <v>63</v>
      </c>
      <c r="AU35" s="43">
        <f t="shared" si="9"/>
        <v>78.615384615384613</v>
      </c>
      <c r="AV35" s="44">
        <f t="shared" si="10"/>
        <v>79</v>
      </c>
      <c r="AW35" s="45"/>
      <c r="AX35" s="52">
        <v>80</v>
      </c>
      <c r="AY35" s="52"/>
      <c r="AZ35" s="83"/>
      <c r="BA35" s="52">
        <v>91</v>
      </c>
      <c r="BB35" s="52"/>
      <c r="BC35" s="83"/>
      <c r="BD35" s="52"/>
      <c r="BE35" s="52"/>
      <c r="BF35" s="83">
        <v>80</v>
      </c>
      <c r="BG35" s="41"/>
      <c r="BH35" s="41"/>
      <c r="BI35" s="42"/>
      <c r="BJ35" s="41"/>
      <c r="BK35" s="41"/>
      <c r="BL35" s="42"/>
      <c r="BM35" s="42">
        <f t="shared" si="11"/>
        <v>80</v>
      </c>
      <c r="BN35" s="42">
        <f t="shared" si="12"/>
        <v>91</v>
      </c>
      <c r="BO35" s="42">
        <f t="shared" si="13"/>
        <v>80</v>
      </c>
      <c r="BP35" s="42" t="str">
        <f t="shared" si="14"/>
        <v/>
      </c>
      <c r="BQ35" s="42" t="str">
        <f t="shared" si="15"/>
        <v/>
      </c>
      <c r="BR35" s="42">
        <f t="shared" si="16"/>
        <v>84</v>
      </c>
      <c r="BS35" s="52">
        <v>80</v>
      </c>
      <c r="BT35" s="41"/>
      <c r="BU35" s="42"/>
      <c r="BV35" s="41"/>
      <c r="BW35" s="41"/>
      <c r="BX35" s="42"/>
      <c r="BY35" s="41"/>
      <c r="BZ35" s="41"/>
      <c r="CA35" s="42"/>
      <c r="CB35" s="41"/>
      <c r="CC35" s="41"/>
      <c r="CD35" s="42"/>
      <c r="CE35" s="41"/>
      <c r="CF35" s="41"/>
      <c r="CG35" s="42"/>
      <c r="CH35" s="42">
        <f t="shared" si="17"/>
        <v>80</v>
      </c>
      <c r="CI35" s="42" t="str">
        <f t="shared" si="18"/>
        <v/>
      </c>
      <c r="CJ35" s="42" t="str">
        <f t="shared" si="19"/>
        <v/>
      </c>
      <c r="CK35" s="42" t="str">
        <f t="shared" si="20"/>
        <v/>
      </c>
      <c r="CL35" s="42" t="str">
        <f t="shared" si="21"/>
        <v/>
      </c>
      <c r="CM35" s="43">
        <f t="shared" si="22"/>
        <v>82</v>
      </c>
      <c r="CN35" s="44">
        <f t="shared" si="23"/>
        <v>82</v>
      </c>
      <c r="CO35" s="45"/>
      <c r="CP35" s="52">
        <v>11</v>
      </c>
      <c r="CQ35" s="46" t="str">
        <f t="shared" si="24"/>
        <v xml:space="preserve">Memiliki kemampuan pemahanan  Compr. Orale de la volonté et disponibilité, Compr. Écrite de la volonté et disponibilité, Grammaire, Compr. Écrite des opinions, Compr. Orale des opinions, Compr. Écrite de situer l'espace, </v>
      </c>
      <c r="CR35" s="45"/>
      <c r="CS35" s="52">
        <v>11</v>
      </c>
      <c r="CT35" s="46" t="str">
        <f t="shared" si="25"/>
        <v xml:space="preserve">Memiliki keterampilan  Product. Écrite des Opinions, Product. Écrite de situer l'espace, Product. Écrite de l'invitation, Product. Écrite de la félicitation, </v>
      </c>
    </row>
    <row r="36" spans="1:110">
      <c r="A36" s="8">
        <v>26</v>
      </c>
      <c r="B36" s="8">
        <v>90850</v>
      </c>
      <c r="C36" s="8" t="s">
        <v>78</v>
      </c>
      <c r="E36" s="47">
        <f t="shared" si="0"/>
        <v>84</v>
      </c>
      <c r="F36" s="8" t="str">
        <f t="shared" si="1"/>
        <v>B</v>
      </c>
      <c r="G36" s="8" t="str">
        <f t="shared" si="2"/>
        <v xml:space="preserve">Memiliki kemampuan pemahanan  Compr. Orale de la volonté et disponibilité, Compr. Écrite de la volonté et disponibilité, Grammaire, Compr. Écrite des opinions, Compr. Orale des opinions, Compr. Écrite de situer l'espace, </v>
      </c>
      <c r="H36" s="47">
        <f t="shared" si="3"/>
        <v>82</v>
      </c>
      <c r="I36" s="8" t="str">
        <f t="shared" si="4"/>
        <v>B</v>
      </c>
      <c r="J36" s="8" t="str">
        <f t="shared" si="5"/>
        <v xml:space="preserve">Memiliki keterampilan  Product. Écrite des Opinions, Product. Écrite de situer l'espace, Product. Écrite de l'invitation, Product. Écrite de la félicitation, </v>
      </c>
      <c r="K36" s="13"/>
      <c r="L36" s="41">
        <f t="shared" si="6"/>
        <v>84</v>
      </c>
      <c r="M36" s="41">
        <f t="shared" si="7"/>
        <v>73</v>
      </c>
      <c r="O36" s="52">
        <v>70</v>
      </c>
      <c r="P36" s="41"/>
      <c r="Q36" s="83">
        <v>100</v>
      </c>
      <c r="R36" s="52">
        <v>70</v>
      </c>
      <c r="S36" s="41"/>
      <c r="T36" s="83">
        <v>100</v>
      </c>
      <c r="U36" s="52">
        <v>70</v>
      </c>
      <c r="V36" s="41"/>
      <c r="W36" s="83">
        <v>100</v>
      </c>
      <c r="X36" s="52">
        <v>70</v>
      </c>
      <c r="Y36" s="41"/>
      <c r="Z36" s="83">
        <v>100</v>
      </c>
      <c r="AA36" s="52">
        <v>70</v>
      </c>
      <c r="AB36" s="52"/>
      <c r="AC36" s="83">
        <v>90</v>
      </c>
      <c r="AD36" s="42">
        <f t="shared" si="8"/>
        <v>84</v>
      </c>
      <c r="AE36" s="52">
        <v>90</v>
      </c>
      <c r="AF36" s="52"/>
      <c r="AG36" s="83">
        <v>85</v>
      </c>
      <c r="AH36" s="41"/>
      <c r="AI36" s="41"/>
      <c r="AJ36" s="42"/>
      <c r="AK36" s="41"/>
      <c r="AL36" s="41"/>
      <c r="AM36" s="42"/>
      <c r="AN36" s="41"/>
      <c r="AO36" s="41"/>
      <c r="AP36" s="42"/>
      <c r="AQ36" s="41"/>
      <c r="AR36" s="41"/>
      <c r="AS36" s="42"/>
      <c r="AT36" s="52">
        <v>73</v>
      </c>
      <c r="AU36" s="43">
        <f t="shared" si="9"/>
        <v>83.692307692307693</v>
      </c>
      <c r="AV36" s="44">
        <f t="shared" si="10"/>
        <v>84</v>
      </c>
      <c r="AW36" s="45"/>
      <c r="AX36" s="52">
        <v>82</v>
      </c>
      <c r="AY36" s="52"/>
      <c r="AZ36" s="83"/>
      <c r="BA36" s="52">
        <v>85</v>
      </c>
      <c r="BB36" s="52"/>
      <c r="BC36" s="83"/>
      <c r="BD36" s="52"/>
      <c r="BE36" s="52"/>
      <c r="BF36" s="83">
        <v>84</v>
      </c>
      <c r="BG36" s="41"/>
      <c r="BH36" s="41"/>
      <c r="BI36" s="42"/>
      <c r="BJ36" s="41"/>
      <c r="BK36" s="41"/>
      <c r="BL36" s="42"/>
      <c r="BM36" s="42">
        <f t="shared" si="11"/>
        <v>82</v>
      </c>
      <c r="BN36" s="42">
        <f t="shared" si="12"/>
        <v>85</v>
      </c>
      <c r="BO36" s="42">
        <f t="shared" si="13"/>
        <v>84</v>
      </c>
      <c r="BP36" s="42" t="str">
        <f t="shared" si="14"/>
        <v/>
      </c>
      <c r="BQ36" s="42" t="str">
        <f t="shared" si="15"/>
        <v/>
      </c>
      <c r="BR36" s="42">
        <f t="shared" si="16"/>
        <v>84</v>
      </c>
      <c r="BS36" s="52">
        <v>80</v>
      </c>
      <c r="BT36" s="41"/>
      <c r="BU36" s="42"/>
      <c r="BV36" s="41"/>
      <c r="BW36" s="41"/>
      <c r="BX36" s="42"/>
      <c r="BY36" s="41"/>
      <c r="BZ36" s="41"/>
      <c r="CA36" s="42"/>
      <c r="CB36" s="41"/>
      <c r="CC36" s="41"/>
      <c r="CD36" s="42"/>
      <c r="CE36" s="41"/>
      <c r="CF36" s="41"/>
      <c r="CG36" s="42"/>
      <c r="CH36" s="42">
        <f t="shared" si="17"/>
        <v>80</v>
      </c>
      <c r="CI36" s="42" t="str">
        <f t="shared" si="18"/>
        <v/>
      </c>
      <c r="CJ36" s="42" t="str">
        <f t="shared" si="19"/>
        <v/>
      </c>
      <c r="CK36" s="42" t="str">
        <f t="shared" si="20"/>
        <v/>
      </c>
      <c r="CL36" s="42" t="str">
        <f t="shared" si="21"/>
        <v/>
      </c>
      <c r="CM36" s="43">
        <f t="shared" si="22"/>
        <v>82</v>
      </c>
      <c r="CN36" s="44">
        <f t="shared" si="23"/>
        <v>82</v>
      </c>
      <c r="CO36" s="45"/>
      <c r="CP36" s="52">
        <v>11</v>
      </c>
      <c r="CQ36" s="46" t="str">
        <f t="shared" si="24"/>
        <v xml:space="preserve">Memiliki kemampuan pemahanan  Compr. Orale de la volonté et disponibilité, Compr. Écrite de la volonté et disponibilité, Grammaire, Compr. Écrite des opinions, Compr. Orale des opinions, Compr. Écrite de situer l'espace, </v>
      </c>
      <c r="CR36" s="45"/>
      <c r="CS36" s="52">
        <v>11</v>
      </c>
      <c r="CT36" s="46" t="str">
        <f t="shared" si="25"/>
        <v xml:space="preserve">Memiliki keterampilan  Product. Écrite des Opinions, Product. Écrite de situer l'espace, Product. Écrite de l'invitation, Product. Écrite de la félicitation, </v>
      </c>
    </row>
    <row r="37" spans="1:110">
      <c r="A37" s="8">
        <v>27</v>
      </c>
      <c r="B37" s="8">
        <v>90865</v>
      </c>
      <c r="C37" s="8" t="s">
        <v>79</v>
      </c>
      <c r="E37" s="47">
        <f t="shared" si="0"/>
        <v>88</v>
      </c>
      <c r="F37" s="8" t="str">
        <f t="shared" si="1"/>
        <v>B</v>
      </c>
      <c r="G37" s="8" t="str">
        <f t="shared" si="2"/>
        <v xml:space="preserve">Memiliki kemampuan pemahanan  Compr. Orale de la volonté et disponibilité, Compr. Écrite de la volonté et disponibilité, Grammaire, Compr. Écrite des opinions, Compr. Orale des opinions, Compr. Écrite de situer l'espace, </v>
      </c>
      <c r="H37" s="47">
        <f t="shared" si="3"/>
        <v>85</v>
      </c>
      <c r="I37" s="8" t="str">
        <f t="shared" si="4"/>
        <v>B</v>
      </c>
      <c r="J37" s="8" t="str">
        <f t="shared" si="5"/>
        <v xml:space="preserve">Memiliki keterampilan  Product. Écrite des Opinions, Product. Écrite de situer l'espace, Product. Écrite de l'invitation, Product. Écrite de la félicitation, </v>
      </c>
      <c r="K37" s="13"/>
      <c r="L37" s="41">
        <f t="shared" si="6"/>
        <v>90</v>
      </c>
      <c r="M37" s="41">
        <f t="shared" si="7"/>
        <v>75</v>
      </c>
      <c r="O37" s="52">
        <v>80</v>
      </c>
      <c r="P37" s="41"/>
      <c r="Q37" s="83">
        <v>100</v>
      </c>
      <c r="R37" s="52">
        <v>100</v>
      </c>
      <c r="S37" s="41"/>
      <c r="T37" s="83">
        <v>85</v>
      </c>
      <c r="U37" s="52">
        <v>84</v>
      </c>
      <c r="V37" s="41"/>
      <c r="W37" s="83">
        <v>85</v>
      </c>
      <c r="X37" s="52">
        <v>93</v>
      </c>
      <c r="Y37" s="41"/>
      <c r="Z37" s="83">
        <v>90</v>
      </c>
      <c r="AA37" s="52">
        <v>95</v>
      </c>
      <c r="AB37" s="52"/>
      <c r="AC37" s="83">
        <v>85</v>
      </c>
      <c r="AD37" s="42">
        <f t="shared" si="8"/>
        <v>90</v>
      </c>
      <c r="AE37" s="52">
        <v>85</v>
      </c>
      <c r="AF37" s="52"/>
      <c r="AG37" s="83">
        <v>85</v>
      </c>
      <c r="AH37" s="41"/>
      <c r="AI37" s="41"/>
      <c r="AJ37" s="42"/>
      <c r="AK37" s="41"/>
      <c r="AL37" s="41"/>
      <c r="AM37" s="42"/>
      <c r="AN37" s="41"/>
      <c r="AO37" s="41"/>
      <c r="AP37" s="42"/>
      <c r="AQ37" s="41"/>
      <c r="AR37" s="41"/>
      <c r="AS37" s="42"/>
      <c r="AT37" s="52">
        <v>75</v>
      </c>
      <c r="AU37" s="43">
        <f t="shared" si="9"/>
        <v>87.84615384615384</v>
      </c>
      <c r="AV37" s="44">
        <f t="shared" si="10"/>
        <v>88</v>
      </c>
      <c r="AW37" s="45"/>
      <c r="AX37" s="52">
        <v>84</v>
      </c>
      <c r="AY37" s="52"/>
      <c r="AZ37" s="83"/>
      <c r="BA37" s="52">
        <v>85</v>
      </c>
      <c r="BB37" s="52"/>
      <c r="BC37" s="83"/>
      <c r="BD37" s="52"/>
      <c r="BE37" s="52"/>
      <c r="BF37" s="83">
        <v>84</v>
      </c>
      <c r="BG37" s="41"/>
      <c r="BH37" s="41"/>
      <c r="BI37" s="42"/>
      <c r="BJ37" s="41"/>
      <c r="BK37" s="41"/>
      <c r="BL37" s="42"/>
      <c r="BM37" s="42">
        <f t="shared" si="11"/>
        <v>84</v>
      </c>
      <c r="BN37" s="42">
        <f t="shared" si="12"/>
        <v>85</v>
      </c>
      <c r="BO37" s="42">
        <f t="shared" si="13"/>
        <v>84</v>
      </c>
      <c r="BP37" s="42" t="str">
        <f t="shared" si="14"/>
        <v/>
      </c>
      <c r="BQ37" s="42" t="str">
        <f t="shared" si="15"/>
        <v/>
      </c>
      <c r="BR37" s="42">
        <f t="shared" si="16"/>
        <v>84</v>
      </c>
      <c r="BS37" s="52">
        <v>85</v>
      </c>
      <c r="BT37" s="41"/>
      <c r="BU37" s="42"/>
      <c r="BV37" s="41"/>
      <c r="BW37" s="41"/>
      <c r="BX37" s="42"/>
      <c r="BY37" s="41"/>
      <c r="BZ37" s="41"/>
      <c r="CA37" s="42"/>
      <c r="CB37" s="41"/>
      <c r="CC37" s="41"/>
      <c r="CD37" s="42"/>
      <c r="CE37" s="41"/>
      <c r="CF37" s="41"/>
      <c r="CG37" s="42"/>
      <c r="CH37" s="42">
        <f t="shared" si="17"/>
        <v>85</v>
      </c>
      <c r="CI37" s="42" t="str">
        <f t="shared" si="18"/>
        <v/>
      </c>
      <c r="CJ37" s="42" t="str">
        <f t="shared" si="19"/>
        <v/>
      </c>
      <c r="CK37" s="42" t="str">
        <f t="shared" si="20"/>
        <v/>
      </c>
      <c r="CL37" s="42" t="str">
        <f t="shared" si="21"/>
        <v/>
      </c>
      <c r="CM37" s="43">
        <f t="shared" si="22"/>
        <v>84.5</v>
      </c>
      <c r="CN37" s="44">
        <f t="shared" si="23"/>
        <v>85</v>
      </c>
      <c r="CO37" s="45"/>
      <c r="CP37" s="52">
        <v>11</v>
      </c>
      <c r="CQ37" s="46" t="str">
        <f t="shared" si="24"/>
        <v xml:space="preserve">Memiliki kemampuan pemahanan  Compr. Orale de la volonté et disponibilité, Compr. Écrite de la volonté et disponibilité, Grammaire, Compr. Écrite des opinions, Compr. Orale des opinions, Compr. Écrite de situer l'espace, </v>
      </c>
      <c r="CR37" s="45"/>
      <c r="CS37" s="52">
        <v>11</v>
      </c>
      <c r="CT37" s="46" t="str">
        <f t="shared" si="25"/>
        <v xml:space="preserve">Memiliki keterampilan  Product. Écrite des Opinions, Product. Écrite de situer l'espace, Product. Écrite de l'invitation, Product. Écrite de la félicitation, </v>
      </c>
    </row>
    <row r="38" spans="1:110">
      <c r="A38" s="8">
        <v>28</v>
      </c>
      <c r="B38" s="8">
        <v>90880</v>
      </c>
      <c r="C38" s="8" t="s">
        <v>80</v>
      </c>
      <c r="E38" s="47">
        <f t="shared" si="0"/>
        <v>79</v>
      </c>
      <c r="F38" s="8" t="str">
        <f t="shared" si="1"/>
        <v>B</v>
      </c>
      <c r="G38" s="8" t="str">
        <f t="shared" si="2"/>
        <v xml:space="preserve">Memiliki kemampuan pemahanan  Compr. Orale de la volonté et disponibilité, Compr. Écrite de la volonté et disponibilité, Grammaire, Compr. Écrite des opinions, Compr. Orale des opinions, Compr. Écrite de situer l'espace, </v>
      </c>
      <c r="H38" s="47">
        <f t="shared" si="3"/>
        <v>81</v>
      </c>
      <c r="I38" s="8" t="str">
        <f t="shared" si="4"/>
        <v>B</v>
      </c>
      <c r="J38" s="8" t="str">
        <f t="shared" si="5"/>
        <v xml:space="preserve">Memiliki keterampilan  Product. Écrite des Opinions, Product. Écrite de situer l'espace, Product. Écrite de l'invitation, Product. Écrite de la félicitation, </v>
      </c>
      <c r="K38" s="13"/>
      <c r="L38" s="41">
        <f t="shared" si="6"/>
        <v>80</v>
      </c>
      <c r="M38" s="41">
        <f t="shared" si="7"/>
        <v>57</v>
      </c>
      <c r="O38" s="52">
        <v>70</v>
      </c>
      <c r="P38" s="41"/>
      <c r="Q38" s="83">
        <v>90</v>
      </c>
      <c r="R38" s="52">
        <v>70</v>
      </c>
      <c r="S38" s="41"/>
      <c r="T38" s="83">
        <v>86</v>
      </c>
      <c r="U38" s="52">
        <v>70</v>
      </c>
      <c r="V38" s="41"/>
      <c r="W38" s="83">
        <v>85</v>
      </c>
      <c r="X38" s="52">
        <v>93</v>
      </c>
      <c r="Y38" s="41"/>
      <c r="Z38" s="83">
        <v>80</v>
      </c>
      <c r="AA38" s="52">
        <v>70</v>
      </c>
      <c r="AB38" s="52"/>
      <c r="AC38" s="83">
        <v>85</v>
      </c>
      <c r="AD38" s="42">
        <f t="shared" si="8"/>
        <v>80</v>
      </c>
      <c r="AE38" s="52">
        <v>85</v>
      </c>
      <c r="AF38" s="52"/>
      <c r="AG38" s="83">
        <v>85</v>
      </c>
      <c r="AH38" s="41"/>
      <c r="AI38" s="41"/>
      <c r="AJ38" s="42"/>
      <c r="AK38" s="41"/>
      <c r="AL38" s="41"/>
      <c r="AM38" s="42"/>
      <c r="AN38" s="41"/>
      <c r="AO38" s="41"/>
      <c r="AP38" s="42"/>
      <c r="AQ38" s="41"/>
      <c r="AR38" s="41"/>
      <c r="AS38" s="42"/>
      <c r="AT38" s="52">
        <v>57</v>
      </c>
      <c r="AU38" s="43">
        <f t="shared" si="9"/>
        <v>78.92307692307692</v>
      </c>
      <c r="AV38" s="44">
        <f t="shared" si="10"/>
        <v>79</v>
      </c>
      <c r="AW38" s="45"/>
      <c r="AX38" s="52">
        <v>83</v>
      </c>
      <c r="AY38" s="52"/>
      <c r="AZ38" s="83"/>
      <c r="BA38" s="52">
        <v>80</v>
      </c>
      <c r="BB38" s="52"/>
      <c r="BC38" s="83"/>
      <c r="BD38" s="52"/>
      <c r="BE38" s="52"/>
      <c r="BF38" s="83">
        <v>80</v>
      </c>
      <c r="BG38" s="41"/>
      <c r="BH38" s="41"/>
      <c r="BI38" s="42"/>
      <c r="BJ38" s="41"/>
      <c r="BK38" s="41"/>
      <c r="BL38" s="42"/>
      <c r="BM38" s="42">
        <f t="shared" si="11"/>
        <v>83</v>
      </c>
      <c r="BN38" s="42">
        <f t="shared" si="12"/>
        <v>80</v>
      </c>
      <c r="BO38" s="42">
        <f t="shared" si="13"/>
        <v>80</v>
      </c>
      <c r="BP38" s="42" t="str">
        <f t="shared" si="14"/>
        <v/>
      </c>
      <c r="BQ38" s="42" t="str">
        <f t="shared" si="15"/>
        <v/>
      </c>
      <c r="BR38" s="42">
        <f t="shared" si="16"/>
        <v>81</v>
      </c>
      <c r="BS38" s="52">
        <v>80</v>
      </c>
      <c r="BT38" s="41"/>
      <c r="BU38" s="42"/>
      <c r="BV38" s="41"/>
      <c r="BW38" s="41"/>
      <c r="BX38" s="42"/>
      <c r="BY38" s="41"/>
      <c r="BZ38" s="41"/>
      <c r="CA38" s="42"/>
      <c r="CB38" s="41"/>
      <c r="CC38" s="41"/>
      <c r="CD38" s="42"/>
      <c r="CE38" s="41"/>
      <c r="CF38" s="41"/>
      <c r="CG38" s="42"/>
      <c r="CH38" s="42">
        <f t="shared" si="17"/>
        <v>80</v>
      </c>
      <c r="CI38" s="42" t="str">
        <f t="shared" si="18"/>
        <v/>
      </c>
      <c r="CJ38" s="42" t="str">
        <f t="shared" si="19"/>
        <v/>
      </c>
      <c r="CK38" s="42" t="str">
        <f t="shared" si="20"/>
        <v/>
      </c>
      <c r="CL38" s="42" t="str">
        <f t="shared" si="21"/>
        <v/>
      </c>
      <c r="CM38" s="43">
        <f t="shared" si="22"/>
        <v>80.5</v>
      </c>
      <c r="CN38" s="44">
        <f t="shared" si="23"/>
        <v>81</v>
      </c>
      <c r="CO38" s="45"/>
      <c r="CP38" s="52">
        <v>11</v>
      </c>
      <c r="CQ38" s="46" t="str">
        <f t="shared" si="24"/>
        <v xml:space="preserve">Memiliki kemampuan pemahanan  Compr. Orale de la volonté et disponibilité, Compr. Écrite de la volonté et disponibilité, Grammaire, Compr. Écrite des opinions, Compr. Orale des opinions, Compr. Écrite de situer l'espace, </v>
      </c>
      <c r="CR38" s="45"/>
      <c r="CS38" s="52">
        <v>11</v>
      </c>
      <c r="CT38" s="46" t="str">
        <f t="shared" si="25"/>
        <v xml:space="preserve">Memiliki keterampilan  Product. Écrite des Opinions, Product. Écrite de situer l'espace, Product. Écrite de l'invitation, Product. Écrite de la félicitation, </v>
      </c>
    </row>
    <row r="39" spans="1:110">
      <c r="A39" s="8">
        <v>29</v>
      </c>
      <c r="B39" s="8">
        <v>90895</v>
      </c>
      <c r="C39" s="8" t="s">
        <v>81</v>
      </c>
      <c r="E39" s="47">
        <f t="shared" si="0"/>
        <v>83</v>
      </c>
      <c r="F39" s="8" t="str">
        <f t="shared" si="1"/>
        <v>B</v>
      </c>
      <c r="G39" s="8" t="str">
        <f t="shared" si="2"/>
        <v xml:space="preserve">Memiliki kemampuan pemahanan  Compr. Orale de la volonté et disponibilité, Compr. Écrite de la volonté et disponibilité, Grammaire, Compr. Écrite des opinions, Compr. Orale des opinions, Compr. Écrite de situer l'espace, </v>
      </c>
      <c r="H39" s="47">
        <f t="shared" si="3"/>
        <v>80</v>
      </c>
      <c r="I39" s="8" t="str">
        <f t="shared" si="4"/>
        <v>B</v>
      </c>
      <c r="J39" s="8" t="str">
        <f t="shared" si="5"/>
        <v xml:space="preserve">Memiliki keterampilan  Product. Écrite des Opinions, Product. Écrite de situer l'espace, Product. Écrite de l'invitation, Product. Écrite de la félicitation, </v>
      </c>
      <c r="K39" s="13"/>
      <c r="L39" s="41">
        <f t="shared" si="6"/>
        <v>82</v>
      </c>
      <c r="M39" s="41">
        <f t="shared" si="7"/>
        <v>82</v>
      </c>
      <c r="O39" s="52">
        <v>70</v>
      </c>
      <c r="P39" s="41"/>
      <c r="Q39" s="83">
        <v>78</v>
      </c>
      <c r="R39" s="52">
        <v>85</v>
      </c>
      <c r="S39" s="41"/>
      <c r="T39" s="83">
        <v>83</v>
      </c>
      <c r="U39" s="52">
        <v>70</v>
      </c>
      <c r="V39" s="41"/>
      <c r="W39" s="83">
        <v>85</v>
      </c>
      <c r="X39" s="52">
        <v>100</v>
      </c>
      <c r="Y39" s="41"/>
      <c r="Z39" s="83">
        <v>80</v>
      </c>
      <c r="AA39" s="52">
        <v>85</v>
      </c>
      <c r="AB39" s="52"/>
      <c r="AC39" s="83">
        <v>85</v>
      </c>
      <c r="AD39" s="42">
        <f t="shared" si="8"/>
        <v>82</v>
      </c>
      <c r="AE39" s="52">
        <v>85</v>
      </c>
      <c r="AF39" s="52"/>
      <c r="AG39" s="83">
        <v>85</v>
      </c>
      <c r="AH39" s="41"/>
      <c r="AI39" s="41"/>
      <c r="AJ39" s="42"/>
      <c r="AK39" s="41"/>
      <c r="AL39" s="41"/>
      <c r="AM39" s="42"/>
      <c r="AN39" s="41"/>
      <c r="AO39" s="41"/>
      <c r="AP39" s="42"/>
      <c r="AQ39" s="41"/>
      <c r="AR39" s="41"/>
      <c r="AS39" s="42"/>
      <c r="AT39" s="52">
        <v>82</v>
      </c>
      <c r="AU39" s="43">
        <f t="shared" si="9"/>
        <v>82.538461538461533</v>
      </c>
      <c r="AV39" s="44">
        <f t="shared" si="10"/>
        <v>83</v>
      </c>
      <c r="AW39" s="45"/>
      <c r="AX39" s="52">
        <v>82</v>
      </c>
      <c r="AY39" s="52"/>
      <c r="AZ39" s="83"/>
      <c r="BA39" s="52">
        <v>75</v>
      </c>
      <c r="BB39" s="52"/>
      <c r="BC39" s="83"/>
      <c r="BD39" s="52"/>
      <c r="BE39" s="52"/>
      <c r="BF39" s="83">
        <v>80</v>
      </c>
      <c r="BG39" s="41"/>
      <c r="BH39" s="41"/>
      <c r="BI39" s="42"/>
      <c r="BJ39" s="41"/>
      <c r="BK39" s="41"/>
      <c r="BL39" s="42"/>
      <c r="BM39" s="42">
        <f t="shared" si="11"/>
        <v>82</v>
      </c>
      <c r="BN39" s="42">
        <f t="shared" si="12"/>
        <v>75</v>
      </c>
      <c r="BO39" s="42">
        <f t="shared" si="13"/>
        <v>80</v>
      </c>
      <c r="BP39" s="42" t="str">
        <f t="shared" si="14"/>
        <v/>
      </c>
      <c r="BQ39" s="42" t="str">
        <f t="shared" si="15"/>
        <v/>
      </c>
      <c r="BR39" s="42">
        <f t="shared" si="16"/>
        <v>79</v>
      </c>
      <c r="BS39" s="52">
        <v>80</v>
      </c>
      <c r="BT39" s="41"/>
      <c r="BU39" s="42"/>
      <c r="BV39" s="41"/>
      <c r="BW39" s="41"/>
      <c r="BX39" s="42"/>
      <c r="BY39" s="41"/>
      <c r="BZ39" s="41"/>
      <c r="CA39" s="42"/>
      <c r="CB39" s="41"/>
      <c r="CC39" s="41"/>
      <c r="CD39" s="42"/>
      <c r="CE39" s="41"/>
      <c r="CF39" s="41"/>
      <c r="CG39" s="42"/>
      <c r="CH39" s="42">
        <f t="shared" si="17"/>
        <v>80</v>
      </c>
      <c r="CI39" s="42" t="str">
        <f t="shared" si="18"/>
        <v/>
      </c>
      <c r="CJ39" s="42" t="str">
        <f t="shared" si="19"/>
        <v/>
      </c>
      <c r="CK39" s="42" t="str">
        <f t="shared" si="20"/>
        <v/>
      </c>
      <c r="CL39" s="42" t="str">
        <f t="shared" si="21"/>
        <v/>
      </c>
      <c r="CM39" s="43">
        <f t="shared" si="22"/>
        <v>79.5</v>
      </c>
      <c r="CN39" s="44">
        <f t="shared" si="23"/>
        <v>80</v>
      </c>
      <c r="CO39" s="45"/>
      <c r="CP39" s="52">
        <v>11</v>
      </c>
      <c r="CQ39" s="46" t="str">
        <f t="shared" si="24"/>
        <v xml:space="preserve">Memiliki kemampuan pemahanan  Compr. Orale de la volonté et disponibilité, Compr. Écrite de la volonté et disponibilité, Grammaire, Compr. Écrite des opinions, Compr. Orale des opinions, Compr. Écrite de situer l'espace, </v>
      </c>
      <c r="CR39" s="45"/>
      <c r="CS39" s="52">
        <v>11</v>
      </c>
      <c r="CT39" s="46" t="str">
        <f t="shared" si="25"/>
        <v xml:space="preserve">Memiliki keterampilan  Product. Écrite des Opinions, Product. Écrite de situer l'espace, Product. Écrite de l'invitation, Product. Écrite de la félicitation, </v>
      </c>
    </row>
    <row r="40" spans="1:110">
      <c r="A40" s="8">
        <v>30</v>
      </c>
      <c r="B40" s="8">
        <v>90910</v>
      </c>
      <c r="C40" s="8" t="s">
        <v>82</v>
      </c>
      <c r="E40" s="47">
        <f t="shared" si="0"/>
        <v>87</v>
      </c>
      <c r="F40" s="8" t="str">
        <f t="shared" si="1"/>
        <v>B</v>
      </c>
      <c r="G40" s="8" t="str">
        <f t="shared" si="2"/>
        <v xml:space="preserve">Memiliki kemampuan pemahanan  Compr. Orale de la volonté et disponibilité, Compr. Écrite de la volonté et disponibilité, Grammaire, Compr. Écrite des opinions, Compr. Orale des opinions, Compr. Écrite de situer l'espace, </v>
      </c>
      <c r="H40" s="47">
        <f t="shared" si="3"/>
        <v>86</v>
      </c>
      <c r="I40" s="8" t="str">
        <f t="shared" si="4"/>
        <v>B</v>
      </c>
      <c r="J40" s="8" t="str">
        <f t="shared" si="5"/>
        <v xml:space="preserve">Memiliki keterampilan  Product. Écrite des Opinions, Product. Écrite de situer l'espace, Product. Écrite de l'invitation, Product. Écrite de la félicitation, </v>
      </c>
      <c r="K40" s="13"/>
      <c r="L40" s="41">
        <f t="shared" si="6"/>
        <v>85</v>
      </c>
      <c r="M40" s="41">
        <f t="shared" si="7"/>
        <v>87</v>
      </c>
      <c r="O40" s="52">
        <v>70</v>
      </c>
      <c r="P40" s="41"/>
      <c r="Q40" s="83">
        <v>83</v>
      </c>
      <c r="R40" s="52">
        <v>100</v>
      </c>
      <c r="S40" s="41"/>
      <c r="T40" s="83">
        <v>86</v>
      </c>
      <c r="U40" s="52">
        <v>91.5</v>
      </c>
      <c r="V40" s="41"/>
      <c r="W40" s="83">
        <v>85</v>
      </c>
      <c r="X40" s="52">
        <v>87</v>
      </c>
      <c r="Y40" s="41"/>
      <c r="Z40" s="83">
        <v>90</v>
      </c>
      <c r="AA40" s="52">
        <v>75</v>
      </c>
      <c r="AB40" s="52"/>
      <c r="AC40" s="83">
        <v>85</v>
      </c>
      <c r="AD40" s="42">
        <f t="shared" si="8"/>
        <v>85</v>
      </c>
      <c r="AE40" s="52">
        <v>85</v>
      </c>
      <c r="AF40" s="52"/>
      <c r="AG40" s="83">
        <v>100</v>
      </c>
      <c r="AH40" s="41"/>
      <c r="AI40" s="41"/>
      <c r="AJ40" s="42"/>
      <c r="AK40" s="41"/>
      <c r="AL40" s="41"/>
      <c r="AM40" s="42"/>
      <c r="AN40" s="41"/>
      <c r="AO40" s="41"/>
      <c r="AP40" s="42"/>
      <c r="AQ40" s="41"/>
      <c r="AR40" s="41"/>
      <c r="AS40" s="42"/>
      <c r="AT40" s="52">
        <v>87</v>
      </c>
      <c r="AU40" s="43">
        <f t="shared" si="9"/>
        <v>86.5</v>
      </c>
      <c r="AV40" s="44">
        <f t="shared" si="10"/>
        <v>87</v>
      </c>
      <c r="AW40" s="45"/>
      <c r="AX40" s="52">
        <v>85</v>
      </c>
      <c r="AY40" s="52"/>
      <c r="AZ40" s="83"/>
      <c r="BA40" s="52">
        <v>91</v>
      </c>
      <c r="BB40" s="52"/>
      <c r="BC40" s="83"/>
      <c r="BD40" s="52"/>
      <c r="BE40" s="52"/>
      <c r="BF40" s="83">
        <v>85</v>
      </c>
      <c r="BG40" s="41"/>
      <c r="BH40" s="41"/>
      <c r="BI40" s="42"/>
      <c r="BJ40" s="41"/>
      <c r="BK40" s="41"/>
      <c r="BL40" s="42"/>
      <c r="BM40" s="42">
        <f t="shared" si="11"/>
        <v>85</v>
      </c>
      <c r="BN40" s="42">
        <f t="shared" si="12"/>
        <v>91</v>
      </c>
      <c r="BO40" s="42">
        <f t="shared" si="13"/>
        <v>85</v>
      </c>
      <c r="BP40" s="42" t="str">
        <f t="shared" si="14"/>
        <v/>
      </c>
      <c r="BQ40" s="42" t="str">
        <f t="shared" si="15"/>
        <v/>
      </c>
      <c r="BR40" s="42">
        <f t="shared" si="16"/>
        <v>87</v>
      </c>
      <c r="BS40" s="52">
        <v>85</v>
      </c>
      <c r="BT40" s="41"/>
      <c r="BU40" s="42"/>
      <c r="BV40" s="41"/>
      <c r="BW40" s="41"/>
      <c r="BX40" s="42"/>
      <c r="BY40" s="41"/>
      <c r="BZ40" s="41"/>
      <c r="CA40" s="42"/>
      <c r="CB40" s="41"/>
      <c r="CC40" s="41"/>
      <c r="CD40" s="42"/>
      <c r="CE40" s="41"/>
      <c r="CF40" s="41"/>
      <c r="CG40" s="42"/>
      <c r="CH40" s="42">
        <f t="shared" si="17"/>
        <v>85</v>
      </c>
      <c r="CI40" s="42" t="str">
        <f t="shared" si="18"/>
        <v/>
      </c>
      <c r="CJ40" s="42" t="str">
        <f t="shared" si="19"/>
        <v/>
      </c>
      <c r="CK40" s="42" t="str">
        <f t="shared" si="20"/>
        <v/>
      </c>
      <c r="CL40" s="42" t="str">
        <f t="shared" si="21"/>
        <v/>
      </c>
      <c r="CM40" s="43">
        <f t="shared" si="22"/>
        <v>86</v>
      </c>
      <c r="CN40" s="44">
        <f t="shared" si="23"/>
        <v>86</v>
      </c>
      <c r="CO40" s="45"/>
      <c r="CP40" s="52">
        <v>11</v>
      </c>
      <c r="CQ40" s="46" t="str">
        <f t="shared" si="24"/>
        <v xml:space="preserve">Memiliki kemampuan pemahanan  Compr. Orale de la volonté et disponibilité, Compr. Écrite de la volonté et disponibilité, Grammaire, Compr. Écrite des opinions, Compr. Orale des opinions, Compr. Écrite de situer l'espace, </v>
      </c>
      <c r="CR40" s="45"/>
      <c r="CS40" s="52">
        <v>11</v>
      </c>
      <c r="CT40" s="46" t="str">
        <f t="shared" si="25"/>
        <v xml:space="preserve">Memiliki keterampilan  Product. Écrite des Opinions, Product. Écrite de situer l'espace, Product. Écrite de l'invitation, Product. Écrite de la félicitation, </v>
      </c>
    </row>
    <row r="41" spans="1:110">
      <c r="A41" s="8">
        <v>31</v>
      </c>
      <c r="B41" s="8">
        <v>90925</v>
      </c>
      <c r="C41" s="8" t="s">
        <v>83</v>
      </c>
      <c r="E41" s="47">
        <f t="shared" si="0"/>
        <v>81</v>
      </c>
      <c r="F41" s="8" t="str">
        <f t="shared" si="1"/>
        <v>B</v>
      </c>
      <c r="G41" s="8" t="str">
        <f t="shared" si="2"/>
        <v xml:space="preserve">Memiliki kemampuan pemahanan  Compr. Orale de la volonté et disponibilité, Compr. Écrite de la volonté et disponibilité, Grammaire, Compr. Écrite des opinions, Compr. Orale des opinions, Compr. Écrite de situer l'espace, </v>
      </c>
      <c r="H41" s="47">
        <f t="shared" si="3"/>
        <v>83</v>
      </c>
      <c r="I41" s="8" t="str">
        <f t="shared" si="4"/>
        <v>B</v>
      </c>
      <c r="J41" s="8" t="str">
        <f t="shared" si="5"/>
        <v xml:space="preserve">Memiliki keterampilan  Product. Écrite des Opinions, Product. Écrite de situer l'espace, Product. Écrite de l'invitation, Product. Écrite de la félicitation, </v>
      </c>
      <c r="K41" s="13"/>
      <c r="L41" s="41">
        <f t="shared" si="6"/>
        <v>78</v>
      </c>
      <c r="M41" s="41">
        <f t="shared" si="7"/>
        <v>86</v>
      </c>
      <c r="O41" s="52">
        <v>70</v>
      </c>
      <c r="P41" s="41"/>
      <c r="Q41" s="83">
        <v>78</v>
      </c>
      <c r="R41" s="52">
        <v>70</v>
      </c>
      <c r="S41" s="41"/>
      <c r="T41" s="83">
        <v>83</v>
      </c>
      <c r="U41" s="52">
        <v>70</v>
      </c>
      <c r="V41" s="41"/>
      <c r="W41" s="83">
        <v>85</v>
      </c>
      <c r="X41" s="52">
        <v>73</v>
      </c>
      <c r="Y41" s="41"/>
      <c r="Z41" s="83">
        <v>90</v>
      </c>
      <c r="AA41" s="52">
        <v>70</v>
      </c>
      <c r="AB41" s="52"/>
      <c r="AC41" s="83">
        <v>90</v>
      </c>
      <c r="AD41" s="42">
        <f t="shared" si="8"/>
        <v>78</v>
      </c>
      <c r="AE41" s="52">
        <v>85</v>
      </c>
      <c r="AF41" s="52"/>
      <c r="AG41" s="83">
        <v>100</v>
      </c>
      <c r="AH41" s="41"/>
      <c r="AI41" s="41"/>
      <c r="AJ41" s="42"/>
      <c r="AK41" s="41"/>
      <c r="AL41" s="41"/>
      <c r="AM41" s="42"/>
      <c r="AN41" s="41"/>
      <c r="AO41" s="41"/>
      <c r="AP41" s="42"/>
      <c r="AQ41" s="41"/>
      <c r="AR41" s="41"/>
      <c r="AS41" s="42"/>
      <c r="AT41" s="52">
        <v>86</v>
      </c>
      <c r="AU41" s="43">
        <f t="shared" si="9"/>
        <v>80.769230769230774</v>
      </c>
      <c r="AV41" s="44">
        <f t="shared" si="10"/>
        <v>81</v>
      </c>
      <c r="AW41" s="45"/>
      <c r="AX41" s="52">
        <v>84</v>
      </c>
      <c r="AY41" s="52"/>
      <c r="AZ41" s="83"/>
      <c r="BA41" s="52">
        <v>86</v>
      </c>
      <c r="BB41" s="52"/>
      <c r="BC41" s="83"/>
      <c r="BD41" s="52"/>
      <c r="BE41" s="52"/>
      <c r="BF41" s="83">
        <v>70</v>
      </c>
      <c r="BG41" s="41"/>
      <c r="BH41" s="41"/>
      <c r="BI41" s="42"/>
      <c r="BJ41" s="41"/>
      <c r="BK41" s="41"/>
      <c r="BL41" s="42"/>
      <c r="BM41" s="42">
        <f t="shared" si="11"/>
        <v>84</v>
      </c>
      <c r="BN41" s="42">
        <f t="shared" si="12"/>
        <v>86</v>
      </c>
      <c r="BO41" s="42">
        <f t="shared" si="13"/>
        <v>70</v>
      </c>
      <c r="BP41" s="42" t="str">
        <f t="shared" si="14"/>
        <v/>
      </c>
      <c r="BQ41" s="42" t="str">
        <f t="shared" si="15"/>
        <v/>
      </c>
      <c r="BR41" s="42">
        <f t="shared" si="16"/>
        <v>80</v>
      </c>
      <c r="BS41" s="52">
        <v>85</v>
      </c>
      <c r="BT41" s="41"/>
      <c r="BU41" s="42"/>
      <c r="BV41" s="41"/>
      <c r="BW41" s="41"/>
      <c r="BX41" s="42"/>
      <c r="BY41" s="41"/>
      <c r="BZ41" s="41"/>
      <c r="CA41" s="42"/>
      <c r="CB41" s="41"/>
      <c r="CC41" s="41"/>
      <c r="CD41" s="42"/>
      <c r="CE41" s="41"/>
      <c r="CF41" s="41"/>
      <c r="CG41" s="42"/>
      <c r="CH41" s="42">
        <f t="shared" si="17"/>
        <v>85</v>
      </c>
      <c r="CI41" s="42" t="str">
        <f t="shared" si="18"/>
        <v/>
      </c>
      <c r="CJ41" s="42" t="str">
        <f t="shared" si="19"/>
        <v/>
      </c>
      <c r="CK41" s="42" t="str">
        <f t="shared" si="20"/>
        <v/>
      </c>
      <c r="CL41" s="42" t="str">
        <f t="shared" si="21"/>
        <v/>
      </c>
      <c r="CM41" s="43">
        <f t="shared" si="22"/>
        <v>82.5</v>
      </c>
      <c r="CN41" s="44">
        <f t="shared" si="23"/>
        <v>83</v>
      </c>
      <c r="CO41" s="45"/>
      <c r="CP41" s="52">
        <v>11</v>
      </c>
      <c r="CQ41" s="46" t="str">
        <f t="shared" si="24"/>
        <v xml:space="preserve">Memiliki kemampuan pemahanan  Compr. Orale de la volonté et disponibilité, Compr. Écrite de la volonté et disponibilité, Grammaire, Compr. Écrite des opinions, Compr. Orale des opinions, Compr. Écrite de situer l'espace, </v>
      </c>
      <c r="CR41" s="45"/>
      <c r="CS41" s="52">
        <v>11</v>
      </c>
      <c r="CT41" s="46" t="str">
        <f t="shared" si="25"/>
        <v xml:space="preserve">Memiliki keterampilan  Product. Écrite des Opinions, Product. Écrite de situer l'espace, Product. Écrite de l'invitation, Product. Écrite de la félicitation, </v>
      </c>
    </row>
    <row r="42" spans="1:110">
      <c r="A42" s="8">
        <v>32</v>
      </c>
      <c r="B42" s="8">
        <v>90940</v>
      </c>
      <c r="C42" s="8" t="s">
        <v>84</v>
      </c>
      <c r="E42" s="47">
        <f t="shared" si="0"/>
        <v>86</v>
      </c>
      <c r="F42" s="8" t="str">
        <f t="shared" si="1"/>
        <v>B</v>
      </c>
      <c r="G42" s="8" t="str">
        <f t="shared" si="2"/>
        <v xml:space="preserve">Memiliki kemampuan pemahanan  Compr. Orale de la volonté et disponibilité, Compr. Écrite de la volonté et disponibilité, Grammaire, Compr. Écrite des opinions, Compr. Orale des opinions, Compr. Écrite de situer l'espace, </v>
      </c>
      <c r="H42" s="47">
        <f t="shared" si="3"/>
        <v>85</v>
      </c>
      <c r="I42" s="8" t="str">
        <f t="shared" si="4"/>
        <v>B</v>
      </c>
      <c r="J42" s="8" t="str">
        <f t="shared" si="5"/>
        <v xml:space="preserve">Memiliki keterampilan  Product. Écrite des Opinions, Product. Écrite de situer l'espace, Product. Écrite de l'invitation, Product. Écrite de la félicitation, </v>
      </c>
      <c r="K42" s="13"/>
      <c r="L42" s="41">
        <f t="shared" si="6"/>
        <v>85</v>
      </c>
      <c r="M42" s="41">
        <f t="shared" si="7"/>
        <v>91</v>
      </c>
      <c r="O42" s="52">
        <v>70</v>
      </c>
      <c r="P42" s="41"/>
      <c r="Q42" s="83">
        <v>100</v>
      </c>
      <c r="R42" s="52">
        <v>100</v>
      </c>
      <c r="S42" s="41"/>
      <c r="T42" s="83">
        <v>84</v>
      </c>
      <c r="U42" s="52">
        <v>70</v>
      </c>
      <c r="V42" s="41"/>
      <c r="W42" s="83">
        <v>85</v>
      </c>
      <c r="X42" s="52">
        <v>93</v>
      </c>
      <c r="Y42" s="41"/>
      <c r="Z42" s="83">
        <v>90</v>
      </c>
      <c r="AA42" s="52">
        <v>70</v>
      </c>
      <c r="AB42" s="52"/>
      <c r="AC42" s="83">
        <v>90</v>
      </c>
      <c r="AD42" s="42">
        <f t="shared" si="8"/>
        <v>85</v>
      </c>
      <c r="AE42" s="52">
        <v>85</v>
      </c>
      <c r="AF42" s="52"/>
      <c r="AG42" s="83">
        <v>90</v>
      </c>
      <c r="AH42" s="41"/>
      <c r="AI42" s="41"/>
      <c r="AJ42" s="42"/>
      <c r="AK42" s="41"/>
      <c r="AL42" s="41"/>
      <c r="AM42" s="42"/>
      <c r="AN42" s="41"/>
      <c r="AO42" s="41"/>
      <c r="AP42" s="42"/>
      <c r="AQ42" s="41"/>
      <c r="AR42" s="41"/>
      <c r="AS42" s="42"/>
      <c r="AT42" s="52">
        <v>91</v>
      </c>
      <c r="AU42" s="43">
        <f t="shared" si="9"/>
        <v>86</v>
      </c>
      <c r="AV42" s="44">
        <f t="shared" si="10"/>
        <v>86</v>
      </c>
      <c r="AW42" s="45"/>
      <c r="AX42" s="52">
        <v>83</v>
      </c>
      <c r="AY42" s="52"/>
      <c r="AZ42" s="83"/>
      <c r="BA42" s="52">
        <v>86</v>
      </c>
      <c r="BB42" s="52"/>
      <c r="BC42" s="83"/>
      <c r="BD42" s="52"/>
      <c r="BE42" s="52"/>
      <c r="BF42" s="83">
        <v>85</v>
      </c>
      <c r="BG42" s="41"/>
      <c r="BH42" s="41"/>
      <c r="BI42" s="42"/>
      <c r="BJ42" s="41"/>
      <c r="BK42" s="41"/>
      <c r="BL42" s="42"/>
      <c r="BM42" s="42">
        <f t="shared" si="11"/>
        <v>83</v>
      </c>
      <c r="BN42" s="42">
        <f t="shared" si="12"/>
        <v>86</v>
      </c>
      <c r="BO42" s="42">
        <f t="shared" si="13"/>
        <v>85</v>
      </c>
      <c r="BP42" s="42" t="str">
        <f t="shared" si="14"/>
        <v/>
      </c>
      <c r="BQ42" s="42" t="str">
        <f t="shared" si="15"/>
        <v/>
      </c>
      <c r="BR42" s="42">
        <f t="shared" si="16"/>
        <v>85</v>
      </c>
      <c r="BS42" s="52">
        <v>85</v>
      </c>
      <c r="BT42" s="41"/>
      <c r="BU42" s="42"/>
      <c r="BV42" s="41"/>
      <c r="BW42" s="41"/>
      <c r="BX42" s="42"/>
      <c r="BY42" s="41"/>
      <c r="BZ42" s="41"/>
      <c r="CA42" s="42"/>
      <c r="CB42" s="41"/>
      <c r="CC42" s="41"/>
      <c r="CD42" s="42"/>
      <c r="CE42" s="41"/>
      <c r="CF42" s="41"/>
      <c r="CG42" s="42"/>
      <c r="CH42" s="42">
        <f t="shared" si="17"/>
        <v>85</v>
      </c>
      <c r="CI42" s="42" t="str">
        <f t="shared" si="18"/>
        <v/>
      </c>
      <c r="CJ42" s="42" t="str">
        <f t="shared" si="19"/>
        <v/>
      </c>
      <c r="CK42" s="42" t="str">
        <f t="shared" si="20"/>
        <v/>
      </c>
      <c r="CL42" s="42" t="str">
        <f t="shared" si="21"/>
        <v/>
      </c>
      <c r="CM42" s="43">
        <f t="shared" si="22"/>
        <v>85</v>
      </c>
      <c r="CN42" s="44">
        <f t="shared" si="23"/>
        <v>85</v>
      </c>
      <c r="CO42" s="45"/>
      <c r="CP42" s="52">
        <v>11</v>
      </c>
      <c r="CQ42" s="46" t="str">
        <f t="shared" si="24"/>
        <v xml:space="preserve">Memiliki kemampuan pemahanan  Compr. Orale de la volonté et disponibilité, Compr. Écrite de la volonté et disponibilité, Grammaire, Compr. Écrite des opinions, Compr. Orale des opinions, Compr. Écrite de situer l'espace, </v>
      </c>
      <c r="CR42" s="45"/>
      <c r="CS42" s="52">
        <v>11</v>
      </c>
      <c r="CT42" s="46" t="str">
        <f t="shared" si="25"/>
        <v xml:space="preserve">Memiliki keterampilan  Product. Écrite des Opinions, Product. Écrite de situer l'espace, Product. Écrite de l'invitation, Product. Écrite de la félicitation, </v>
      </c>
    </row>
    <row r="43" spans="1:110">
      <c r="A43" s="8">
        <v>33</v>
      </c>
      <c r="B43" s="8">
        <v>90955</v>
      </c>
      <c r="C43" s="8" t="s">
        <v>85</v>
      </c>
      <c r="E43" s="47">
        <f t="shared" ref="E43:E60" si="26">AV43</f>
        <v>82</v>
      </c>
      <c r="F43" s="8" t="str">
        <f t="shared" ref="F43:F74" si="27">IF(E43="","",IF(E43&lt;=69,"D",IF(E43&lt;=75,"C",IF(E43&lt;=90,"B",IF(E43&lt;=100,"A","E")))))</f>
        <v>B</v>
      </c>
      <c r="G43" s="8" t="str">
        <f t="shared" ref="G43:G60" si="28">CQ43</f>
        <v xml:space="preserve">Memiliki kemampuan pemahanan  Compr. Orale de la volonté et disponibilité, Compr. Écrite de la volonté et disponibilité, Grammaire, Compr. Écrite des opinions, Compr. Orale des opinions, Compr. Écrite de situer l'espace, </v>
      </c>
      <c r="H43" s="47">
        <f t="shared" ref="H43:H60" si="29">CN43</f>
        <v>81</v>
      </c>
      <c r="I43" s="8" t="str">
        <f t="shared" ref="I43:I74" si="30">IF(H43="","",IF(H43&lt;=69,"D",IF(H43&lt;=75,"C",IF(H43&lt;=90,"B",IF(H43&lt;=100,"A","E")))))</f>
        <v>B</v>
      </c>
      <c r="J43" s="8" t="str">
        <f t="shared" ref="J43:J60" si="31">CT43</f>
        <v xml:space="preserve">Memiliki keterampilan  Product. Écrite des Opinions, Product. Écrite de situer l'espace, Product. Écrite de l'invitation, Product. Écrite de la félicitation, </v>
      </c>
      <c r="K43" s="13"/>
      <c r="L43" s="41">
        <f t="shared" ref="L43:L60" si="32">AD43</f>
        <v>83</v>
      </c>
      <c r="M43" s="41">
        <f t="shared" ref="M43:M60" si="33">IF(COUNTBLANK(AT43:AT43),"",AT43)</f>
        <v>52</v>
      </c>
      <c r="O43" s="52">
        <v>70</v>
      </c>
      <c r="P43" s="41"/>
      <c r="Q43" s="83">
        <v>83</v>
      </c>
      <c r="R43" s="52">
        <v>100</v>
      </c>
      <c r="S43" s="41"/>
      <c r="T43" s="83">
        <v>82</v>
      </c>
      <c r="U43" s="52">
        <v>70</v>
      </c>
      <c r="V43" s="41"/>
      <c r="W43" s="83">
        <v>85</v>
      </c>
      <c r="X43" s="52">
        <v>93</v>
      </c>
      <c r="Y43" s="41"/>
      <c r="Z43" s="83">
        <v>80</v>
      </c>
      <c r="AA43" s="52">
        <v>85</v>
      </c>
      <c r="AB43" s="52"/>
      <c r="AC43" s="83">
        <v>85</v>
      </c>
      <c r="AD43" s="42">
        <f t="shared" ref="AD43:AD74" si="34">IF(AND(O43="",P43="",Q43=""),"",ROUND(AVERAGE(O43:AC43),0))</f>
        <v>83</v>
      </c>
      <c r="AE43" s="52">
        <v>85</v>
      </c>
      <c r="AF43" s="52"/>
      <c r="AG43" s="83">
        <v>90</v>
      </c>
      <c r="AH43" s="41"/>
      <c r="AI43" s="41"/>
      <c r="AJ43" s="42"/>
      <c r="AK43" s="41"/>
      <c r="AL43" s="41"/>
      <c r="AM43" s="42"/>
      <c r="AN43" s="41"/>
      <c r="AO43" s="41"/>
      <c r="AP43" s="42"/>
      <c r="AQ43" s="41"/>
      <c r="AR43" s="41"/>
      <c r="AS43" s="42"/>
      <c r="AT43" s="52">
        <v>52</v>
      </c>
      <c r="AU43" s="43">
        <f t="shared" ref="AU43:AU74" si="35">IF(AT43="","",AVERAGE(O43:AC43,AE43:AT43))</f>
        <v>81.538461538461533</v>
      </c>
      <c r="AV43" s="44">
        <f t="shared" ref="AV43:AV74" si="36">IF(AU43="","",ROUND(AU43,0))</f>
        <v>82</v>
      </c>
      <c r="AW43" s="45"/>
      <c r="AX43" s="52">
        <v>84</v>
      </c>
      <c r="AY43" s="52"/>
      <c r="AZ43" s="83"/>
      <c r="BA43" s="52">
        <v>80</v>
      </c>
      <c r="BB43" s="52"/>
      <c r="BC43" s="83"/>
      <c r="BD43" s="52"/>
      <c r="BE43" s="52"/>
      <c r="BF43" s="83">
        <v>80</v>
      </c>
      <c r="BG43" s="41"/>
      <c r="BH43" s="41"/>
      <c r="BI43" s="42"/>
      <c r="BJ43" s="41"/>
      <c r="BK43" s="41"/>
      <c r="BL43" s="42"/>
      <c r="BM43" s="42">
        <f t="shared" ref="BM43:BM60" si="37">IF(AND(AZ43="",AY43="",AX43=""),"",MAX(AX43:AZ43))</f>
        <v>84</v>
      </c>
      <c r="BN43" s="42">
        <f t="shared" ref="BN43:BN60" si="38">IF(AND(BB43="",BC43="",BA43=""),"",MAX(BA43:BC43))</f>
        <v>80</v>
      </c>
      <c r="BO43" s="42">
        <f t="shared" ref="BO43:BO60" si="39">IF(AND(BD43="",BE43="",BF43=""),"",MAX(BD43:BF43))</f>
        <v>80</v>
      </c>
      <c r="BP43" s="42" t="str">
        <f t="shared" ref="BP43:BP60" si="40">IF(AND(BG43="",BH43="",BI43=""),"",MAX(BG43:BI43))</f>
        <v/>
      </c>
      <c r="BQ43" s="42" t="str">
        <f t="shared" ref="BQ43:BQ60" si="41">IF(AND(BJ43="",BK43="",BL43=""),"",MAX(BJ43:BL43))</f>
        <v/>
      </c>
      <c r="BR43" s="42">
        <f t="shared" ref="BR43:BR74" si="42">IF(AND(BM43=""),"",ROUND(AVERAGE(BM43:BQ43),0))</f>
        <v>81</v>
      </c>
      <c r="BS43" s="52">
        <v>80</v>
      </c>
      <c r="BT43" s="41"/>
      <c r="BU43" s="42"/>
      <c r="BV43" s="41"/>
      <c r="BW43" s="41"/>
      <c r="BX43" s="42"/>
      <c r="BY43" s="41"/>
      <c r="BZ43" s="41"/>
      <c r="CA43" s="42"/>
      <c r="CB43" s="41"/>
      <c r="CC43" s="41"/>
      <c r="CD43" s="42"/>
      <c r="CE43" s="41"/>
      <c r="CF43" s="41"/>
      <c r="CG43" s="42"/>
      <c r="CH43" s="42">
        <f t="shared" ref="CH43:CH60" si="43">IF(AND(BU43="",BT43="",BS43=""),"",MAX(BS43:BU43))</f>
        <v>80</v>
      </c>
      <c r="CI43" s="42" t="str">
        <f t="shared" ref="CI43:CI60" si="44">IF(AND(BW43="",BX43="",BV43=""),"",MAX(BV43:BX43))</f>
        <v/>
      </c>
      <c r="CJ43" s="42" t="str">
        <f t="shared" ref="CJ43:CJ60" si="45">IF(AND(BY43="",BZ43="",CA43=""),"",MAX(BY43:CA43))</f>
        <v/>
      </c>
      <c r="CK43" s="42" t="str">
        <f t="shared" ref="CK43:CK60" si="46">IF(AND(CB43="",CC43="",CD43=""),"",MAX(CB43:CD43))</f>
        <v/>
      </c>
      <c r="CL43" s="42" t="str">
        <f t="shared" ref="CL43:CL60" si="47">IF(AND(CE43="",CF43="",CG43=""),"",MAX(CE43:CG43))</f>
        <v/>
      </c>
      <c r="CM43" s="43">
        <f t="shared" ref="CM43:CM74" si="48">IF(AND(CH43=""),"",AVERAGE(BR43,CH43:CL43))</f>
        <v>80.5</v>
      </c>
      <c r="CN43" s="44">
        <f t="shared" ref="CN43:CN74" si="49">IF(CM43="","",ROUND(CM43,0))</f>
        <v>81</v>
      </c>
      <c r="CO43" s="45"/>
      <c r="CP43" s="52">
        <v>11</v>
      </c>
      <c r="CQ43" s="46" t="str">
        <f t="shared" ref="CQ43:CQ74" si="50">IF(CP43="","",VLOOKUP(CP43,$DE$9:$DF$20,2,0))</f>
        <v xml:space="preserve">Memiliki kemampuan pemahanan  Compr. Orale de la volonté et disponibilité, Compr. Écrite de la volonté et disponibilité, Grammaire, Compr. Écrite des opinions, Compr. Orale des opinions, Compr. Écrite de situer l'espace, </v>
      </c>
      <c r="CR43" s="45"/>
      <c r="CS43" s="52">
        <v>11</v>
      </c>
      <c r="CT43" s="46" t="str">
        <f t="shared" ref="CT43:CT74" si="51">IF(CS43="","",VLOOKUP(CS43,$DE$22:$DF$33,2,0))</f>
        <v xml:space="preserve">Memiliki keterampilan  Product. Écrite des Opinions, Product. Écrite de situer l'espace, Product. Écrite de l'invitation, Product. Écrite de la félicitation, </v>
      </c>
    </row>
    <row r="44" spans="1:110">
      <c r="A44" s="8">
        <v>34</v>
      </c>
      <c r="B44" s="8">
        <v>90970</v>
      </c>
      <c r="C44" s="8" t="s">
        <v>86</v>
      </c>
      <c r="E44" s="47">
        <f t="shared" si="26"/>
        <v>84</v>
      </c>
      <c r="F44" s="8" t="str">
        <f t="shared" si="27"/>
        <v>B</v>
      </c>
      <c r="G44" s="8" t="str">
        <f t="shared" si="28"/>
        <v xml:space="preserve">Memiliki kemampuan pemahanan  Compr. Orale de la volonté et disponibilité, Compr. Écrite de la volonté et disponibilité, Grammaire, Compr. Écrite des opinions, Compr. Orale des opinions, Compr. Écrite de situer l'espace, </v>
      </c>
      <c r="H44" s="47">
        <f t="shared" si="29"/>
        <v>83</v>
      </c>
      <c r="I44" s="8" t="str">
        <f t="shared" si="30"/>
        <v>B</v>
      </c>
      <c r="J44" s="8" t="str">
        <f t="shared" si="31"/>
        <v xml:space="preserve">Memiliki keterampilan  Product. Écrite des Opinions, Product. Écrite de situer l'espace, Product. Écrite de l'invitation, Product. Écrite de la félicitation, </v>
      </c>
      <c r="K44" s="13"/>
      <c r="L44" s="41">
        <f t="shared" si="32"/>
        <v>84</v>
      </c>
      <c r="M44" s="41">
        <f t="shared" si="33"/>
        <v>64</v>
      </c>
      <c r="O44" s="52">
        <v>70</v>
      </c>
      <c r="P44" s="41"/>
      <c r="Q44" s="83">
        <v>80</v>
      </c>
      <c r="R44" s="52">
        <v>80</v>
      </c>
      <c r="S44" s="41"/>
      <c r="T44" s="83">
        <v>81</v>
      </c>
      <c r="U44" s="52">
        <v>70</v>
      </c>
      <c r="V44" s="41"/>
      <c r="W44" s="83">
        <v>85</v>
      </c>
      <c r="X44" s="52">
        <v>100</v>
      </c>
      <c r="Y44" s="41"/>
      <c r="Z44" s="83">
        <v>90</v>
      </c>
      <c r="AA44" s="52">
        <v>95</v>
      </c>
      <c r="AB44" s="52"/>
      <c r="AC44" s="83">
        <v>90</v>
      </c>
      <c r="AD44" s="42">
        <f t="shared" si="34"/>
        <v>84</v>
      </c>
      <c r="AE44" s="52">
        <v>85</v>
      </c>
      <c r="AF44" s="52"/>
      <c r="AG44" s="83">
        <v>100</v>
      </c>
      <c r="AH44" s="41"/>
      <c r="AI44" s="41"/>
      <c r="AJ44" s="42"/>
      <c r="AK44" s="41"/>
      <c r="AL44" s="41"/>
      <c r="AM44" s="42"/>
      <c r="AN44" s="41"/>
      <c r="AO44" s="41"/>
      <c r="AP44" s="42"/>
      <c r="AQ44" s="41"/>
      <c r="AR44" s="41"/>
      <c r="AS44" s="42"/>
      <c r="AT44" s="52">
        <v>64</v>
      </c>
      <c r="AU44" s="43">
        <f t="shared" si="35"/>
        <v>83.84615384615384</v>
      </c>
      <c r="AV44" s="44">
        <f t="shared" si="36"/>
        <v>84</v>
      </c>
      <c r="AW44" s="45"/>
      <c r="AX44" s="52">
        <v>80</v>
      </c>
      <c r="AY44" s="52"/>
      <c r="AZ44" s="83"/>
      <c r="BA44" s="52">
        <v>94</v>
      </c>
      <c r="BB44" s="52"/>
      <c r="BC44" s="83"/>
      <c r="BD44" s="52"/>
      <c r="BE44" s="52"/>
      <c r="BF44" s="83">
        <v>85</v>
      </c>
      <c r="BG44" s="41"/>
      <c r="BH44" s="41"/>
      <c r="BI44" s="42"/>
      <c r="BJ44" s="41"/>
      <c r="BK44" s="41"/>
      <c r="BL44" s="42"/>
      <c r="BM44" s="42">
        <f t="shared" si="37"/>
        <v>80</v>
      </c>
      <c r="BN44" s="42">
        <f t="shared" si="38"/>
        <v>94</v>
      </c>
      <c r="BO44" s="42">
        <f t="shared" si="39"/>
        <v>85</v>
      </c>
      <c r="BP44" s="42" t="str">
        <f t="shared" si="40"/>
        <v/>
      </c>
      <c r="BQ44" s="42" t="str">
        <f t="shared" si="41"/>
        <v/>
      </c>
      <c r="BR44" s="42">
        <f t="shared" si="42"/>
        <v>86</v>
      </c>
      <c r="BS44" s="52">
        <v>80</v>
      </c>
      <c r="BT44" s="41"/>
      <c r="BU44" s="42"/>
      <c r="BV44" s="41"/>
      <c r="BW44" s="41"/>
      <c r="BX44" s="42"/>
      <c r="BY44" s="41"/>
      <c r="BZ44" s="41"/>
      <c r="CA44" s="42"/>
      <c r="CB44" s="41"/>
      <c r="CC44" s="41"/>
      <c r="CD44" s="42"/>
      <c r="CE44" s="41"/>
      <c r="CF44" s="41"/>
      <c r="CG44" s="42"/>
      <c r="CH44" s="42">
        <f t="shared" si="43"/>
        <v>80</v>
      </c>
      <c r="CI44" s="42" t="str">
        <f t="shared" si="44"/>
        <v/>
      </c>
      <c r="CJ44" s="42" t="str">
        <f t="shared" si="45"/>
        <v/>
      </c>
      <c r="CK44" s="42" t="str">
        <f t="shared" si="46"/>
        <v/>
      </c>
      <c r="CL44" s="42" t="str">
        <f t="shared" si="47"/>
        <v/>
      </c>
      <c r="CM44" s="43">
        <f t="shared" si="48"/>
        <v>83</v>
      </c>
      <c r="CN44" s="44">
        <f t="shared" si="49"/>
        <v>83</v>
      </c>
      <c r="CO44" s="45"/>
      <c r="CP44" s="52">
        <v>11</v>
      </c>
      <c r="CQ44" s="46" t="str">
        <f t="shared" si="50"/>
        <v xml:space="preserve">Memiliki kemampuan pemahanan  Compr. Orale de la volonté et disponibilité, Compr. Écrite de la volonté et disponibilité, Grammaire, Compr. Écrite des opinions, Compr. Orale des opinions, Compr. Écrite de situer l'espace, </v>
      </c>
      <c r="CR44" s="45"/>
      <c r="CS44" s="52">
        <v>11</v>
      </c>
      <c r="CT44" s="46" t="str">
        <f t="shared" si="51"/>
        <v xml:space="preserve">Memiliki keterampilan  Product. Écrite des Opinions, Product. Écrite de situer l'espace, Product. Écrite de l'invitation, Product. Écrite de la félicitation, </v>
      </c>
    </row>
    <row r="45" spans="1:110">
      <c r="A45" s="8">
        <v>35</v>
      </c>
      <c r="B45" s="8">
        <v>90985</v>
      </c>
      <c r="C45" s="8" t="s">
        <v>87</v>
      </c>
      <c r="E45" s="47">
        <f t="shared" si="26"/>
        <v>87</v>
      </c>
      <c r="F45" s="8" t="str">
        <f t="shared" si="27"/>
        <v>B</v>
      </c>
      <c r="G45" s="8" t="str">
        <f t="shared" si="28"/>
        <v xml:space="preserve">Memiliki kemampuan pemahanan  Compr. Orale de la volonté et disponibilité, Compr. Écrite de la volonté et disponibilité, Grammaire, Compr. Écrite des opinions, Compr. Orale des opinions, Compr. Écrite de situer l'espace, </v>
      </c>
      <c r="H45" s="47">
        <f t="shared" si="29"/>
        <v>85</v>
      </c>
      <c r="I45" s="8" t="str">
        <f t="shared" si="30"/>
        <v>B</v>
      </c>
      <c r="J45" s="8" t="str">
        <f t="shared" si="31"/>
        <v xml:space="preserve">Memiliki keterampilan  Product. Écrite des Opinions, Product. Écrite de situer l'espace, Product. Écrite de l'invitation, Product. Écrite de la félicitation, </v>
      </c>
      <c r="K45" s="13"/>
      <c r="L45" s="41">
        <f t="shared" si="32"/>
        <v>88</v>
      </c>
      <c r="M45" s="41">
        <f t="shared" si="33"/>
        <v>79</v>
      </c>
      <c r="O45" s="52">
        <v>70</v>
      </c>
      <c r="P45" s="41"/>
      <c r="Q45" s="83">
        <v>100</v>
      </c>
      <c r="R45" s="52">
        <v>70</v>
      </c>
      <c r="S45" s="41"/>
      <c r="T45" s="83">
        <v>100</v>
      </c>
      <c r="U45" s="52">
        <v>70</v>
      </c>
      <c r="V45" s="41"/>
      <c r="W45" s="83">
        <v>100</v>
      </c>
      <c r="X45" s="52">
        <v>100</v>
      </c>
      <c r="Y45" s="41"/>
      <c r="Z45" s="83">
        <v>100</v>
      </c>
      <c r="AA45" s="52">
        <v>80</v>
      </c>
      <c r="AB45" s="52"/>
      <c r="AC45" s="83">
        <v>85</v>
      </c>
      <c r="AD45" s="42">
        <f t="shared" si="34"/>
        <v>88</v>
      </c>
      <c r="AE45" s="52">
        <v>85</v>
      </c>
      <c r="AF45" s="52"/>
      <c r="AG45" s="83">
        <v>90</v>
      </c>
      <c r="AH45" s="41"/>
      <c r="AI45" s="41"/>
      <c r="AJ45" s="42"/>
      <c r="AK45" s="41"/>
      <c r="AL45" s="41"/>
      <c r="AM45" s="42"/>
      <c r="AN45" s="41"/>
      <c r="AO45" s="41"/>
      <c r="AP45" s="42"/>
      <c r="AQ45" s="41"/>
      <c r="AR45" s="41"/>
      <c r="AS45" s="42"/>
      <c r="AT45" s="52">
        <v>79</v>
      </c>
      <c r="AU45" s="43">
        <f t="shared" si="35"/>
        <v>86.84615384615384</v>
      </c>
      <c r="AV45" s="44">
        <f t="shared" si="36"/>
        <v>87</v>
      </c>
      <c r="AW45" s="45"/>
      <c r="AX45" s="52">
        <v>85</v>
      </c>
      <c r="AY45" s="52"/>
      <c r="AZ45" s="83"/>
      <c r="BA45" s="52">
        <v>86</v>
      </c>
      <c r="BB45" s="52"/>
      <c r="BC45" s="83"/>
      <c r="BD45" s="52"/>
      <c r="BE45" s="52"/>
      <c r="BF45" s="83">
        <v>80</v>
      </c>
      <c r="BG45" s="41"/>
      <c r="BH45" s="41"/>
      <c r="BI45" s="42"/>
      <c r="BJ45" s="41"/>
      <c r="BK45" s="41"/>
      <c r="BL45" s="42"/>
      <c r="BM45" s="42">
        <f t="shared" si="37"/>
        <v>85</v>
      </c>
      <c r="BN45" s="42">
        <f t="shared" si="38"/>
        <v>86</v>
      </c>
      <c r="BO45" s="42">
        <f t="shared" si="39"/>
        <v>80</v>
      </c>
      <c r="BP45" s="42" t="str">
        <f t="shared" si="40"/>
        <v/>
      </c>
      <c r="BQ45" s="42" t="str">
        <f t="shared" si="41"/>
        <v/>
      </c>
      <c r="BR45" s="42">
        <f t="shared" si="42"/>
        <v>84</v>
      </c>
      <c r="BS45" s="52">
        <v>85</v>
      </c>
      <c r="BT45" s="41"/>
      <c r="BU45" s="42"/>
      <c r="BV45" s="41"/>
      <c r="BW45" s="41"/>
      <c r="BX45" s="42"/>
      <c r="BY45" s="41"/>
      <c r="BZ45" s="41"/>
      <c r="CA45" s="42"/>
      <c r="CB45" s="41"/>
      <c r="CC45" s="41"/>
      <c r="CD45" s="42"/>
      <c r="CE45" s="41"/>
      <c r="CF45" s="41"/>
      <c r="CG45" s="42"/>
      <c r="CH45" s="42">
        <f t="shared" si="43"/>
        <v>85</v>
      </c>
      <c r="CI45" s="42" t="str">
        <f t="shared" si="44"/>
        <v/>
      </c>
      <c r="CJ45" s="42" t="str">
        <f t="shared" si="45"/>
        <v/>
      </c>
      <c r="CK45" s="42" t="str">
        <f t="shared" si="46"/>
        <v/>
      </c>
      <c r="CL45" s="42" t="str">
        <f t="shared" si="47"/>
        <v/>
      </c>
      <c r="CM45" s="43">
        <f t="shared" si="48"/>
        <v>84.5</v>
      </c>
      <c r="CN45" s="44">
        <f t="shared" si="49"/>
        <v>85</v>
      </c>
      <c r="CO45" s="45"/>
      <c r="CP45" s="52">
        <v>11</v>
      </c>
      <c r="CQ45" s="46" t="str">
        <f t="shared" si="50"/>
        <v xml:space="preserve">Memiliki kemampuan pemahanan  Compr. Orale de la volonté et disponibilité, Compr. Écrite de la volonté et disponibilité, Grammaire, Compr. Écrite des opinions, Compr. Orale des opinions, Compr. Écrite de situer l'espace, </v>
      </c>
      <c r="CR45" s="45"/>
      <c r="CS45" s="52">
        <v>11</v>
      </c>
      <c r="CT45" s="46" t="str">
        <f t="shared" si="51"/>
        <v xml:space="preserve">Memiliki keterampilan  Product. Écrite des Opinions, Product. Écrite de situer l'espace, Product. Écrite de l'invitation, Product. Écrite de la félicitation, </v>
      </c>
    </row>
    <row r="46" spans="1:110">
      <c r="A46" s="8">
        <v>36</v>
      </c>
      <c r="B46" s="8">
        <v>91000</v>
      </c>
      <c r="C46" s="8" t="s">
        <v>88</v>
      </c>
      <c r="E46" s="47">
        <f t="shared" si="26"/>
        <v>83</v>
      </c>
      <c r="F46" s="8" t="str">
        <f t="shared" si="27"/>
        <v>B</v>
      </c>
      <c r="G46" s="8" t="str">
        <f t="shared" si="28"/>
        <v xml:space="preserve">Memiliki kemampuan pemahanan  Compr. Orale de la volonté et disponibilité, Compr. Écrite de la volonté et disponibilité, Grammaire, Compr. Écrite des opinions, Compr. Orale des opinions, Compr. Écrite de situer l'espace, </v>
      </c>
      <c r="H46" s="47">
        <f t="shared" si="29"/>
        <v>84</v>
      </c>
      <c r="I46" s="8" t="str">
        <f t="shared" si="30"/>
        <v>B</v>
      </c>
      <c r="J46" s="8" t="str">
        <f t="shared" si="31"/>
        <v xml:space="preserve">Memiliki keterampilan  Product. Écrite des Opinions, Product. Écrite de situer l'espace, Product. Écrite de l'invitation, Product. Écrite de la félicitation, </v>
      </c>
      <c r="K46" s="13"/>
      <c r="L46" s="41">
        <f t="shared" si="32"/>
        <v>83</v>
      </c>
      <c r="M46" s="41">
        <f t="shared" si="33"/>
        <v>71</v>
      </c>
      <c r="O46" s="52">
        <v>80</v>
      </c>
      <c r="P46" s="41"/>
      <c r="Q46" s="83">
        <v>100</v>
      </c>
      <c r="R46" s="52">
        <v>80</v>
      </c>
      <c r="S46" s="41"/>
      <c r="T46" s="83">
        <v>86</v>
      </c>
      <c r="U46" s="52">
        <v>70</v>
      </c>
      <c r="V46" s="41"/>
      <c r="W46" s="83">
        <v>85</v>
      </c>
      <c r="X46" s="52">
        <v>87</v>
      </c>
      <c r="Y46" s="41"/>
      <c r="Z46" s="83">
        <v>90</v>
      </c>
      <c r="AA46" s="52">
        <v>70</v>
      </c>
      <c r="AB46" s="52"/>
      <c r="AC46" s="83">
        <v>85</v>
      </c>
      <c r="AD46" s="42">
        <f t="shared" si="34"/>
        <v>83</v>
      </c>
      <c r="AE46" s="52">
        <v>85</v>
      </c>
      <c r="AF46" s="52"/>
      <c r="AG46" s="83">
        <v>85</v>
      </c>
      <c r="AH46" s="41"/>
      <c r="AI46" s="41"/>
      <c r="AJ46" s="42"/>
      <c r="AK46" s="41"/>
      <c r="AL46" s="41"/>
      <c r="AM46" s="42"/>
      <c r="AN46" s="41"/>
      <c r="AO46" s="41"/>
      <c r="AP46" s="42"/>
      <c r="AQ46" s="41"/>
      <c r="AR46" s="41"/>
      <c r="AS46" s="42"/>
      <c r="AT46" s="52">
        <v>71</v>
      </c>
      <c r="AU46" s="43">
        <f t="shared" si="35"/>
        <v>82.615384615384613</v>
      </c>
      <c r="AV46" s="44">
        <f t="shared" si="36"/>
        <v>83</v>
      </c>
      <c r="AW46" s="45"/>
      <c r="AX46" s="52">
        <v>84</v>
      </c>
      <c r="AY46" s="52"/>
      <c r="AZ46" s="83"/>
      <c r="BA46" s="52">
        <v>86</v>
      </c>
      <c r="BB46" s="52"/>
      <c r="BC46" s="83"/>
      <c r="BD46" s="52"/>
      <c r="BE46" s="52"/>
      <c r="BF46" s="83">
        <v>80</v>
      </c>
      <c r="BG46" s="41"/>
      <c r="BH46" s="41"/>
      <c r="BI46" s="42"/>
      <c r="BJ46" s="41"/>
      <c r="BK46" s="41"/>
      <c r="BL46" s="42"/>
      <c r="BM46" s="42">
        <f t="shared" si="37"/>
        <v>84</v>
      </c>
      <c r="BN46" s="42">
        <f t="shared" si="38"/>
        <v>86</v>
      </c>
      <c r="BO46" s="42">
        <f t="shared" si="39"/>
        <v>80</v>
      </c>
      <c r="BP46" s="42" t="str">
        <f t="shared" si="40"/>
        <v/>
      </c>
      <c r="BQ46" s="42" t="str">
        <f t="shared" si="41"/>
        <v/>
      </c>
      <c r="BR46" s="42">
        <f t="shared" si="42"/>
        <v>83</v>
      </c>
      <c r="BS46" s="52">
        <v>85</v>
      </c>
      <c r="BT46" s="41"/>
      <c r="BU46" s="42"/>
      <c r="BV46" s="41"/>
      <c r="BW46" s="41"/>
      <c r="BX46" s="42"/>
      <c r="BY46" s="41"/>
      <c r="BZ46" s="41"/>
      <c r="CA46" s="42"/>
      <c r="CB46" s="41"/>
      <c r="CC46" s="41"/>
      <c r="CD46" s="42"/>
      <c r="CE46" s="41"/>
      <c r="CF46" s="41"/>
      <c r="CG46" s="42"/>
      <c r="CH46" s="42">
        <f t="shared" si="43"/>
        <v>85</v>
      </c>
      <c r="CI46" s="42" t="str">
        <f t="shared" si="44"/>
        <v/>
      </c>
      <c r="CJ46" s="42" t="str">
        <f t="shared" si="45"/>
        <v/>
      </c>
      <c r="CK46" s="42" t="str">
        <f t="shared" si="46"/>
        <v/>
      </c>
      <c r="CL46" s="42" t="str">
        <f t="shared" si="47"/>
        <v/>
      </c>
      <c r="CM46" s="43">
        <f t="shared" si="48"/>
        <v>84</v>
      </c>
      <c r="CN46" s="44">
        <f t="shared" si="49"/>
        <v>84</v>
      </c>
      <c r="CO46" s="45"/>
      <c r="CP46" s="52">
        <v>11</v>
      </c>
      <c r="CQ46" s="46" t="str">
        <f t="shared" si="50"/>
        <v xml:space="preserve">Memiliki kemampuan pemahanan  Compr. Orale de la volonté et disponibilité, Compr. Écrite de la volonté et disponibilité, Grammaire, Compr. Écrite des opinions, Compr. Orale des opinions, Compr. Écrite de situer l'espace, </v>
      </c>
      <c r="CR46" s="45"/>
      <c r="CS46" s="52">
        <v>11</v>
      </c>
      <c r="CT46" s="46" t="str">
        <f t="shared" si="51"/>
        <v xml:space="preserve">Memiliki keterampilan  Product. Écrite des Opinions, Product. Écrite de situer l'espace, Product. Écrite de l'invitation, Product. Écrite de la félicitation, </v>
      </c>
    </row>
    <row r="47" spans="1:110">
      <c r="A47" s="8"/>
      <c r="B47" s="8"/>
      <c r="C47" s="8"/>
      <c r="E47" s="47" t="str">
        <f t="shared" si="26"/>
        <v/>
      </c>
      <c r="F47" s="8" t="str">
        <f t="shared" si="27"/>
        <v/>
      </c>
      <c r="G47" s="8" t="str">
        <f t="shared" si="28"/>
        <v/>
      </c>
      <c r="H47" s="47" t="str">
        <f t="shared" si="29"/>
        <v/>
      </c>
      <c r="I47" s="8" t="str">
        <f t="shared" si="30"/>
        <v/>
      </c>
      <c r="J47" s="8" t="str">
        <f t="shared" si="31"/>
        <v/>
      </c>
      <c r="K47" s="13"/>
      <c r="L47" s="41" t="str">
        <f t="shared" si="32"/>
        <v/>
      </c>
      <c r="M47" s="41" t="str">
        <f t="shared" si="33"/>
        <v/>
      </c>
      <c r="O47" s="41"/>
      <c r="P47" s="41"/>
      <c r="Q47" s="42"/>
      <c r="R47" s="41"/>
      <c r="S47" s="41"/>
      <c r="T47" s="42"/>
      <c r="U47" s="41"/>
      <c r="V47" s="41"/>
      <c r="W47" s="42"/>
      <c r="X47" s="41"/>
      <c r="Y47" s="41"/>
      <c r="Z47" s="42"/>
      <c r="AA47" s="41"/>
      <c r="AB47" s="41"/>
      <c r="AC47" s="42"/>
      <c r="AD47" s="42" t="str">
        <f t="shared" si="34"/>
        <v/>
      </c>
      <c r="AE47" s="41"/>
      <c r="AF47" s="41"/>
      <c r="AG47" s="42"/>
      <c r="AH47" s="41"/>
      <c r="AI47" s="41"/>
      <c r="AJ47" s="42"/>
      <c r="AK47" s="41"/>
      <c r="AL47" s="41"/>
      <c r="AM47" s="42"/>
      <c r="AN47" s="41"/>
      <c r="AO47" s="41"/>
      <c r="AP47" s="42"/>
      <c r="AQ47" s="41"/>
      <c r="AR47" s="41"/>
      <c r="AS47" s="42"/>
      <c r="AT47" s="41"/>
      <c r="AU47" s="43" t="str">
        <f t="shared" si="35"/>
        <v/>
      </c>
      <c r="AV47" s="44" t="str">
        <f t="shared" si="36"/>
        <v/>
      </c>
      <c r="AW47" s="45"/>
      <c r="AX47" s="41"/>
      <c r="AY47" s="41"/>
      <c r="AZ47" s="42"/>
      <c r="BA47" s="41"/>
      <c r="BB47" s="41"/>
      <c r="BC47" s="42"/>
      <c r="BD47" s="41"/>
      <c r="BE47" s="41"/>
      <c r="BF47" s="42"/>
      <c r="BG47" s="41"/>
      <c r="BH47" s="41"/>
      <c r="BI47" s="42"/>
      <c r="BJ47" s="41"/>
      <c r="BK47" s="41"/>
      <c r="BL47" s="42"/>
      <c r="BM47" s="42" t="str">
        <f t="shared" si="37"/>
        <v/>
      </c>
      <c r="BN47" s="42" t="str">
        <f t="shared" si="38"/>
        <v/>
      </c>
      <c r="BO47" s="42" t="str">
        <f t="shared" si="39"/>
        <v/>
      </c>
      <c r="BP47" s="42" t="str">
        <f t="shared" si="40"/>
        <v/>
      </c>
      <c r="BQ47" s="42" t="str">
        <f t="shared" si="41"/>
        <v/>
      </c>
      <c r="BR47" s="42" t="str">
        <f t="shared" si="42"/>
        <v/>
      </c>
      <c r="BS47" s="41"/>
      <c r="BT47" s="41"/>
      <c r="BU47" s="42"/>
      <c r="BV47" s="41"/>
      <c r="BW47" s="41"/>
      <c r="BX47" s="42"/>
      <c r="BY47" s="41"/>
      <c r="BZ47" s="41"/>
      <c r="CA47" s="42"/>
      <c r="CB47" s="41"/>
      <c r="CC47" s="41"/>
      <c r="CD47" s="42"/>
      <c r="CE47" s="41"/>
      <c r="CF47" s="41"/>
      <c r="CG47" s="42"/>
      <c r="CH47" s="42" t="str">
        <f t="shared" si="43"/>
        <v/>
      </c>
      <c r="CI47" s="42" t="str">
        <f t="shared" si="44"/>
        <v/>
      </c>
      <c r="CJ47" s="42" t="str">
        <f t="shared" si="45"/>
        <v/>
      </c>
      <c r="CK47" s="42" t="str">
        <f t="shared" si="46"/>
        <v/>
      </c>
      <c r="CL47" s="42" t="str">
        <f t="shared" si="47"/>
        <v/>
      </c>
      <c r="CM47" s="43" t="str">
        <f t="shared" si="48"/>
        <v/>
      </c>
      <c r="CN47" s="44" t="str">
        <f t="shared" si="49"/>
        <v/>
      </c>
      <c r="CO47" s="45"/>
      <c r="CP47" s="41"/>
      <c r="CQ47" s="46" t="str">
        <f t="shared" si="50"/>
        <v/>
      </c>
      <c r="CR47" s="45"/>
      <c r="CS47" s="41"/>
      <c r="CT47" s="46" t="str">
        <f t="shared" si="51"/>
        <v/>
      </c>
    </row>
    <row r="48" spans="1:110">
      <c r="A48" s="8"/>
      <c r="B48" s="8"/>
      <c r="C48" s="8"/>
      <c r="E48" s="47" t="str">
        <f t="shared" si="26"/>
        <v/>
      </c>
      <c r="F48" s="8" t="str">
        <f t="shared" si="27"/>
        <v/>
      </c>
      <c r="G48" s="8" t="str">
        <f t="shared" si="28"/>
        <v/>
      </c>
      <c r="H48" s="47" t="str">
        <f t="shared" si="29"/>
        <v/>
      </c>
      <c r="I48" s="8" t="str">
        <f t="shared" si="30"/>
        <v/>
      </c>
      <c r="J48" s="8" t="str">
        <f t="shared" si="31"/>
        <v/>
      </c>
      <c r="K48" s="13"/>
      <c r="L48" s="41" t="str">
        <f t="shared" si="32"/>
        <v/>
      </c>
      <c r="M48" s="41" t="str">
        <f t="shared" si="33"/>
        <v/>
      </c>
      <c r="O48" s="41"/>
      <c r="P48" s="41"/>
      <c r="Q48" s="42"/>
      <c r="R48" s="41"/>
      <c r="S48" s="41"/>
      <c r="T48" s="42"/>
      <c r="U48" s="41"/>
      <c r="V48" s="41"/>
      <c r="W48" s="42"/>
      <c r="X48" s="41"/>
      <c r="Y48" s="41"/>
      <c r="Z48" s="42"/>
      <c r="AA48" s="41"/>
      <c r="AB48" s="41"/>
      <c r="AC48" s="42"/>
      <c r="AD48" s="42" t="str">
        <f t="shared" si="34"/>
        <v/>
      </c>
      <c r="AE48" s="41"/>
      <c r="AF48" s="41"/>
      <c r="AG48" s="42"/>
      <c r="AH48" s="41"/>
      <c r="AI48" s="41"/>
      <c r="AJ48" s="42"/>
      <c r="AK48" s="41"/>
      <c r="AL48" s="41"/>
      <c r="AM48" s="42"/>
      <c r="AN48" s="41"/>
      <c r="AO48" s="41"/>
      <c r="AP48" s="42"/>
      <c r="AQ48" s="41"/>
      <c r="AR48" s="41"/>
      <c r="AS48" s="42"/>
      <c r="AT48" s="41"/>
      <c r="AU48" s="43" t="str">
        <f t="shared" si="35"/>
        <v/>
      </c>
      <c r="AV48" s="44" t="str">
        <f t="shared" si="36"/>
        <v/>
      </c>
      <c r="AW48" s="45"/>
      <c r="AX48" s="41"/>
      <c r="AY48" s="41"/>
      <c r="AZ48" s="42"/>
      <c r="BA48" s="41"/>
      <c r="BB48" s="41"/>
      <c r="BC48" s="42"/>
      <c r="BD48" s="41"/>
      <c r="BE48" s="41"/>
      <c r="BF48" s="42"/>
      <c r="BG48" s="41"/>
      <c r="BH48" s="41"/>
      <c r="BI48" s="42"/>
      <c r="BJ48" s="41"/>
      <c r="BK48" s="41"/>
      <c r="BL48" s="42"/>
      <c r="BM48" s="42" t="str">
        <f t="shared" si="37"/>
        <v/>
      </c>
      <c r="BN48" s="42" t="str">
        <f t="shared" si="38"/>
        <v/>
      </c>
      <c r="BO48" s="42" t="str">
        <f t="shared" si="39"/>
        <v/>
      </c>
      <c r="BP48" s="42" t="str">
        <f t="shared" si="40"/>
        <v/>
      </c>
      <c r="BQ48" s="42" t="str">
        <f t="shared" si="41"/>
        <v/>
      </c>
      <c r="BR48" s="42" t="str">
        <f t="shared" si="42"/>
        <v/>
      </c>
      <c r="BS48" s="41"/>
      <c r="BT48" s="41"/>
      <c r="BU48" s="42"/>
      <c r="BV48" s="41"/>
      <c r="BW48" s="41"/>
      <c r="BX48" s="42"/>
      <c r="BY48" s="41"/>
      <c r="BZ48" s="41"/>
      <c r="CA48" s="42"/>
      <c r="CB48" s="41"/>
      <c r="CC48" s="41"/>
      <c r="CD48" s="42"/>
      <c r="CE48" s="41"/>
      <c r="CF48" s="41"/>
      <c r="CG48" s="42"/>
      <c r="CH48" s="42" t="str">
        <f t="shared" si="43"/>
        <v/>
      </c>
      <c r="CI48" s="42" t="str">
        <f t="shared" si="44"/>
        <v/>
      </c>
      <c r="CJ48" s="42" t="str">
        <f t="shared" si="45"/>
        <v/>
      </c>
      <c r="CK48" s="42" t="str">
        <f t="shared" si="46"/>
        <v/>
      </c>
      <c r="CL48" s="42" t="str">
        <f t="shared" si="47"/>
        <v/>
      </c>
      <c r="CM48" s="43" t="str">
        <f t="shared" si="48"/>
        <v/>
      </c>
      <c r="CN48" s="44" t="str">
        <f t="shared" si="49"/>
        <v/>
      </c>
      <c r="CO48" s="45"/>
      <c r="CP48" s="41"/>
      <c r="CQ48" s="46" t="str">
        <f t="shared" si="50"/>
        <v/>
      </c>
      <c r="CR48" s="45"/>
      <c r="CS48" s="41"/>
      <c r="CT48" s="46" t="str">
        <f t="shared" si="51"/>
        <v/>
      </c>
    </row>
    <row r="49" spans="1:98">
      <c r="A49" s="8"/>
      <c r="B49" s="8"/>
      <c r="C49" s="8"/>
      <c r="E49" s="47" t="str">
        <f t="shared" si="26"/>
        <v/>
      </c>
      <c r="F49" s="8" t="str">
        <f t="shared" si="27"/>
        <v/>
      </c>
      <c r="G49" s="8" t="str">
        <f t="shared" si="28"/>
        <v/>
      </c>
      <c r="H49" s="47" t="str">
        <f t="shared" si="29"/>
        <v/>
      </c>
      <c r="I49" s="8" t="str">
        <f t="shared" si="30"/>
        <v/>
      </c>
      <c r="J49" s="8" t="str">
        <f t="shared" si="31"/>
        <v/>
      </c>
      <c r="K49" s="13"/>
      <c r="L49" s="41" t="str">
        <f t="shared" si="32"/>
        <v/>
      </c>
      <c r="M49" s="41" t="str">
        <f t="shared" si="33"/>
        <v/>
      </c>
      <c r="O49" s="41"/>
      <c r="P49" s="41"/>
      <c r="Q49" s="42"/>
      <c r="R49" s="41"/>
      <c r="S49" s="41"/>
      <c r="T49" s="42"/>
      <c r="U49" s="41"/>
      <c r="V49" s="41"/>
      <c r="W49" s="42"/>
      <c r="X49" s="41"/>
      <c r="Y49" s="41"/>
      <c r="Z49" s="42"/>
      <c r="AA49" s="41"/>
      <c r="AB49" s="41"/>
      <c r="AC49" s="42"/>
      <c r="AD49" s="42" t="str">
        <f t="shared" si="34"/>
        <v/>
      </c>
      <c r="AE49" s="41"/>
      <c r="AF49" s="41"/>
      <c r="AG49" s="42"/>
      <c r="AH49" s="41"/>
      <c r="AI49" s="41"/>
      <c r="AJ49" s="42"/>
      <c r="AK49" s="41"/>
      <c r="AL49" s="41"/>
      <c r="AM49" s="42"/>
      <c r="AN49" s="41"/>
      <c r="AO49" s="41"/>
      <c r="AP49" s="42"/>
      <c r="AQ49" s="41"/>
      <c r="AR49" s="41"/>
      <c r="AS49" s="42"/>
      <c r="AT49" s="41"/>
      <c r="AU49" s="43" t="str">
        <f t="shared" si="35"/>
        <v/>
      </c>
      <c r="AV49" s="44" t="str">
        <f t="shared" si="36"/>
        <v/>
      </c>
      <c r="AW49" s="45"/>
      <c r="AX49" s="41"/>
      <c r="AY49" s="41"/>
      <c r="AZ49" s="42"/>
      <c r="BA49" s="41"/>
      <c r="BB49" s="41"/>
      <c r="BC49" s="42"/>
      <c r="BD49" s="41"/>
      <c r="BE49" s="41"/>
      <c r="BF49" s="42"/>
      <c r="BG49" s="41"/>
      <c r="BH49" s="41"/>
      <c r="BI49" s="42"/>
      <c r="BJ49" s="41"/>
      <c r="BK49" s="41"/>
      <c r="BL49" s="42"/>
      <c r="BM49" s="42" t="str">
        <f t="shared" si="37"/>
        <v/>
      </c>
      <c r="BN49" s="42" t="str">
        <f t="shared" si="38"/>
        <v/>
      </c>
      <c r="BO49" s="42" t="str">
        <f t="shared" si="39"/>
        <v/>
      </c>
      <c r="BP49" s="42" t="str">
        <f t="shared" si="40"/>
        <v/>
      </c>
      <c r="BQ49" s="42" t="str">
        <f t="shared" si="41"/>
        <v/>
      </c>
      <c r="BR49" s="42" t="str">
        <f t="shared" si="42"/>
        <v/>
      </c>
      <c r="BS49" s="41"/>
      <c r="BT49" s="41"/>
      <c r="BU49" s="42"/>
      <c r="BV49" s="41"/>
      <c r="BW49" s="41"/>
      <c r="BX49" s="42"/>
      <c r="BY49" s="41"/>
      <c r="BZ49" s="41"/>
      <c r="CA49" s="42"/>
      <c r="CB49" s="41"/>
      <c r="CC49" s="41"/>
      <c r="CD49" s="42"/>
      <c r="CE49" s="41"/>
      <c r="CF49" s="41"/>
      <c r="CG49" s="42"/>
      <c r="CH49" s="42" t="str">
        <f t="shared" si="43"/>
        <v/>
      </c>
      <c r="CI49" s="42" t="str">
        <f t="shared" si="44"/>
        <v/>
      </c>
      <c r="CJ49" s="42" t="str">
        <f t="shared" si="45"/>
        <v/>
      </c>
      <c r="CK49" s="42" t="str">
        <f t="shared" si="46"/>
        <v/>
      </c>
      <c r="CL49" s="42" t="str">
        <f t="shared" si="47"/>
        <v/>
      </c>
      <c r="CM49" s="43" t="str">
        <f t="shared" si="48"/>
        <v/>
      </c>
      <c r="CN49" s="44" t="str">
        <f t="shared" si="49"/>
        <v/>
      </c>
      <c r="CO49" s="45"/>
      <c r="CP49" s="41"/>
      <c r="CQ49" s="46" t="str">
        <f t="shared" si="50"/>
        <v/>
      </c>
      <c r="CR49" s="45"/>
      <c r="CS49" s="41"/>
      <c r="CT49" s="46" t="str">
        <f t="shared" si="51"/>
        <v/>
      </c>
    </row>
    <row r="50" spans="1:98">
      <c r="A50" s="8"/>
      <c r="B50" s="8"/>
      <c r="C50" s="8"/>
      <c r="E50" s="47" t="str">
        <f t="shared" si="26"/>
        <v/>
      </c>
      <c r="F50" s="8" t="str">
        <f t="shared" si="27"/>
        <v/>
      </c>
      <c r="G50" s="8" t="str">
        <f t="shared" si="28"/>
        <v/>
      </c>
      <c r="H50" s="47" t="str">
        <f t="shared" si="29"/>
        <v/>
      </c>
      <c r="I50" s="8" t="str">
        <f t="shared" si="30"/>
        <v/>
      </c>
      <c r="J50" s="8" t="str">
        <f t="shared" si="31"/>
        <v/>
      </c>
      <c r="K50" s="13"/>
      <c r="L50" s="41" t="str">
        <f t="shared" si="32"/>
        <v/>
      </c>
      <c r="M50" s="41" t="str">
        <f t="shared" si="33"/>
        <v/>
      </c>
      <c r="O50" s="41"/>
      <c r="P50" s="41"/>
      <c r="Q50" s="42"/>
      <c r="R50" s="41"/>
      <c r="S50" s="41"/>
      <c r="T50" s="42"/>
      <c r="U50" s="41"/>
      <c r="V50" s="41"/>
      <c r="W50" s="42"/>
      <c r="X50" s="41"/>
      <c r="Y50" s="41"/>
      <c r="Z50" s="42"/>
      <c r="AA50" s="41"/>
      <c r="AB50" s="41"/>
      <c r="AC50" s="42"/>
      <c r="AD50" s="42" t="str">
        <f t="shared" si="34"/>
        <v/>
      </c>
      <c r="AE50" s="41"/>
      <c r="AF50" s="41"/>
      <c r="AG50" s="42"/>
      <c r="AH50" s="41"/>
      <c r="AI50" s="41"/>
      <c r="AJ50" s="42"/>
      <c r="AK50" s="41"/>
      <c r="AL50" s="41"/>
      <c r="AM50" s="42"/>
      <c r="AN50" s="41"/>
      <c r="AO50" s="41"/>
      <c r="AP50" s="42"/>
      <c r="AQ50" s="41"/>
      <c r="AR50" s="41"/>
      <c r="AS50" s="42"/>
      <c r="AT50" s="41"/>
      <c r="AU50" s="43" t="str">
        <f t="shared" si="35"/>
        <v/>
      </c>
      <c r="AV50" s="44" t="str">
        <f t="shared" si="36"/>
        <v/>
      </c>
      <c r="AW50" s="45"/>
      <c r="AX50" s="41"/>
      <c r="AY50" s="41"/>
      <c r="AZ50" s="42"/>
      <c r="BA50" s="41"/>
      <c r="BB50" s="41"/>
      <c r="BC50" s="42"/>
      <c r="BD50" s="41"/>
      <c r="BE50" s="41"/>
      <c r="BF50" s="42"/>
      <c r="BG50" s="41"/>
      <c r="BH50" s="41"/>
      <c r="BI50" s="42"/>
      <c r="BJ50" s="41"/>
      <c r="BK50" s="41"/>
      <c r="BL50" s="42"/>
      <c r="BM50" s="42" t="str">
        <f t="shared" si="37"/>
        <v/>
      </c>
      <c r="BN50" s="42" t="str">
        <f t="shared" si="38"/>
        <v/>
      </c>
      <c r="BO50" s="42" t="str">
        <f t="shared" si="39"/>
        <v/>
      </c>
      <c r="BP50" s="42" t="str">
        <f t="shared" si="40"/>
        <v/>
      </c>
      <c r="BQ50" s="42" t="str">
        <f t="shared" si="41"/>
        <v/>
      </c>
      <c r="BR50" s="42" t="str">
        <f t="shared" si="42"/>
        <v/>
      </c>
      <c r="BS50" s="41"/>
      <c r="BT50" s="41"/>
      <c r="BU50" s="42"/>
      <c r="BV50" s="41"/>
      <c r="BW50" s="41"/>
      <c r="BX50" s="42"/>
      <c r="BY50" s="41"/>
      <c r="BZ50" s="41"/>
      <c r="CA50" s="42"/>
      <c r="CB50" s="41"/>
      <c r="CC50" s="41"/>
      <c r="CD50" s="42"/>
      <c r="CE50" s="41"/>
      <c r="CF50" s="41"/>
      <c r="CG50" s="42"/>
      <c r="CH50" s="42" t="str">
        <f t="shared" si="43"/>
        <v/>
      </c>
      <c r="CI50" s="42" t="str">
        <f t="shared" si="44"/>
        <v/>
      </c>
      <c r="CJ50" s="42" t="str">
        <f t="shared" si="45"/>
        <v/>
      </c>
      <c r="CK50" s="42" t="str">
        <f t="shared" si="46"/>
        <v/>
      </c>
      <c r="CL50" s="42" t="str">
        <f t="shared" si="47"/>
        <v/>
      </c>
      <c r="CM50" s="43" t="str">
        <f t="shared" si="48"/>
        <v/>
      </c>
      <c r="CN50" s="44" t="str">
        <f t="shared" si="49"/>
        <v/>
      </c>
      <c r="CO50" s="45"/>
      <c r="CP50" s="41"/>
      <c r="CQ50" s="46" t="str">
        <f t="shared" si="50"/>
        <v/>
      </c>
      <c r="CR50" s="45"/>
      <c r="CS50" s="41"/>
      <c r="CT50" s="46" t="str">
        <f t="shared" si="51"/>
        <v/>
      </c>
    </row>
    <row r="51" spans="1:98">
      <c r="A51" s="8"/>
      <c r="B51" s="8"/>
      <c r="C51" s="8"/>
      <c r="E51" s="47" t="str">
        <f t="shared" si="26"/>
        <v/>
      </c>
      <c r="F51" s="8" t="str">
        <f t="shared" si="27"/>
        <v/>
      </c>
      <c r="G51" s="8" t="str">
        <f t="shared" si="28"/>
        <v/>
      </c>
      <c r="H51" s="47" t="str">
        <f t="shared" si="29"/>
        <v/>
      </c>
      <c r="I51" s="8" t="str">
        <f t="shared" si="30"/>
        <v/>
      </c>
      <c r="J51" s="8" t="str">
        <f t="shared" si="31"/>
        <v/>
      </c>
      <c r="K51" s="13"/>
      <c r="L51" s="41" t="str">
        <f t="shared" si="32"/>
        <v/>
      </c>
      <c r="M51" s="41" t="str">
        <f t="shared" si="33"/>
        <v/>
      </c>
      <c r="O51" s="41"/>
      <c r="P51" s="41"/>
      <c r="Q51" s="42"/>
      <c r="R51" s="41"/>
      <c r="S51" s="41"/>
      <c r="T51" s="42"/>
      <c r="U51" s="41"/>
      <c r="V51" s="41"/>
      <c r="W51" s="42"/>
      <c r="X51" s="41"/>
      <c r="Y51" s="41"/>
      <c r="Z51" s="42"/>
      <c r="AA51" s="41"/>
      <c r="AB51" s="41"/>
      <c r="AC51" s="42"/>
      <c r="AD51" s="42" t="str">
        <f t="shared" si="34"/>
        <v/>
      </c>
      <c r="AE51" s="41"/>
      <c r="AF51" s="41"/>
      <c r="AG51" s="42"/>
      <c r="AH51" s="41"/>
      <c r="AI51" s="41"/>
      <c r="AJ51" s="42"/>
      <c r="AK51" s="41"/>
      <c r="AL51" s="41"/>
      <c r="AM51" s="42"/>
      <c r="AN51" s="41"/>
      <c r="AO51" s="41"/>
      <c r="AP51" s="42"/>
      <c r="AQ51" s="41"/>
      <c r="AR51" s="41"/>
      <c r="AS51" s="42"/>
      <c r="AT51" s="41"/>
      <c r="AU51" s="43" t="str">
        <f t="shared" si="35"/>
        <v/>
      </c>
      <c r="AV51" s="44" t="str">
        <f t="shared" si="36"/>
        <v/>
      </c>
      <c r="AW51" s="45"/>
      <c r="AX51" s="41"/>
      <c r="AY51" s="41"/>
      <c r="AZ51" s="42"/>
      <c r="BA51" s="41"/>
      <c r="BB51" s="41"/>
      <c r="BC51" s="42"/>
      <c r="BD51" s="41"/>
      <c r="BE51" s="41"/>
      <c r="BF51" s="42"/>
      <c r="BG51" s="41"/>
      <c r="BH51" s="41"/>
      <c r="BI51" s="42"/>
      <c r="BJ51" s="41"/>
      <c r="BK51" s="41"/>
      <c r="BL51" s="42"/>
      <c r="BM51" s="42" t="str">
        <f t="shared" si="37"/>
        <v/>
      </c>
      <c r="BN51" s="42" t="str">
        <f t="shared" si="38"/>
        <v/>
      </c>
      <c r="BO51" s="42" t="str">
        <f t="shared" si="39"/>
        <v/>
      </c>
      <c r="BP51" s="42" t="str">
        <f t="shared" si="40"/>
        <v/>
      </c>
      <c r="BQ51" s="42" t="str">
        <f t="shared" si="41"/>
        <v/>
      </c>
      <c r="BR51" s="42" t="str">
        <f t="shared" si="42"/>
        <v/>
      </c>
      <c r="BS51" s="41"/>
      <c r="BT51" s="41"/>
      <c r="BU51" s="42"/>
      <c r="BV51" s="41"/>
      <c r="BW51" s="41"/>
      <c r="BX51" s="42"/>
      <c r="BY51" s="41"/>
      <c r="BZ51" s="41"/>
      <c r="CA51" s="42"/>
      <c r="CB51" s="41"/>
      <c r="CC51" s="41"/>
      <c r="CD51" s="42"/>
      <c r="CE51" s="41"/>
      <c r="CF51" s="41"/>
      <c r="CG51" s="42"/>
      <c r="CH51" s="42" t="str">
        <f t="shared" si="43"/>
        <v/>
      </c>
      <c r="CI51" s="42" t="str">
        <f t="shared" si="44"/>
        <v/>
      </c>
      <c r="CJ51" s="42" t="str">
        <f t="shared" si="45"/>
        <v/>
      </c>
      <c r="CK51" s="42" t="str">
        <f t="shared" si="46"/>
        <v/>
      </c>
      <c r="CL51" s="42" t="str">
        <f t="shared" si="47"/>
        <v/>
      </c>
      <c r="CM51" s="43" t="str">
        <f t="shared" si="48"/>
        <v/>
      </c>
      <c r="CN51" s="44" t="str">
        <f t="shared" si="49"/>
        <v/>
      </c>
      <c r="CO51" s="45"/>
      <c r="CP51" s="41"/>
      <c r="CQ51" s="46" t="str">
        <f t="shared" si="50"/>
        <v/>
      </c>
      <c r="CR51" s="45"/>
      <c r="CS51" s="41"/>
      <c r="CT51" s="46" t="str">
        <f t="shared" si="51"/>
        <v/>
      </c>
    </row>
    <row r="52" spans="1:98">
      <c r="A52" s="8"/>
      <c r="B52" s="8"/>
      <c r="C52" s="8"/>
      <c r="E52" s="47" t="str">
        <f t="shared" si="26"/>
        <v/>
      </c>
      <c r="F52" s="8" t="str">
        <f t="shared" si="27"/>
        <v/>
      </c>
      <c r="G52" s="8" t="str">
        <f t="shared" si="28"/>
        <v/>
      </c>
      <c r="H52" s="47" t="str">
        <f t="shared" si="29"/>
        <v/>
      </c>
      <c r="I52" s="8" t="str">
        <f t="shared" si="30"/>
        <v/>
      </c>
      <c r="J52" s="8" t="str">
        <f t="shared" si="31"/>
        <v/>
      </c>
      <c r="K52" s="13"/>
      <c r="L52" s="41" t="str">
        <f t="shared" si="32"/>
        <v/>
      </c>
      <c r="M52" s="41" t="str">
        <f t="shared" si="33"/>
        <v/>
      </c>
      <c r="O52" s="41"/>
      <c r="P52" s="41"/>
      <c r="Q52" s="42"/>
      <c r="R52" s="41"/>
      <c r="S52" s="41"/>
      <c r="T52" s="42"/>
      <c r="U52" s="41"/>
      <c r="V52" s="41"/>
      <c r="W52" s="42"/>
      <c r="X52" s="41"/>
      <c r="Y52" s="41"/>
      <c r="Z52" s="42"/>
      <c r="AA52" s="41"/>
      <c r="AB52" s="41"/>
      <c r="AC52" s="42"/>
      <c r="AD52" s="42" t="str">
        <f t="shared" si="34"/>
        <v/>
      </c>
      <c r="AE52" s="41"/>
      <c r="AF52" s="41"/>
      <c r="AG52" s="42"/>
      <c r="AH52" s="41"/>
      <c r="AI52" s="41"/>
      <c r="AJ52" s="42"/>
      <c r="AK52" s="41"/>
      <c r="AL52" s="41"/>
      <c r="AM52" s="42"/>
      <c r="AN52" s="41"/>
      <c r="AO52" s="41"/>
      <c r="AP52" s="42"/>
      <c r="AQ52" s="41"/>
      <c r="AR52" s="41"/>
      <c r="AS52" s="42"/>
      <c r="AT52" s="41"/>
      <c r="AU52" s="43" t="str">
        <f t="shared" si="35"/>
        <v/>
      </c>
      <c r="AV52" s="44" t="str">
        <f t="shared" si="36"/>
        <v/>
      </c>
      <c r="AW52" s="45"/>
      <c r="AX52" s="41"/>
      <c r="AY52" s="41"/>
      <c r="AZ52" s="42"/>
      <c r="BA52" s="41"/>
      <c r="BB52" s="41"/>
      <c r="BC52" s="42"/>
      <c r="BD52" s="41"/>
      <c r="BE52" s="41"/>
      <c r="BF52" s="42"/>
      <c r="BG52" s="41"/>
      <c r="BH52" s="41"/>
      <c r="BI52" s="42"/>
      <c r="BJ52" s="41"/>
      <c r="BK52" s="41"/>
      <c r="BL52" s="42"/>
      <c r="BM52" s="42" t="str">
        <f t="shared" si="37"/>
        <v/>
      </c>
      <c r="BN52" s="42" t="str">
        <f t="shared" si="38"/>
        <v/>
      </c>
      <c r="BO52" s="42" t="str">
        <f t="shared" si="39"/>
        <v/>
      </c>
      <c r="BP52" s="42" t="str">
        <f t="shared" si="40"/>
        <v/>
      </c>
      <c r="BQ52" s="42" t="str">
        <f t="shared" si="41"/>
        <v/>
      </c>
      <c r="BR52" s="42" t="str">
        <f t="shared" si="42"/>
        <v/>
      </c>
      <c r="BS52" s="41"/>
      <c r="BT52" s="41"/>
      <c r="BU52" s="42"/>
      <c r="BV52" s="41"/>
      <c r="BW52" s="41"/>
      <c r="BX52" s="42"/>
      <c r="BY52" s="41"/>
      <c r="BZ52" s="41"/>
      <c r="CA52" s="42"/>
      <c r="CB52" s="41"/>
      <c r="CC52" s="41"/>
      <c r="CD52" s="42"/>
      <c r="CE52" s="41"/>
      <c r="CF52" s="41"/>
      <c r="CG52" s="42"/>
      <c r="CH52" s="42" t="str">
        <f t="shared" si="43"/>
        <v/>
      </c>
      <c r="CI52" s="42" t="str">
        <f t="shared" si="44"/>
        <v/>
      </c>
      <c r="CJ52" s="42" t="str">
        <f t="shared" si="45"/>
        <v/>
      </c>
      <c r="CK52" s="42" t="str">
        <f t="shared" si="46"/>
        <v/>
      </c>
      <c r="CL52" s="42" t="str">
        <f t="shared" si="47"/>
        <v/>
      </c>
      <c r="CM52" s="43" t="str">
        <f t="shared" si="48"/>
        <v/>
      </c>
      <c r="CN52" s="44" t="str">
        <f t="shared" si="49"/>
        <v/>
      </c>
      <c r="CO52" s="45"/>
      <c r="CP52" s="41"/>
      <c r="CQ52" s="46" t="str">
        <f t="shared" si="50"/>
        <v/>
      </c>
      <c r="CR52" s="45"/>
      <c r="CS52" s="41"/>
      <c r="CT52" s="46" t="str">
        <f t="shared" si="51"/>
        <v/>
      </c>
    </row>
    <row r="53" spans="1:98">
      <c r="A53" s="8"/>
      <c r="B53" s="8"/>
      <c r="C53" s="8"/>
      <c r="E53" s="47" t="str">
        <f t="shared" si="26"/>
        <v/>
      </c>
      <c r="F53" s="8" t="str">
        <f t="shared" si="27"/>
        <v/>
      </c>
      <c r="G53" s="8" t="str">
        <f t="shared" si="28"/>
        <v/>
      </c>
      <c r="H53" s="47" t="str">
        <f t="shared" si="29"/>
        <v/>
      </c>
      <c r="I53" s="8" t="str">
        <f t="shared" si="30"/>
        <v/>
      </c>
      <c r="J53" s="8" t="str">
        <f t="shared" si="31"/>
        <v/>
      </c>
      <c r="K53" s="13"/>
      <c r="L53" s="41" t="str">
        <f t="shared" si="32"/>
        <v/>
      </c>
      <c r="M53" s="41" t="str">
        <f t="shared" si="33"/>
        <v/>
      </c>
      <c r="O53" s="41"/>
      <c r="P53" s="41"/>
      <c r="Q53" s="42"/>
      <c r="R53" s="41"/>
      <c r="S53" s="41"/>
      <c r="T53" s="42"/>
      <c r="U53" s="41"/>
      <c r="V53" s="41"/>
      <c r="W53" s="42"/>
      <c r="X53" s="41"/>
      <c r="Y53" s="41"/>
      <c r="Z53" s="42"/>
      <c r="AA53" s="41"/>
      <c r="AB53" s="41"/>
      <c r="AC53" s="42"/>
      <c r="AD53" s="42" t="str">
        <f t="shared" si="34"/>
        <v/>
      </c>
      <c r="AE53" s="41"/>
      <c r="AF53" s="41"/>
      <c r="AG53" s="42"/>
      <c r="AH53" s="41"/>
      <c r="AI53" s="41"/>
      <c r="AJ53" s="42"/>
      <c r="AK53" s="41"/>
      <c r="AL53" s="41"/>
      <c r="AM53" s="42"/>
      <c r="AN53" s="41"/>
      <c r="AO53" s="41"/>
      <c r="AP53" s="42"/>
      <c r="AQ53" s="41"/>
      <c r="AR53" s="41"/>
      <c r="AS53" s="42"/>
      <c r="AT53" s="41"/>
      <c r="AU53" s="43" t="str">
        <f t="shared" si="35"/>
        <v/>
      </c>
      <c r="AV53" s="44" t="str">
        <f t="shared" si="36"/>
        <v/>
      </c>
      <c r="AW53" s="45"/>
      <c r="AX53" s="41"/>
      <c r="AY53" s="41"/>
      <c r="AZ53" s="42"/>
      <c r="BA53" s="41"/>
      <c r="BB53" s="41"/>
      <c r="BC53" s="42"/>
      <c r="BD53" s="41"/>
      <c r="BE53" s="41"/>
      <c r="BF53" s="42"/>
      <c r="BG53" s="41"/>
      <c r="BH53" s="41"/>
      <c r="BI53" s="42"/>
      <c r="BJ53" s="41"/>
      <c r="BK53" s="41"/>
      <c r="BL53" s="42"/>
      <c r="BM53" s="42" t="str">
        <f t="shared" si="37"/>
        <v/>
      </c>
      <c r="BN53" s="42" t="str">
        <f t="shared" si="38"/>
        <v/>
      </c>
      <c r="BO53" s="42" t="str">
        <f t="shared" si="39"/>
        <v/>
      </c>
      <c r="BP53" s="42" t="str">
        <f t="shared" si="40"/>
        <v/>
      </c>
      <c r="BQ53" s="42" t="str">
        <f t="shared" si="41"/>
        <v/>
      </c>
      <c r="BR53" s="42" t="str">
        <f t="shared" si="42"/>
        <v/>
      </c>
      <c r="BS53" s="41"/>
      <c r="BT53" s="41"/>
      <c r="BU53" s="42"/>
      <c r="BV53" s="41"/>
      <c r="BW53" s="41"/>
      <c r="BX53" s="42"/>
      <c r="BY53" s="41"/>
      <c r="BZ53" s="41"/>
      <c r="CA53" s="42"/>
      <c r="CB53" s="41"/>
      <c r="CC53" s="41"/>
      <c r="CD53" s="42"/>
      <c r="CE53" s="41"/>
      <c r="CF53" s="41"/>
      <c r="CG53" s="42"/>
      <c r="CH53" s="42" t="str">
        <f t="shared" si="43"/>
        <v/>
      </c>
      <c r="CI53" s="42" t="str">
        <f t="shared" si="44"/>
        <v/>
      </c>
      <c r="CJ53" s="42" t="str">
        <f t="shared" si="45"/>
        <v/>
      </c>
      <c r="CK53" s="42" t="str">
        <f t="shared" si="46"/>
        <v/>
      </c>
      <c r="CL53" s="42" t="str">
        <f t="shared" si="47"/>
        <v/>
      </c>
      <c r="CM53" s="43" t="str">
        <f t="shared" si="48"/>
        <v/>
      </c>
      <c r="CN53" s="44" t="str">
        <f t="shared" si="49"/>
        <v/>
      </c>
      <c r="CO53" s="45"/>
      <c r="CP53" s="41"/>
      <c r="CQ53" s="46" t="str">
        <f t="shared" si="50"/>
        <v/>
      </c>
      <c r="CR53" s="45"/>
      <c r="CS53" s="41"/>
      <c r="CT53" s="46" t="str">
        <f t="shared" si="51"/>
        <v/>
      </c>
    </row>
    <row r="54" spans="1:98">
      <c r="A54" s="8"/>
      <c r="B54" s="8"/>
      <c r="C54" s="8"/>
      <c r="E54" s="47" t="str">
        <f t="shared" si="26"/>
        <v/>
      </c>
      <c r="F54" s="8" t="str">
        <f t="shared" si="27"/>
        <v/>
      </c>
      <c r="G54" s="8" t="str">
        <f t="shared" si="28"/>
        <v/>
      </c>
      <c r="H54" s="47" t="str">
        <f t="shared" si="29"/>
        <v/>
      </c>
      <c r="I54" s="8" t="str">
        <f t="shared" si="30"/>
        <v/>
      </c>
      <c r="J54" s="8" t="str">
        <f t="shared" si="31"/>
        <v/>
      </c>
      <c r="K54" s="13"/>
      <c r="L54" s="41" t="str">
        <f t="shared" si="32"/>
        <v/>
      </c>
      <c r="M54" s="41" t="str">
        <f t="shared" si="33"/>
        <v/>
      </c>
      <c r="O54" s="41"/>
      <c r="P54" s="41"/>
      <c r="Q54" s="42"/>
      <c r="R54" s="41"/>
      <c r="S54" s="41"/>
      <c r="T54" s="42"/>
      <c r="U54" s="41"/>
      <c r="V54" s="41"/>
      <c r="W54" s="42"/>
      <c r="X54" s="41"/>
      <c r="Y54" s="41"/>
      <c r="Z54" s="42"/>
      <c r="AA54" s="41"/>
      <c r="AB54" s="41"/>
      <c r="AC54" s="42"/>
      <c r="AD54" s="42" t="str">
        <f t="shared" si="34"/>
        <v/>
      </c>
      <c r="AE54" s="41"/>
      <c r="AF54" s="41"/>
      <c r="AG54" s="42"/>
      <c r="AH54" s="41"/>
      <c r="AI54" s="41"/>
      <c r="AJ54" s="42"/>
      <c r="AK54" s="41"/>
      <c r="AL54" s="41"/>
      <c r="AM54" s="42"/>
      <c r="AN54" s="41"/>
      <c r="AO54" s="41"/>
      <c r="AP54" s="42"/>
      <c r="AQ54" s="41"/>
      <c r="AR54" s="41"/>
      <c r="AS54" s="42"/>
      <c r="AT54" s="41"/>
      <c r="AU54" s="43" t="str">
        <f t="shared" si="35"/>
        <v/>
      </c>
      <c r="AV54" s="44" t="str">
        <f t="shared" si="36"/>
        <v/>
      </c>
      <c r="AW54" s="45"/>
      <c r="AX54" s="41"/>
      <c r="AY54" s="41"/>
      <c r="AZ54" s="42"/>
      <c r="BA54" s="41"/>
      <c r="BB54" s="41"/>
      <c r="BC54" s="42"/>
      <c r="BD54" s="41"/>
      <c r="BE54" s="41"/>
      <c r="BF54" s="42"/>
      <c r="BG54" s="41"/>
      <c r="BH54" s="41"/>
      <c r="BI54" s="42"/>
      <c r="BJ54" s="41"/>
      <c r="BK54" s="41"/>
      <c r="BL54" s="42"/>
      <c r="BM54" s="42" t="str">
        <f t="shared" si="37"/>
        <v/>
      </c>
      <c r="BN54" s="42" t="str">
        <f t="shared" si="38"/>
        <v/>
      </c>
      <c r="BO54" s="42" t="str">
        <f t="shared" si="39"/>
        <v/>
      </c>
      <c r="BP54" s="42" t="str">
        <f t="shared" si="40"/>
        <v/>
      </c>
      <c r="BQ54" s="42" t="str">
        <f t="shared" si="41"/>
        <v/>
      </c>
      <c r="BR54" s="42" t="str">
        <f t="shared" si="42"/>
        <v/>
      </c>
      <c r="BS54" s="41"/>
      <c r="BT54" s="41"/>
      <c r="BU54" s="42"/>
      <c r="BV54" s="41"/>
      <c r="BW54" s="41"/>
      <c r="BX54" s="42"/>
      <c r="BY54" s="41"/>
      <c r="BZ54" s="41"/>
      <c r="CA54" s="42"/>
      <c r="CB54" s="41"/>
      <c r="CC54" s="41"/>
      <c r="CD54" s="42"/>
      <c r="CE54" s="41"/>
      <c r="CF54" s="41"/>
      <c r="CG54" s="42"/>
      <c r="CH54" s="42" t="str">
        <f t="shared" si="43"/>
        <v/>
      </c>
      <c r="CI54" s="42" t="str">
        <f t="shared" si="44"/>
        <v/>
      </c>
      <c r="CJ54" s="42" t="str">
        <f t="shared" si="45"/>
        <v/>
      </c>
      <c r="CK54" s="42" t="str">
        <f t="shared" si="46"/>
        <v/>
      </c>
      <c r="CL54" s="42" t="str">
        <f t="shared" si="47"/>
        <v/>
      </c>
      <c r="CM54" s="43" t="str">
        <f t="shared" si="48"/>
        <v/>
      </c>
      <c r="CN54" s="44" t="str">
        <f t="shared" si="49"/>
        <v/>
      </c>
      <c r="CO54" s="45"/>
      <c r="CP54" s="41"/>
      <c r="CQ54" s="46" t="str">
        <f t="shared" si="50"/>
        <v/>
      </c>
      <c r="CR54" s="45"/>
      <c r="CS54" s="41"/>
      <c r="CT54" s="46" t="str">
        <f t="shared" si="51"/>
        <v/>
      </c>
    </row>
    <row r="55" spans="1:98">
      <c r="A55" s="8"/>
      <c r="B55" s="8"/>
      <c r="C55" s="8"/>
      <c r="E55" s="47" t="str">
        <f t="shared" si="26"/>
        <v/>
      </c>
      <c r="F55" s="8" t="str">
        <f t="shared" si="27"/>
        <v/>
      </c>
      <c r="G55" s="8" t="str">
        <f t="shared" si="28"/>
        <v/>
      </c>
      <c r="H55" s="47" t="str">
        <f t="shared" si="29"/>
        <v/>
      </c>
      <c r="I55" s="8" t="str">
        <f t="shared" si="30"/>
        <v/>
      </c>
      <c r="J55" s="8" t="str">
        <f t="shared" si="31"/>
        <v/>
      </c>
      <c r="K55" s="13"/>
      <c r="L55" s="41" t="str">
        <f t="shared" si="32"/>
        <v/>
      </c>
      <c r="M55" s="41" t="str">
        <f t="shared" si="33"/>
        <v/>
      </c>
      <c r="O55" s="41"/>
      <c r="P55" s="41"/>
      <c r="Q55" s="42"/>
      <c r="R55" s="41"/>
      <c r="S55" s="41"/>
      <c r="T55" s="42"/>
      <c r="U55" s="41"/>
      <c r="V55" s="41"/>
      <c r="W55" s="42"/>
      <c r="X55" s="41"/>
      <c r="Y55" s="41"/>
      <c r="Z55" s="42"/>
      <c r="AA55" s="41"/>
      <c r="AB55" s="41"/>
      <c r="AC55" s="42"/>
      <c r="AD55" s="42" t="str">
        <f t="shared" si="34"/>
        <v/>
      </c>
      <c r="AE55" s="41"/>
      <c r="AF55" s="41"/>
      <c r="AG55" s="42"/>
      <c r="AH55" s="41"/>
      <c r="AI55" s="41"/>
      <c r="AJ55" s="42"/>
      <c r="AK55" s="41"/>
      <c r="AL55" s="41"/>
      <c r="AM55" s="42"/>
      <c r="AN55" s="41"/>
      <c r="AO55" s="41"/>
      <c r="AP55" s="42"/>
      <c r="AQ55" s="41"/>
      <c r="AR55" s="41"/>
      <c r="AS55" s="42"/>
      <c r="AT55" s="41"/>
      <c r="AU55" s="43" t="str">
        <f t="shared" si="35"/>
        <v/>
      </c>
      <c r="AV55" s="44" t="str">
        <f t="shared" si="36"/>
        <v/>
      </c>
      <c r="AW55" s="45"/>
      <c r="AX55" s="41"/>
      <c r="AY55" s="41"/>
      <c r="AZ55" s="42"/>
      <c r="BA55" s="41"/>
      <c r="BB55" s="41"/>
      <c r="BC55" s="42"/>
      <c r="BD55" s="41"/>
      <c r="BE55" s="41"/>
      <c r="BF55" s="42"/>
      <c r="BG55" s="41"/>
      <c r="BH55" s="41"/>
      <c r="BI55" s="42"/>
      <c r="BJ55" s="41"/>
      <c r="BK55" s="41"/>
      <c r="BL55" s="42"/>
      <c r="BM55" s="42" t="str">
        <f t="shared" si="37"/>
        <v/>
      </c>
      <c r="BN55" s="42" t="str">
        <f t="shared" si="38"/>
        <v/>
      </c>
      <c r="BO55" s="42" t="str">
        <f t="shared" si="39"/>
        <v/>
      </c>
      <c r="BP55" s="42" t="str">
        <f t="shared" si="40"/>
        <v/>
      </c>
      <c r="BQ55" s="42" t="str">
        <f t="shared" si="41"/>
        <v/>
      </c>
      <c r="BR55" s="42" t="str">
        <f t="shared" si="42"/>
        <v/>
      </c>
      <c r="BS55" s="41"/>
      <c r="BT55" s="41"/>
      <c r="BU55" s="42"/>
      <c r="BV55" s="41"/>
      <c r="BW55" s="41"/>
      <c r="BX55" s="42"/>
      <c r="BY55" s="41"/>
      <c r="BZ55" s="41"/>
      <c r="CA55" s="42"/>
      <c r="CB55" s="41"/>
      <c r="CC55" s="41"/>
      <c r="CD55" s="42"/>
      <c r="CE55" s="41"/>
      <c r="CF55" s="41"/>
      <c r="CG55" s="42"/>
      <c r="CH55" s="42" t="str">
        <f t="shared" si="43"/>
        <v/>
      </c>
      <c r="CI55" s="42" t="str">
        <f t="shared" si="44"/>
        <v/>
      </c>
      <c r="CJ55" s="42" t="str">
        <f t="shared" si="45"/>
        <v/>
      </c>
      <c r="CK55" s="42" t="str">
        <f t="shared" si="46"/>
        <v/>
      </c>
      <c r="CL55" s="42" t="str">
        <f t="shared" si="47"/>
        <v/>
      </c>
      <c r="CM55" s="43" t="str">
        <f t="shared" si="48"/>
        <v/>
      </c>
      <c r="CN55" s="44" t="str">
        <f t="shared" si="49"/>
        <v/>
      </c>
      <c r="CO55" s="45"/>
      <c r="CP55" s="41"/>
      <c r="CQ55" s="46" t="str">
        <f t="shared" si="50"/>
        <v/>
      </c>
      <c r="CR55" s="45"/>
      <c r="CS55" s="41"/>
      <c r="CT55" s="46" t="str">
        <f t="shared" si="51"/>
        <v/>
      </c>
    </row>
    <row r="56" spans="1:98">
      <c r="A56" s="8"/>
      <c r="B56" s="8"/>
      <c r="C56" s="8"/>
      <c r="E56" s="47" t="str">
        <f t="shared" si="26"/>
        <v/>
      </c>
      <c r="F56" s="8" t="str">
        <f t="shared" si="27"/>
        <v/>
      </c>
      <c r="G56" s="8" t="str">
        <f t="shared" si="28"/>
        <v/>
      </c>
      <c r="H56" s="47" t="str">
        <f t="shared" si="29"/>
        <v/>
      </c>
      <c r="I56" s="8" t="str">
        <f t="shared" si="30"/>
        <v/>
      </c>
      <c r="J56" s="8" t="str">
        <f t="shared" si="31"/>
        <v/>
      </c>
      <c r="K56" s="13"/>
      <c r="L56" s="41" t="str">
        <f t="shared" si="32"/>
        <v/>
      </c>
      <c r="M56" s="41" t="str">
        <f t="shared" si="33"/>
        <v/>
      </c>
      <c r="O56" s="41"/>
      <c r="P56" s="41"/>
      <c r="Q56" s="42"/>
      <c r="R56" s="41"/>
      <c r="S56" s="41"/>
      <c r="T56" s="42"/>
      <c r="U56" s="41"/>
      <c r="V56" s="41"/>
      <c r="W56" s="42"/>
      <c r="X56" s="41"/>
      <c r="Y56" s="41"/>
      <c r="Z56" s="42"/>
      <c r="AA56" s="41"/>
      <c r="AB56" s="41"/>
      <c r="AC56" s="42"/>
      <c r="AD56" s="42" t="str">
        <f t="shared" si="34"/>
        <v/>
      </c>
      <c r="AE56" s="41"/>
      <c r="AF56" s="41"/>
      <c r="AG56" s="42"/>
      <c r="AH56" s="41"/>
      <c r="AI56" s="41"/>
      <c r="AJ56" s="42"/>
      <c r="AK56" s="41"/>
      <c r="AL56" s="41"/>
      <c r="AM56" s="42"/>
      <c r="AN56" s="41"/>
      <c r="AO56" s="41"/>
      <c r="AP56" s="42"/>
      <c r="AQ56" s="41"/>
      <c r="AR56" s="41"/>
      <c r="AS56" s="42"/>
      <c r="AT56" s="41"/>
      <c r="AU56" s="43" t="str">
        <f t="shared" si="35"/>
        <v/>
      </c>
      <c r="AV56" s="44" t="str">
        <f t="shared" si="36"/>
        <v/>
      </c>
      <c r="AW56" s="45"/>
      <c r="AX56" s="41"/>
      <c r="AY56" s="41"/>
      <c r="AZ56" s="42"/>
      <c r="BA56" s="41"/>
      <c r="BB56" s="41"/>
      <c r="BC56" s="42"/>
      <c r="BD56" s="41"/>
      <c r="BE56" s="41"/>
      <c r="BF56" s="42"/>
      <c r="BG56" s="41"/>
      <c r="BH56" s="41"/>
      <c r="BI56" s="42"/>
      <c r="BJ56" s="41"/>
      <c r="BK56" s="41"/>
      <c r="BL56" s="42"/>
      <c r="BM56" s="42" t="str">
        <f t="shared" si="37"/>
        <v/>
      </c>
      <c r="BN56" s="42" t="str">
        <f t="shared" si="38"/>
        <v/>
      </c>
      <c r="BO56" s="42" t="str">
        <f t="shared" si="39"/>
        <v/>
      </c>
      <c r="BP56" s="42" t="str">
        <f t="shared" si="40"/>
        <v/>
      </c>
      <c r="BQ56" s="42" t="str">
        <f t="shared" si="41"/>
        <v/>
      </c>
      <c r="BR56" s="42" t="str">
        <f t="shared" si="42"/>
        <v/>
      </c>
      <c r="BS56" s="41"/>
      <c r="BT56" s="41"/>
      <c r="BU56" s="42"/>
      <c r="BV56" s="41"/>
      <c r="BW56" s="41"/>
      <c r="BX56" s="42"/>
      <c r="BY56" s="41"/>
      <c r="BZ56" s="41"/>
      <c r="CA56" s="42"/>
      <c r="CB56" s="41"/>
      <c r="CC56" s="41"/>
      <c r="CD56" s="42"/>
      <c r="CE56" s="41"/>
      <c r="CF56" s="41"/>
      <c r="CG56" s="42"/>
      <c r="CH56" s="42" t="str">
        <f t="shared" si="43"/>
        <v/>
      </c>
      <c r="CI56" s="42" t="str">
        <f t="shared" si="44"/>
        <v/>
      </c>
      <c r="CJ56" s="42" t="str">
        <f t="shared" si="45"/>
        <v/>
      </c>
      <c r="CK56" s="42" t="str">
        <f t="shared" si="46"/>
        <v/>
      </c>
      <c r="CL56" s="42" t="str">
        <f t="shared" si="47"/>
        <v/>
      </c>
      <c r="CM56" s="43" t="str">
        <f t="shared" si="48"/>
        <v/>
      </c>
      <c r="CN56" s="44" t="str">
        <f t="shared" si="49"/>
        <v/>
      </c>
      <c r="CO56" s="45"/>
      <c r="CP56" s="41"/>
      <c r="CQ56" s="46" t="str">
        <f t="shared" si="50"/>
        <v/>
      </c>
      <c r="CR56" s="45"/>
      <c r="CS56" s="41"/>
      <c r="CT56" s="46" t="str">
        <f t="shared" si="51"/>
        <v/>
      </c>
    </row>
    <row r="57" spans="1:98">
      <c r="A57" s="8"/>
      <c r="B57" s="8"/>
      <c r="C57" s="8"/>
      <c r="E57" s="47" t="str">
        <f t="shared" si="26"/>
        <v/>
      </c>
      <c r="F57" s="8" t="str">
        <f t="shared" si="27"/>
        <v/>
      </c>
      <c r="G57" s="8" t="str">
        <f t="shared" si="28"/>
        <v/>
      </c>
      <c r="H57" s="47" t="str">
        <f t="shared" si="29"/>
        <v/>
      </c>
      <c r="I57" s="8" t="str">
        <f t="shared" si="30"/>
        <v/>
      </c>
      <c r="J57" s="8" t="str">
        <f t="shared" si="31"/>
        <v/>
      </c>
      <c r="K57" s="13"/>
      <c r="L57" s="41" t="str">
        <f t="shared" si="32"/>
        <v/>
      </c>
      <c r="M57" s="41" t="str">
        <f t="shared" si="33"/>
        <v/>
      </c>
      <c r="O57" s="41"/>
      <c r="P57" s="41"/>
      <c r="Q57" s="42"/>
      <c r="R57" s="41"/>
      <c r="S57" s="41"/>
      <c r="T57" s="42"/>
      <c r="U57" s="41"/>
      <c r="V57" s="41"/>
      <c r="W57" s="42"/>
      <c r="X57" s="41"/>
      <c r="Y57" s="41"/>
      <c r="Z57" s="42"/>
      <c r="AA57" s="41"/>
      <c r="AB57" s="41"/>
      <c r="AC57" s="42"/>
      <c r="AD57" s="42" t="str">
        <f t="shared" si="34"/>
        <v/>
      </c>
      <c r="AE57" s="41"/>
      <c r="AF57" s="41"/>
      <c r="AG57" s="42"/>
      <c r="AH57" s="41"/>
      <c r="AI57" s="41"/>
      <c r="AJ57" s="42"/>
      <c r="AK57" s="41"/>
      <c r="AL57" s="41"/>
      <c r="AM57" s="42"/>
      <c r="AN57" s="41"/>
      <c r="AO57" s="41"/>
      <c r="AP57" s="42"/>
      <c r="AQ57" s="41"/>
      <c r="AR57" s="41"/>
      <c r="AS57" s="42"/>
      <c r="AT57" s="41"/>
      <c r="AU57" s="43" t="str">
        <f t="shared" si="35"/>
        <v/>
      </c>
      <c r="AV57" s="44" t="str">
        <f t="shared" si="36"/>
        <v/>
      </c>
      <c r="AW57" s="45"/>
      <c r="AX57" s="41"/>
      <c r="AY57" s="41"/>
      <c r="AZ57" s="42"/>
      <c r="BA57" s="41"/>
      <c r="BB57" s="41"/>
      <c r="BC57" s="42"/>
      <c r="BD57" s="41"/>
      <c r="BE57" s="41"/>
      <c r="BF57" s="42"/>
      <c r="BG57" s="41"/>
      <c r="BH57" s="41"/>
      <c r="BI57" s="42"/>
      <c r="BJ57" s="41"/>
      <c r="BK57" s="41"/>
      <c r="BL57" s="42"/>
      <c r="BM57" s="42" t="str">
        <f t="shared" si="37"/>
        <v/>
      </c>
      <c r="BN57" s="42" t="str">
        <f t="shared" si="38"/>
        <v/>
      </c>
      <c r="BO57" s="42" t="str">
        <f t="shared" si="39"/>
        <v/>
      </c>
      <c r="BP57" s="42" t="str">
        <f t="shared" si="40"/>
        <v/>
      </c>
      <c r="BQ57" s="42" t="str">
        <f t="shared" si="41"/>
        <v/>
      </c>
      <c r="BR57" s="42" t="str">
        <f t="shared" si="42"/>
        <v/>
      </c>
      <c r="BS57" s="41"/>
      <c r="BT57" s="41"/>
      <c r="BU57" s="42"/>
      <c r="BV57" s="41"/>
      <c r="BW57" s="41"/>
      <c r="BX57" s="42"/>
      <c r="BY57" s="41"/>
      <c r="BZ57" s="41"/>
      <c r="CA57" s="42"/>
      <c r="CB57" s="41"/>
      <c r="CC57" s="41"/>
      <c r="CD57" s="42"/>
      <c r="CE57" s="41"/>
      <c r="CF57" s="41"/>
      <c r="CG57" s="42"/>
      <c r="CH57" s="42" t="str">
        <f t="shared" si="43"/>
        <v/>
      </c>
      <c r="CI57" s="42" t="str">
        <f t="shared" si="44"/>
        <v/>
      </c>
      <c r="CJ57" s="42" t="str">
        <f t="shared" si="45"/>
        <v/>
      </c>
      <c r="CK57" s="42" t="str">
        <f t="shared" si="46"/>
        <v/>
      </c>
      <c r="CL57" s="42" t="str">
        <f t="shared" si="47"/>
        <v/>
      </c>
      <c r="CM57" s="43" t="str">
        <f t="shared" si="48"/>
        <v/>
      </c>
      <c r="CN57" s="44" t="str">
        <f t="shared" si="49"/>
        <v/>
      </c>
      <c r="CO57" s="45"/>
      <c r="CP57" s="41"/>
      <c r="CQ57" s="46" t="str">
        <f t="shared" si="50"/>
        <v/>
      </c>
      <c r="CR57" s="45"/>
      <c r="CS57" s="41"/>
      <c r="CT57" s="46" t="str">
        <f t="shared" si="51"/>
        <v/>
      </c>
    </row>
    <row r="58" spans="1:98">
      <c r="A58" s="8"/>
      <c r="B58" s="8"/>
      <c r="C58" s="8"/>
      <c r="E58" s="47" t="str">
        <f t="shared" si="26"/>
        <v/>
      </c>
      <c r="F58" s="8" t="str">
        <f t="shared" si="27"/>
        <v/>
      </c>
      <c r="G58" s="8" t="str">
        <f t="shared" si="28"/>
        <v/>
      </c>
      <c r="H58" s="47" t="str">
        <f t="shared" si="29"/>
        <v/>
      </c>
      <c r="I58" s="8" t="str">
        <f t="shared" si="30"/>
        <v/>
      </c>
      <c r="J58" s="8" t="str">
        <f t="shared" si="31"/>
        <v/>
      </c>
      <c r="K58" s="13"/>
      <c r="L58" s="41" t="str">
        <f t="shared" si="32"/>
        <v/>
      </c>
      <c r="M58" s="41" t="str">
        <f t="shared" si="33"/>
        <v/>
      </c>
      <c r="O58" s="41"/>
      <c r="P58" s="41"/>
      <c r="Q58" s="42"/>
      <c r="R58" s="41"/>
      <c r="S58" s="41"/>
      <c r="T58" s="42"/>
      <c r="U58" s="41"/>
      <c r="V58" s="41"/>
      <c r="W58" s="42"/>
      <c r="X58" s="41"/>
      <c r="Y58" s="41"/>
      <c r="Z58" s="42"/>
      <c r="AA58" s="41"/>
      <c r="AB58" s="41"/>
      <c r="AC58" s="42"/>
      <c r="AD58" s="42" t="str">
        <f t="shared" si="34"/>
        <v/>
      </c>
      <c r="AE58" s="41"/>
      <c r="AF58" s="41"/>
      <c r="AG58" s="42"/>
      <c r="AH58" s="41"/>
      <c r="AI58" s="41"/>
      <c r="AJ58" s="42"/>
      <c r="AK58" s="41"/>
      <c r="AL58" s="41"/>
      <c r="AM58" s="42"/>
      <c r="AN58" s="41"/>
      <c r="AO58" s="41"/>
      <c r="AP58" s="42"/>
      <c r="AQ58" s="41"/>
      <c r="AR58" s="41"/>
      <c r="AS58" s="42"/>
      <c r="AT58" s="41"/>
      <c r="AU58" s="43" t="str">
        <f t="shared" si="35"/>
        <v/>
      </c>
      <c r="AV58" s="44" t="str">
        <f t="shared" si="36"/>
        <v/>
      </c>
      <c r="AW58" s="45"/>
      <c r="AX58" s="41"/>
      <c r="AY58" s="41"/>
      <c r="AZ58" s="42"/>
      <c r="BA58" s="41"/>
      <c r="BB58" s="41"/>
      <c r="BC58" s="42"/>
      <c r="BD58" s="41"/>
      <c r="BE58" s="41"/>
      <c r="BF58" s="42"/>
      <c r="BG58" s="41"/>
      <c r="BH58" s="41"/>
      <c r="BI58" s="42"/>
      <c r="BJ58" s="41"/>
      <c r="BK58" s="41"/>
      <c r="BL58" s="42"/>
      <c r="BM58" s="42" t="str">
        <f t="shared" si="37"/>
        <v/>
      </c>
      <c r="BN58" s="42" t="str">
        <f t="shared" si="38"/>
        <v/>
      </c>
      <c r="BO58" s="42" t="str">
        <f t="shared" si="39"/>
        <v/>
      </c>
      <c r="BP58" s="42" t="str">
        <f t="shared" si="40"/>
        <v/>
      </c>
      <c r="BQ58" s="42" t="str">
        <f t="shared" si="41"/>
        <v/>
      </c>
      <c r="BR58" s="42" t="str">
        <f t="shared" si="42"/>
        <v/>
      </c>
      <c r="BS58" s="41"/>
      <c r="BT58" s="41"/>
      <c r="BU58" s="42"/>
      <c r="BV58" s="41"/>
      <c r="BW58" s="41"/>
      <c r="BX58" s="42"/>
      <c r="BY58" s="41"/>
      <c r="BZ58" s="41"/>
      <c r="CA58" s="42"/>
      <c r="CB58" s="41"/>
      <c r="CC58" s="41"/>
      <c r="CD58" s="42"/>
      <c r="CE58" s="41"/>
      <c r="CF58" s="41"/>
      <c r="CG58" s="42"/>
      <c r="CH58" s="42" t="str">
        <f t="shared" si="43"/>
        <v/>
      </c>
      <c r="CI58" s="42" t="str">
        <f t="shared" si="44"/>
        <v/>
      </c>
      <c r="CJ58" s="42" t="str">
        <f t="shared" si="45"/>
        <v/>
      </c>
      <c r="CK58" s="42" t="str">
        <f t="shared" si="46"/>
        <v/>
      </c>
      <c r="CL58" s="42" t="str">
        <f t="shared" si="47"/>
        <v/>
      </c>
      <c r="CM58" s="43" t="str">
        <f t="shared" si="48"/>
        <v/>
      </c>
      <c r="CN58" s="44" t="str">
        <f t="shared" si="49"/>
        <v/>
      </c>
      <c r="CO58" s="45"/>
      <c r="CP58" s="41"/>
      <c r="CQ58" s="46" t="str">
        <f t="shared" si="50"/>
        <v/>
      </c>
      <c r="CR58" s="45"/>
      <c r="CS58" s="41"/>
      <c r="CT58" s="46" t="str">
        <f t="shared" si="51"/>
        <v/>
      </c>
    </row>
    <row r="59" spans="1:98">
      <c r="A59" s="8"/>
      <c r="B59" s="8"/>
      <c r="C59" s="8"/>
      <c r="E59" s="47" t="str">
        <f t="shared" si="26"/>
        <v/>
      </c>
      <c r="F59" s="8" t="str">
        <f t="shared" si="27"/>
        <v/>
      </c>
      <c r="G59" s="8" t="str">
        <f t="shared" si="28"/>
        <v/>
      </c>
      <c r="H59" s="47" t="str">
        <f t="shared" si="29"/>
        <v/>
      </c>
      <c r="I59" s="8" t="str">
        <f t="shared" si="30"/>
        <v/>
      </c>
      <c r="J59" s="8" t="str">
        <f t="shared" si="31"/>
        <v/>
      </c>
      <c r="K59" s="13"/>
      <c r="L59" s="41" t="str">
        <f t="shared" si="32"/>
        <v/>
      </c>
      <c r="M59" s="41" t="str">
        <f t="shared" si="33"/>
        <v/>
      </c>
      <c r="O59" s="41"/>
      <c r="P59" s="41"/>
      <c r="Q59" s="42"/>
      <c r="R59" s="41"/>
      <c r="S59" s="41"/>
      <c r="T59" s="42"/>
      <c r="U59" s="41"/>
      <c r="V59" s="41"/>
      <c r="W59" s="42"/>
      <c r="X59" s="41"/>
      <c r="Y59" s="41"/>
      <c r="Z59" s="42"/>
      <c r="AA59" s="41"/>
      <c r="AB59" s="41"/>
      <c r="AC59" s="42"/>
      <c r="AD59" s="42" t="str">
        <f t="shared" si="34"/>
        <v/>
      </c>
      <c r="AE59" s="41"/>
      <c r="AF59" s="41"/>
      <c r="AG59" s="42"/>
      <c r="AH59" s="41"/>
      <c r="AI59" s="41"/>
      <c r="AJ59" s="42"/>
      <c r="AK59" s="41"/>
      <c r="AL59" s="41"/>
      <c r="AM59" s="42"/>
      <c r="AN59" s="41"/>
      <c r="AO59" s="41"/>
      <c r="AP59" s="42"/>
      <c r="AQ59" s="41"/>
      <c r="AR59" s="41"/>
      <c r="AS59" s="42"/>
      <c r="AT59" s="41"/>
      <c r="AU59" s="43" t="str">
        <f t="shared" si="35"/>
        <v/>
      </c>
      <c r="AV59" s="44" t="str">
        <f t="shared" si="36"/>
        <v/>
      </c>
      <c r="AW59" s="45"/>
      <c r="AX59" s="41"/>
      <c r="AY59" s="41"/>
      <c r="AZ59" s="42"/>
      <c r="BA59" s="41"/>
      <c r="BB59" s="41"/>
      <c r="BC59" s="42"/>
      <c r="BD59" s="41"/>
      <c r="BE59" s="41"/>
      <c r="BF59" s="42"/>
      <c r="BG59" s="41"/>
      <c r="BH59" s="41"/>
      <c r="BI59" s="42"/>
      <c r="BJ59" s="41"/>
      <c r="BK59" s="41"/>
      <c r="BL59" s="42"/>
      <c r="BM59" s="42" t="str">
        <f t="shared" si="37"/>
        <v/>
      </c>
      <c r="BN59" s="42" t="str">
        <f t="shared" si="38"/>
        <v/>
      </c>
      <c r="BO59" s="42" t="str">
        <f t="shared" si="39"/>
        <v/>
      </c>
      <c r="BP59" s="42" t="str">
        <f t="shared" si="40"/>
        <v/>
      </c>
      <c r="BQ59" s="42" t="str">
        <f t="shared" si="41"/>
        <v/>
      </c>
      <c r="BR59" s="42" t="str">
        <f t="shared" si="42"/>
        <v/>
      </c>
      <c r="BS59" s="41"/>
      <c r="BT59" s="41"/>
      <c r="BU59" s="42"/>
      <c r="BV59" s="41"/>
      <c r="BW59" s="41"/>
      <c r="BX59" s="42"/>
      <c r="BY59" s="41"/>
      <c r="BZ59" s="41"/>
      <c r="CA59" s="42"/>
      <c r="CB59" s="41"/>
      <c r="CC59" s="41"/>
      <c r="CD59" s="42"/>
      <c r="CE59" s="41"/>
      <c r="CF59" s="41"/>
      <c r="CG59" s="42"/>
      <c r="CH59" s="42" t="str">
        <f t="shared" si="43"/>
        <v/>
      </c>
      <c r="CI59" s="42" t="str">
        <f t="shared" si="44"/>
        <v/>
      </c>
      <c r="CJ59" s="42" t="str">
        <f t="shared" si="45"/>
        <v/>
      </c>
      <c r="CK59" s="42" t="str">
        <f t="shared" si="46"/>
        <v/>
      </c>
      <c r="CL59" s="42" t="str">
        <f t="shared" si="47"/>
        <v/>
      </c>
      <c r="CM59" s="43" t="str">
        <f t="shared" si="48"/>
        <v/>
      </c>
      <c r="CN59" s="44" t="str">
        <f t="shared" si="49"/>
        <v/>
      </c>
      <c r="CO59" s="45"/>
      <c r="CP59" s="41"/>
      <c r="CQ59" s="46" t="str">
        <f t="shared" si="50"/>
        <v/>
      </c>
      <c r="CR59" s="45"/>
      <c r="CS59" s="41"/>
      <c r="CT59" s="46" t="str">
        <f t="shared" si="51"/>
        <v/>
      </c>
    </row>
    <row r="60" spans="1:98">
      <c r="A60" s="8"/>
      <c r="B60" s="8"/>
      <c r="C60" s="8"/>
      <c r="E60" s="47" t="str">
        <f t="shared" si="26"/>
        <v/>
      </c>
      <c r="F60" s="8" t="str">
        <f t="shared" si="27"/>
        <v/>
      </c>
      <c r="G60" s="8" t="str">
        <f t="shared" si="28"/>
        <v/>
      </c>
      <c r="H60" s="47" t="str">
        <f t="shared" si="29"/>
        <v/>
      </c>
      <c r="I60" s="8" t="str">
        <f t="shared" si="30"/>
        <v/>
      </c>
      <c r="J60" s="8" t="str">
        <f t="shared" si="31"/>
        <v/>
      </c>
      <c r="K60" s="13"/>
      <c r="L60" s="41" t="str">
        <f t="shared" si="32"/>
        <v/>
      </c>
      <c r="M60" s="41" t="str">
        <f t="shared" si="33"/>
        <v/>
      </c>
      <c r="O60" s="41"/>
      <c r="P60" s="41"/>
      <c r="Q60" s="42"/>
      <c r="R60" s="41"/>
      <c r="S60" s="41"/>
      <c r="T60" s="42"/>
      <c r="U60" s="41"/>
      <c r="V60" s="41"/>
      <c r="W60" s="42"/>
      <c r="X60" s="41"/>
      <c r="Y60" s="41"/>
      <c r="Z60" s="42"/>
      <c r="AA60" s="41"/>
      <c r="AB60" s="41"/>
      <c r="AC60" s="42"/>
      <c r="AD60" s="42" t="str">
        <f t="shared" si="34"/>
        <v/>
      </c>
      <c r="AE60" s="41"/>
      <c r="AF60" s="41"/>
      <c r="AG60" s="42"/>
      <c r="AH60" s="41"/>
      <c r="AI60" s="41"/>
      <c r="AJ60" s="42"/>
      <c r="AK60" s="41"/>
      <c r="AL60" s="41"/>
      <c r="AM60" s="42"/>
      <c r="AN60" s="41"/>
      <c r="AO60" s="41"/>
      <c r="AP60" s="42"/>
      <c r="AQ60" s="41"/>
      <c r="AR60" s="41"/>
      <c r="AS60" s="42"/>
      <c r="AT60" s="41"/>
      <c r="AU60" s="43" t="str">
        <f t="shared" si="35"/>
        <v/>
      </c>
      <c r="AV60" s="44" t="str">
        <f t="shared" si="36"/>
        <v/>
      </c>
      <c r="AW60" s="45"/>
      <c r="AX60" s="41"/>
      <c r="AY60" s="41"/>
      <c r="AZ60" s="42"/>
      <c r="BA60" s="41"/>
      <c r="BB60" s="41"/>
      <c r="BC60" s="42"/>
      <c r="BD60" s="41"/>
      <c r="BE60" s="41"/>
      <c r="BF60" s="42"/>
      <c r="BG60" s="41"/>
      <c r="BH60" s="41"/>
      <c r="BI60" s="42"/>
      <c r="BJ60" s="41"/>
      <c r="BK60" s="41"/>
      <c r="BL60" s="42"/>
      <c r="BM60" s="42" t="str">
        <f t="shared" si="37"/>
        <v/>
      </c>
      <c r="BN60" s="42" t="str">
        <f t="shared" si="38"/>
        <v/>
      </c>
      <c r="BO60" s="42" t="str">
        <f t="shared" si="39"/>
        <v/>
      </c>
      <c r="BP60" s="42" t="str">
        <f t="shared" si="40"/>
        <v/>
      </c>
      <c r="BQ60" s="42" t="str">
        <f t="shared" si="41"/>
        <v/>
      </c>
      <c r="BR60" s="42" t="str">
        <f t="shared" si="42"/>
        <v/>
      </c>
      <c r="BS60" s="41"/>
      <c r="BT60" s="41"/>
      <c r="BU60" s="42"/>
      <c r="BV60" s="41"/>
      <c r="BW60" s="41"/>
      <c r="BX60" s="42"/>
      <c r="BY60" s="41"/>
      <c r="BZ60" s="41"/>
      <c r="CA60" s="42"/>
      <c r="CB60" s="41"/>
      <c r="CC60" s="41"/>
      <c r="CD60" s="42"/>
      <c r="CE60" s="41"/>
      <c r="CF60" s="41"/>
      <c r="CG60" s="42"/>
      <c r="CH60" s="42" t="str">
        <f t="shared" si="43"/>
        <v/>
      </c>
      <c r="CI60" s="42" t="str">
        <f t="shared" si="44"/>
        <v/>
      </c>
      <c r="CJ60" s="42" t="str">
        <f t="shared" si="45"/>
        <v/>
      </c>
      <c r="CK60" s="42" t="str">
        <f t="shared" si="46"/>
        <v/>
      </c>
      <c r="CL60" s="42" t="str">
        <f t="shared" si="47"/>
        <v/>
      </c>
      <c r="CM60" s="43" t="str">
        <f t="shared" si="48"/>
        <v/>
      </c>
      <c r="CN60" s="44" t="str">
        <f t="shared" si="49"/>
        <v/>
      </c>
      <c r="CO60" s="45"/>
      <c r="CP60" s="41"/>
      <c r="CQ60" s="46" t="str">
        <f t="shared" si="50"/>
        <v/>
      </c>
      <c r="CR60" s="45"/>
      <c r="CS60" s="41"/>
      <c r="CT60" s="46" t="str">
        <f t="shared" si="51"/>
        <v/>
      </c>
    </row>
  </sheetData>
  <sheetProtection formatCells="0" formatColumns="0" formatRows="0" insertColumns="0" insertRows="0" insertHyperlinks="0" deleteColumns="0" deleteRows="0" sort="0" autoFilter="0" pivotTables="0"/>
  <mergeCells count="43">
    <mergeCell ref="A8:A10"/>
    <mergeCell ref="B8:B10"/>
    <mergeCell ref="C8:C10"/>
    <mergeCell ref="E9:G9"/>
    <mergeCell ref="H9:J9"/>
    <mergeCell ref="E7:J8"/>
    <mergeCell ref="C1:M1"/>
    <mergeCell ref="L9:L10"/>
    <mergeCell ref="M9:M10"/>
    <mergeCell ref="L7:M8"/>
    <mergeCell ref="AT8:AT10"/>
    <mergeCell ref="AD9:AD10"/>
    <mergeCell ref="AE9:AG9"/>
    <mergeCell ref="AH9:AJ9"/>
    <mergeCell ref="AK9:AM9"/>
    <mergeCell ref="AN9:AP9"/>
    <mergeCell ref="AQ9:AS9"/>
    <mergeCell ref="O9:Q9"/>
    <mergeCell ref="R9:T9"/>
    <mergeCell ref="U9:W9"/>
    <mergeCell ref="X9:Z9"/>
    <mergeCell ref="AA9:AC9"/>
    <mergeCell ref="CS8:CS10"/>
    <mergeCell ref="CY11:DA11"/>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B9:CD9"/>
    <mergeCell ref="CE9:CG9"/>
    <mergeCell ref="CP8:CP10"/>
    <mergeCell ref="CQ8:CQ10"/>
    <mergeCell ref="CN8:CN10"/>
  </mergeCells>
  <conditionalFormatting sqref="O47">
    <cfRule type="cellIs" dxfId="25763" priority="1102" operator="lessThan">
      <formula>$C$4</formula>
    </cfRule>
  </conditionalFormatting>
  <conditionalFormatting sqref="O48">
    <cfRule type="cellIs" dxfId="25762" priority="1103" operator="lessThan">
      <formula>$C$4</formula>
    </cfRule>
  </conditionalFormatting>
  <conditionalFormatting sqref="O49">
    <cfRule type="cellIs" dxfId="25761" priority="1104" operator="lessThan">
      <formula>$C$4</formula>
    </cfRule>
  </conditionalFormatting>
  <conditionalFormatting sqref="O50">
    <cfRule type="cellIs" dxfId="25760" priority="1105" operator="lessThan">
      <formula>$C$4</formula>
    </cfRule>
  </conditionalFormatting>
  <conditionalFormatting sqref="O51">
    <cfRule type="cellIs" dxfId="25759" priority="1106" operator="lessThan">
      <formula>$C$4</formula>
    </cfRule>
  </conditionalFormatting>
  <conditionalFormatting sqref="O52">
    <cfRule type="cellIs" dxfId="25758" priority="1107" operator="lessThan">
      <formula>$C$4</formula>
    </cfRule>
  </conditionalFormatting>
  <conditionalFormatting sqref="O53">
    <cfRule type="cellIs" dxfId="25757" priority="1108" operator="lessThan">
      <formula>$C$4</formula>
    </cfRule>
  </conditionalFormatting>
  <conditionalFormatting sqref="O54">
    <cfRule type="cellIs" dxfId="25756" priority="1109" operator="lessThan">
      <formula>$C$4</formula>
    </cfRule>
  </conditionalFormatting>
  <conditionalFormatting sqref="O55">
    <cfRule type="cellIs" dxfId="25755" priority="1110" operator="lessThan">
      <formula>$C$4</formula>
    </cfRule>
  </conditionalFormatting>
  <conditionalFormatting sqref="O56">
    <cfRule type="cellIs" dxfId="25754" priority="1111" operator="lessThan">
      <formula>$C$4</formula>
    </cfRule>
  </conditionalFormatting>
  <conditionalFormatting sqref="O57">
    <cfRule type="cellIs" dxfId="25753" priority="1112" operator="lessThan">
      <formula>$C$4</formula>
    </cfRule>
  </conditionalFormatting>
  <conditionalFormatting sqref="O58">
    <cfRule type="cellIs" dxfId="25752" priority="1113" operator="lessThan">
      <formula>$C$4</formula>
    </cfRule>
  </conditionalFormatting>
  <conditionalFormatting sqref="O59">
    <cfRule type="cellIs" dxfId="25751" priority="1114" operator="lessThan">
      <formula>$C$4</formula>
    </cfRule>
  </conditionalFormatting>
  <conditionalFormatting sqref="O60">
    <cfRule type="cellIs" dxfId="25750" priority="1115" operator="lessThan">
      <formula>$C$4</formula>
    </cfRule>
  </conditionalFormatting>
  <conditionalFormatting sqref="P11">
    <cfRule type="cellIs" dxfId="25749" priority="1116" operator="lessThan">
      <formula>$C$4</formula>
    </cfRule>
  </conditionalFormatting>
  <conditionalFormatting sqref="P12">
    <cfRule type="cellIs" dxfId="25748" priority="1117" operator="lessThan">
      <formula>$C$4</formula>
    </cfRule>
  </conditionalFormatting>
  <conditionalFormatting sqref="P13">
    <cfRule type="cellIs" dxfId="25747" priority="1118" operator="lessThan">
      <formula>$C$4</formula>
    </cfRule>
  </conditionalFormatting>
  <conditionalFormatting sqref="P14">
    <cfRule type="cellIs" dxfId="25746" priority="1119" operator="lessThan">
      <formula>$C$4</formula>
    </cfRule>
  </conditionalFormatting>
  <conditionalFormatting sqref="P15">
    <cfRule type="cellIs" dxfId="25745" priority="1120" operator="lessThan">
      <formula>$C$4</formula>
    </cfRule>
  </conditionalFormatting>
  <conditionalFormatting sqref="P16">
    <cfRule type="cellIs" dxfId="25744" priority="1121" operator="lessThan">
      <formula>$C$4</formula>
    </cfRule>
  </conditionalFormatting>
  <conditionalFormatting sqref="P17">
    <cfRule type="cellIs" dxfId="25743" priority="1122" operator="lessThan">
      <formula>$C$4</formula>
    </cfRule>
  </conditionalFormatting>
  <conditionalFormatting sqref="P18">
    <cfRule type="cellIs" dxfId="25742" priority="1123" operator="lessThan">
      <formula>$C$4</formula>
    </cfRule>
  </conditionalFormatting>
  <conditionalFormatting sqref="P19">
    <cfRule type="cellIs" dxfId="25741" priority="1124" operator="lessThan">
      <formula>$C$4</formula>
    </cfRule>
  </conditionalFormatting>
  <conditionalFormatting sqref="P20">
    <cfRule type="cellIs" dxfId="25740" priority="1125" operator="lessThan">
      <formula>$C$4</formula>
    </cfRule>
  </conditionalFormatting>
  <conditionalFormatting sqref="P21">
    <cfRule type="cellIs" dxfId="25739" priority="1126" operator="lessThan">
      <formula>$C$4</formula>
    </cfRule>
  </conditionalFormatting>
  <conditionalFormatting sqref="P22">
    <cfRule type="cellIs" dxfId="25738" priority="1127" operator="lessThan">
      <formula>$C$4</formula>
    </cfRule>
  </conditionalFormatting>
  <conditionalFormatting sqref="P23">
    <cfRule type="cellIs" dxfId="25737" priority="1128" operator="lessThan">
      <formula>$C$4</formula>
    </cfRule>
  </conditionalFormatting>
  <conditionalFormatting sqref="P24">
    <cfRule type="cellIs" dxfId="25736" priority="1129" operator="lessThan">
      <formula>$C$4</formula>
    </cfRule>
  </conditionalFormatting>
  <conditionalFormatting sqref="P25">
    <cfRule type="cellIs" dxfId="25735" priority="1130" operator="lessThan">
      <formula>$C$4</formula>
    </cfRule>
  </conditionalFormatting>
  <conditionalFormatting sqref="P26">
    <cfRule type="cellIs" dxfId="25734" priority="1131" operator="lessThan">
      <formula>$C$4</formula>
    </cfRule>
  </conditionalFormatting>
  <conditionalFormatting sqref="P27">
    <cfRule type="cellIs" dxfId="25733" priority="1132" operator="lessThan">
      <formula>$C$4</formula>
    </cfRule>
  </conditionalFormatting>
  <conditionalFormatting sqref="P28">
    <cfRule type="cellIs" dxfId="25732" priority="1133" operator="lessThan">
      <formula>$C$4</formula>
    </cfRule>
  </conditionalFormatting>
  <conditionalFormatting sqref="P29">
    <cfRule type="cellIs" dxfId="25731" priority="1134" operator="lessThan">
      <formula>$C$4</formula>
    </cfRule>
  </conditionalFormatting>
  <conditionalFormatting sqref="P30">
    <cfRule type="cellIs" dxfId="25730" priority="1135" operator="lessThan">
      <formula>$C$4</formula>
    </cfRule>
  </conditionalFormatting>
  <conditionalFormatting sqref="P31">
    <cfRule type="cellIs" dxfId="25729" priority="1136" operator="lessThan">
      <formula>$C$4</formula>
    </cfRule>
  </conditionalFormatting>
  <conditionalFormatting sqref="P32">
    <cfRule type="cellIs" dxfId="25728" priority="1137" operator="lessThan">
      <formula>$C$4</formula>
    </cfRule>
  </conditionalFormatting>
  <conditionalFormatting sqref="P33">
    <cfRule type="cellIs" dxfId="25727" priority="1138" operator="lessThan">
      <formula>$C$4</formula>
    </cfRule>
  </conditionalFormatting>
  <conditionalFormatting sqref="P34">
    <cfRule type="cellIs" dxfId="25726" priority="1139" operator="lessThan">
      <formula>$C$4</formula>
    </cfRule>
  </conditionalFormatting>
  <conditionalFormatting sqref="P35">
    <cfRule type="cellIs" dxfId="25725" priority="1140" operator="lessThan">
      <formula>$C$4</formula>
    </cfRule>
  </conditionalFormatting>
  <conditionalFormatting sqref="P36">
    <cfRule type="cellIs" dxfId="25724" priority="1141" operator="lessThan">
      <formula>$C$4</formula>
    </cfRule>
  </conditionalFormatting>
  <conditionalFormatting sqref="P37">
    <cfRule type="cellIs" dxfId="25723" priority="1142" operator="lessThan">
      <formula>$C$4</formula>
    </cfRule>
  </conditionalFormatting>
  <conditionalFormatting sqref="P38">
    <cfRule type="cellIs" dxfId="25722" priority="1143" operator="lessThan">
      <formula>$C$4</formula>
    </cfRule>
  </conditionalFormatting>
  <conditionalFormatting sqref="P39">
    <cfRule type="cellIs" dxfId="25721" priority="1144" operator="lessThan">
      <formula>$C$4</formula>
    </cfRule>
  </conditionalFormatting>
  <conditionalFormatting sqref="P40">
    <cfRule type="cellIs" dxfId="25720" priority="1145" operator="lessThan">
      <formula>$C$4</formula>
    </cfRule>
  </conditionalFormatting>
  <conditionalFormatting sqref="P41">
    <cfRule type="cellIs" dxfId="25719" priority="1146" operator="lessThan">
      <formula>$C$4</formula>
    </cfRule>
  </conditionalFormatting>
  <conditionalFormatting sqref="P42">
    <cfRule type="cellIs" dxfId="25718" priority="1147" operator="lessThan">
      <formula>$C$4</formula>
    </cfRule>
  </conditionalFormatting>
  <conditionalFormatting sqref="P43">
    <cfRule type="cellIs" dxfId="25717" priority="1148" operator="lessThan">
      <formula>$C$4</formula>
    </cfRule>
  </conditionalFormatting>
  <conditionalFormatting sqref="P44">
    <cfRule type="cellIs" dxfId="25716" priority="1149" operator="lessThan">
      <formula>$C$4</formula>
    </cfRule>
  </conditionalFormatting>
  <conditionalFormatting sqref="P45">
    <cfRule type="cellIs" dxfId="25715" priority="1150" operator="lessThan">
      <formula>$C$4</formula>
    </cfRule>
  </conditionalFormatting>
  <conditionalFormatting sqref="P46">
    <cfRule type="cellIs" dxfId="25714" priority="1151" operator="lessThan">
      <formula>$C$4</formula>
    </cfRule>
  </conditionalFormatting>
  <conditionalFormatting sqref="P47">
    <cfRule type="cellIs" dxfId="25713" priority="1152" operator="lessThan">
      <formula>$C$4</formula>
    </cfRule>
  </conditionalFormatting>
  <conditionalFormatting sqref="P48">
    <cfRule type="cellIs" dxfId="25712" priority="1153" operator="lessThan">
      <formula>$C$4</formula>
    </cfRule>
  </conditionalFormatting>
  <conditionalFormatting sqref="P49">
    <cfRule type="cellIs" dxfId="25711" priority="1154" operator="lessThan">
      <formula>$C$4</formula>
    </cfRule>
  </conditionalFormatting>
  <conditionalFormatting sqref="P50">
    <cfRule type="cellIs" dxfId="25710" priority="1155" operator="lessThan">
      <formula>$C$4</formula>
    </cfRule>
  </conditionalFormatting>
  <conditionalFormatting sqref="P51">
    <cfRule type="cellIs" dxfId="25709" priority="1156" operator="lessThan">
      <formula>$C$4</formula>
    </cfRule>
  </conditionalFormatting>
  <conditionalFormatting sqref="P52">
    <cfRule type="cellIs" dxfId="25708" priority="1157" operator="lessThan">
      <formula>$C$4</formula>
    </cfRule>
  </conditionalFormatting>
  <conditionalFormatting sqref="P53">
    <cfRule type="cellIs" dxfId="25707" priority="1158" operator="lessThan">
      <formula>$C$4</formula>
    </cfRule>
  </conditionalFormatting>
  <conditionalFormatting sqref="P54">
    <cfRule type="cellIs" dxfId="25706" priority="1159" operator="lessThan">
      <formula>$C$4</formula>
    </cfRule>
  </conditionalFormatting>
  <conditionalFormatting sqref="P55">
    <cfRule type="cellIs" dxfId="25705" priority="1160" operator="lessThan">
      <formula>$C$4</formula>
    </cfRule>
  </conditionalFormatting>
  <conditionalFormatting sqref="P56">
    <cfRule type="cellIs" dxfId="25704" priority="1161" operator="lessThan">
      <formula>$C$4</formula>
    </cfRule>
  </conditionalFormatting>
  <conditionalFormatting sqref="P57">
    <cfRule type="cellIs" dxfId="25703" priority="1162" operator="lessThan">
      <formula>$C$4</formula>
    </cfRule>
  </conditionalFormatting>
  <conditionalFormatting sqref="P58">
    <cfRule type="cellIs" dxfId="25702" priority="1163" operator="lessThan">
      <formula>$C$4</formula>
    </cfRule>
  </conditionalFormatting>
  <conditionalFormatting sqref="P59">
    <cfRule type="cellIs" dxfId="25701" priority="1164" operator="lessThan">
      <formula>$C$4</formula>
    </cfRule>
  </conditionalFormatting>
  <conditionalFormatting sqref="P60">
    <cfRule type="cellIs" dxfId="25700" priority="1165" operator="lessThan">
      <formula>$C$4</formula>
    </cfRule>
  </conditionalFormatting>
  <conditionalFormatting sqref="Q47">
    <cfRule type="cellIs" dxfId="25663" priority="1202" operator="lessThan">
      <formula>$C$4</formula>
    </cfRule>
  </conditionalFormatting>
  <conditionalFormatting sqref="Q48">
    <cfRule type="cellIs" dxfId="25662" priority="1203" operator="lessThan">
      <formula>$C$4</formula>
    </cfRule>
  </conditionalFormatting>
  <conditionalFormatting sqref="Q49">
    <cfRule type="cellIs" dxfId="25661" priority="1204" operator="lessThan">
      <formula>$C$4</formula>
    </cfRule>
  </conditionalFormatting>
  <conditionalFormatting sqref="Q50">
    <cfRule type="cellIs" dxfId="25660" priority="1205" operator="lessThan">
      <formula>$C$4</formula>
    </cfRule>
  </conditionalFormatting>
  <conditionalFormatting sqref="Q51">
    <cfRule type="cellIs" dxfId="25659" priority="1206" operator="lessThan">
      <formula>$C$4</formula>
    </cfRule>
  </conditionalFormatting>
  <conditionalFormatting sqref="Q52">
    <cfRule type="cellIs" dxfId="25658" priority="1207" operator="lessThan">
      <formula>$C$4</formula>
    </cfRule>
  </conditionalFormatting>
  <conditionalFormatting sqref="Q53">
    <cfRule type="cellIs" dxfId="25657" priority="1208" operator="lessThan">
      <formula>$C$4</formula>
    </cfRule>
  </conditionalFormatting>
  <conditionalFormatting sqref="Q54">
    <cfRule type="cellIs" dxfId="25656" priority="1209" operator="lessThan">
      <formula>$C$4</formula>
    </cfRule>
  </conditionalFormatting>
  <conditionalFormatting sqref="Q55">
    <cfRule type="cellIs" dxfId="25655" priority="1210" operator="lessThan">
      <formula>$C$4</formula>
    </cfRule>
  </conditionalFormatting>
  <conditionalFormatting sqref="Q56">
    <cfRule type="cellIs" dxfId="25654" priority="1211" operator="lessThan">
      <formula>$C$4</formula>
    </cfRule>
  </conditionalFormatting>
  <conditionalFormatting sqref="Q57">
    <cfRule type="cellIs" dxfId="25653" priority="1212" operator="lessThan">
      <formula>$C$4</formula>
    </cfRule>
  </conditionalFormatting>
  <conditionalFormatting sqref="Q58">
    <cfRule type="cellIs" dxfId="25652" priority="1213" operator="lessThan">
      <formula>$C$4</formula>
    </cfRule>
  </conditionalFormatting>
  <conditionalFormatting sqref="Q59">
    <cfRule type="cellIs" dxfId="25651" priority="1214" operator="lessThan">
      <formula>$C$4</formula>
    </cfRule>
  </conditionalFormatting>
  <conditionalFormatting sqref="Q60">
    <cfRule type="cellIs" dxfId="25650" priority="1215" operator="lessThan">
      <formula>$C$4</formula>
    </cfRule>
  </conditionalFormatting>
  <conditionalFormatting sqref="T47">
    <cfRule type="cellIs" dxfId="25613" priority="1252" operator="lessThan">
      <formula>$C$4</formula>
    </cfRule>
  </conditionalFormatting>
  <conditionalFormatting sqref="T48">
    <cfRule type="cellIs" dxfId="25612" priority="1253" operator="lessThan">
      <formula>$C$4</formula>
    </cfRule>
  </conditionalFormatting>
  <conditionalFormatting sqref="T49">
    <cfRule type="cellIs" dxfId="25611" priority="1254" operator="lessThan">
      <formula>$C$4</formula>
    </cfRule>
  </conditionalFormatting>
  <conditionalFormatting sqref="T50">
    <cfRule type="cellIs" dxfId="25610" priority="1255" operator="lessThan">
      <formula>$C$4</formula>
    </cfRule>
  </conditionalFormatting>
  <conditionalFormatting sqref="T51">
    <cfRule type="cellIs" dxfId="25609" priority="1256" operator="lessThan">
      <formula>$C$4</formula>
    </cfRule>
  </conditionalFormatting>
  <conditionalFormatting sqref="T52">
    <cfRule type="cellIs" dxfId="25608" priority="1257" operator="lessThan">
      <formula>$C$4</formula>
    </cfRule>
  </conditionalFormatting>
  <conditionalFormatting sqref="T53">
    <cfRule type="cellIs" dxfId="25607" priority="1258" operator="lessThan">
      <formula>$C$4</formula>
    </cfRule>
  </conditionalFormatting>
  <conditionalFormatting sqref="T54">
    <cfRule type="cellIs" dxfId="25606" priority="1259" operator="lessThan">
      <formula>$C$4</formula>
    </cfRule>
  </conditionalFormatting>
  <conditionalFormatting sqref="T55">
    <cfRule type="cellIs" dxfId="25605" priority="1260" operator="lessThan">
      <formula>$C$4</formula>
    </cfRule>
  </conditionalFormatting>
  <conditionalFormatting sqref="T56">
    <cfRule type="cellIs" dxfId="25604" priority="1261" operator="lessThan">
      <formula>$C$4</formula>
    </cfRule>
  </conditionalFormatting>
  <conditionalFormatting sqref="T57">
    <cfRule type="cellIs" dxfId="25603" priority="1262" operator="lessThan">
      <formula>$C$4</formula>
    </cfRule>
  </conditionalFormatting>
  <conditionalFormatting sqref="T58">
    <cfRule type="cellIs" dxfId="25602" priority="1263" operator="lessThan">
      <formula>$C$4</formula>
    </cfRule>
  </conditionalFormatting>
  <conditionalFormatting sqref="T59">
    <cfRule type="cellIs" dxfId="25601" priority="1264" operator="lessThan">
      <formula>$C$4</formula>
    </cfRule>
  </conditionalFormatting>
  <conditionalFormatting sqref="T60">
    <cfRule type="cellIs" dxfId="25600" priority="1265" operator="lessThan">
      <formula>$C$4</formula>
    </cfRule>
  </conditionalFormatting>
  <conditionalFormatting sqref="W47">
    <cfRule type="cellIs" dxfId="25563" priority="1302" operator="lessThan">
      <formula>$C$4</formula>
    </cfRule>
  </conditionalFormatting>
  <conditionalFormatting sqref="W48">
    <cfRule type="cellIs" dxfId="25562" priority="1303" operator="lessThan">
      <formula>$C$4</formula>
    </cfRule>
  </conditionalFormatting>
  <conditionalFormatting sqref="W49">
    <cfRule type="cellIs" dxfId="25561" priority="1304" operator="lessThan">
      <formula>$C$4</formula>
    </cfRule>
  </conditionalFormatting>
  <conditionalFormatting sqref="W50">
    <cfRule type="cellIs" dxfId="25560" priority="1305" operator="lessThan">
      <formula>$C$4</formula>
    </cfRule>
  </conditionalFormatting>
  <conditionalFormatting sqref="W51">
    <cfRule type="cellIs" dxfId="25559" priority="1306" operator="lessThan">
      <formula>$C$4</formula>
    </cfRule>
  </conditionalFormatting>
  <conditionalFormatting sqref="W52">
    <cfRule type="cellIs" dxfId="25558" priority="1307" operator="lessThan">
      <formula>$C$4</formula>
    </cfRule>
  </conditionalFormatting>
  <conditionalFormatting sqref="W53">
    <cfRule type="cellIs" dxfId="25557" priority="1308" operator="lessThan">
      <formula>$C$4</formula>
    </cfRule>
  </conditionalFormatting>
  <conditionalFormatting sqref="W54">
    <cfRule type="cellIs" dxfId="25556" priority="1309" operator="lessThan">
      <formula>$C$4</formula>
    </cfRule>
  </conditionalFormatting>
  <conditionalFormatting sqref="W55">
    <cfRule type="cellIs" dxfId="25555" priority="1310" operator="lessThan">
      <formula>$C$4</formula>
    </cfRule>
  </conditionalFormatting>
  <conditionalFormatting sqref="W56">
    <cfRule type="cellIs" dxfId="25554" priority="1311" operator="lessThan">
      <formula>$C$4</formula>
    </cfRule>
  </conditionalFormatting>
  <conditionalFormatting sqref="W57">
    <cfRule type="cellIs" dxfId="25553" priority="1312" operator="lessThan">
      <formula>$C$4</formula>
    </cfRule>
  </conditionalFormatting>
  <conditionalFormatting sqref="W58">
    <cfRule type="cellIs" dxfId="25552" priority="1313" operator="lessThan">
      <formula>$C$4</formula>
    </cfRule>
  </conditionalFormatting>
  <conditionalFormatting sqref="W59">
    <cfRule type="cellIs" dxfId="25551" priority="1314" operator="lessThan">
      <formula>$C$4</formula>
    </cfRule>
  </conditionalFormatting>
  <conditionalFormatting sqref="W60">
    <cfRule type="cellIs" dxfId="25550" priority="1315" operator="lessThan">
      <formula>$C$4</formula>
    </cfRule>
  </conditionalFormatting>
  <conditionalFormatting sqref="X47">
    <cfRule type="cellIs" dxfId="25513" priority="1352" operator="lessThan">
      <formula>$C$4</formula>
    </cfRule>
  </conditionalFormatting>
  <conditionalFormatting sqref="X48">
    <cfRule type="cellIs" dxfId="25512" priority="1353" operator="lessThan">
      <formula>$C$4</formula>
    </cfRule>
  </conditionalFormatting>
  <conditionalFormatting sqref="X49">
    <cfRule type="cellIs" dxfId="25511" priority="1354" operator="lessThan">
      <formula>$C$4</formula>
    </cfRule>
  </conditionalFormatting>
  <conditionalFormatting sqref="X50">
    <cfRule type="cellIs" dxfId="25510" priority="1355" operator="lessThan">
      <formula>$C$4</formula>
    </cfRule>
  </conditionalFormatting>
  <conditionalFormatting sqref="X51">
    <cfRule type="cellIs" dxfId="25509" priority="1356" operator="lessThan">
      <formula>$C$4</formula>
    </cfRule>
  </conditionalFormatting>
  <conditionalFormatting sqref="X52">
    <cfRule type="cellIs" dxfId="25508" priority="1357" operator="lessThan">
      <formula>$C$4</formula>
    </cfRule>
  </conditionalFormatting>
  <conditionalFormatting sqref="X53">
    <cfRule type="cellIs" dxfId="25507" priority="1358" operator="lessThan">
      <formula>$C$4</formula>
    </cfRule>
  </conditionalFormatting>
  <conditionalFormatting sqref="X54">
    <cfRule type="cellIs" dxfId="25506" priority="1359" operator="lessThan">
      <formula>$C$4</formula>
    </cfRule>
  </conditionalFormatting>
  <conditionalFormatting sqref="X55">
    <cfRule type="cellIs" dxfId="25505" priority="1360" operator="lessThan">
      <formula>$C$4</formula>
    </cfRule>
  </conditionalFormatting>
  <conditionalFormatting sqref="X56">
    <cfRule type="cellIs" dxfId="25504" priority="1361" operator="lessThan">
      <formula>$C$4</formula>
    </cfRule>
  </conditionalFormatting>
  <conditionalFormatting sqref="X57">
    <cfRule type="cellIs" dxfId="25503" priority="1362" operator="lessThan">
      <formula>$C$4</formula>
    </cfRule>
  </conditionalFormatting>
  <conditionalFormatting sqref="X58">
    <cfRule type="cellIs" dxfId="25502" priority="1363" operator="lessThan">
      <formula>$C$4</formula>
    </cfRule>
  </conditionalFormatting>
  <conditionalFormatting sqref="X59">
    <cfRule type="cellIs" dxfId="25501" priority="1364" operator="lessThan">
      <formula>$C$4</formula>
    </cfRule>
  </conditionalFormatting>
  <conditionalFormatting sqref="X60">
    <cfRule type="cellIs" dxfId="25500" priority="1365" operator="lessThan">
      <formula>$C$4</formula>
    </cfRule>
  </conditionalFormatting>
  <conditionalFormatting sqref="Y11">
    <cfRule type="cellIs" dxfId="25499" priority="1366" operator="lessThan">
      <formula>$C$4</formula>
    </cfRule>
  </conditionalFormatting>
  <conditionalFormatting sqref="Y12">
    <cfRule type="cellIs" dxfId="25498" priority="1367" operator="lessThan">
      <formula>$C$4</formula>
    </cfRule>
  </conditionalFormatting>
  <conditionalFormatting sqref="Y13">
    <cfRule type="cellIs" dxfId="25497" priority="1368" operator="lessThan">
      <formula>$C$4</formula>
    </cfRule>
  </conditionalFormatting>
  <conditionalFormatting sqref="Y14">
    <cfRule type="cellIs" dxfId="25496" priority="1369" operator="lessThan">
      <formula>$C$4</formula>
    </cfRule>
  </conditionalFormatting>
  <conditionalFormatting sqref="Y15">
    <cfRule type="cellIs" dxfId="25495" priority="1370" operator="lessThan">
      <formula>$C$4</formula>
    </cfRule>
  </conditionalFormatting>
  <conditionalFormatting sqref="Y16">
    <cfRule type="cellIs" dxfId="25494" priority="1371" operator="lessThan">
      <formula>$C$4</formula>
    </cfRule>
  </conditionalFormatting>
  <conditionalFormatting sqref="Y17">
    <cfRule type="cellIs" dxfId="25493" priority="1372" operator="lessThan">
      <formula>$C$4</formula>
    </cfRule>
  </conditionalFormatting>
  <conditionalFormatting sqref="Y18">
    <cfRule type="cellIs" dxfId="25492" priority="1373" operator="lessThan">
      <formula>$C$4</formula>
    </cfRule>
  </conditionalFormatting>
  <conditionalFormatting sqref="Y19">
    <cfRule type="cellIs" dxfId="25491" priority="1374" operator="lessThan">
      <formula>$C$4</formula>
    </cfRule>
  </conditionalFormatting>
  <conditionalFormatting sqref="Y20">
    <cfRule type="cellIs" dxfId="25490" priority="1375" operator="lessThan">
      <formula>$C$4</formula>
    </cfRule>
  </conditionalFormatting>
  <conditionalFormatting sqref="Y21">
    <cfRule type="cellIs" dxfId="25489" priority="1376" operator="lessThan">
      <formula>$C$4</formula>
    </cfRule>
  </conditionalFormatting>
  <conditionalFormatting sqref="Y22">
    <cfRule type="cellIs" dxfId="25488" priority="1377" operator="lessThan">
      <formula>$C$4</formula>
    </cfRule>
  </conditionalFormatting>
  <conditionalFormatting sqref="Y23">
    <cfRule type="cellIs" dxfId="25487" priority="1378" operator="lessThan">
      <formula>$C$4</formula>
    </cfRule>
  </conditionalFormatting>
  <conditionalFormatting sqref="Y24">
    <cfRule type="cellIs" dxfId="25486" priority="1379" operator="lessThan">
      <formula>$C$4</formula>
    </cfRule>
  </conditionalFormatting>
  <conditionalFormatting sqref="Y25">
    <cfRule type="cellIs" dxfId="25485" priority="1380" operator="lessThan">
      <formula>$C$4</formula>
    </cfRule>
  </conditionalFormatting>
  <conditionalFormatting sqref="Y26">
    <cfRule type="cellIs" dxfId="25484" priority="1381" operator="lessThan">
      <formula>$C$4</formula>
    </cfRule>
  </conditionalFormatting>
  <conditionalFormatting sqref="Y27">
    <cfRule type="cellIs" dxfId="25483" priority="1382" operator="lessThan">
      <formula>$C$4</formula>
    </cfRule>
  </conditionalFormatting>
  <conditionalFormatting sqref="Y28">
    <cfRule type="cellIs" dxfId="25482" priority="1383" operator="lessThan">
      <formula>$C$4</formula>
    </cfRule>
  </conditionalFormatting>
  <conditionalFormatting sqref="Y29">
    <cfRule type="cellIs" dxfId="25481" priority="1384" operator="lessThan">
      <formula>$C$4</formula>
    </cfRule>
  </conditionalFormatting>
  <conditionalFormatting sqref="Y30">
    <cfRule type="cellIs" dxfId="25480" priority="1385" operator="lessThan">
      <formula>$C$4</formula>
    </cfRule>
  </conditionalFormatting>
  <conditionalFormatting sqref="Y31">
    <cfRule type="cellIs" dxfId="25479" priority="1386" operator="lessThan">
      <formula>$C$4</formula>
    </cfRule>
  </conditionalFormatting>
  <conditionalFormatting sqref="Y32">
    <cfRule type="cellIs" dxfId="25478" priority="1387" operator="lessThan">
      <formula>$C$4</formula>
    </cfRule>
  </conditionalFormatting>
  <conditionalFormatting sqref="Y33">
    <cfRule type="cellIs" dxfId="25477" priority="1388" operator="lessThan">
      <formula>$C$4</formula>
    </cfRule>
  </conditionalFormatting>
  <conditionalFormatting sqref="Y34">
    <cfRule type="cellIs" dxfId="25476" priority="1389" operator="lessThan">
      <formula>$C$4</formula>
    </cfRule>
  </conditionalFormatting>
  <conditionalFormatting sqref="Y35">
    <cfRule type="cellIs" dxfId="25475" priority="1390" operator="lessThan">
      <formula>$C$4</formula>
    </cfRule>
  </conditionalFormatting>
  <conditionalFormatting sqref="Y36">
    <cfRule type="cellIs" dxfId="25474" priority="1391" operator="lessThan">
      <formula>$C$4</formula>
    </cfRule>
  </conditionalFormatting>
  <conditionalFormatting sqref="Y37">
    <cfRule type="cellIs" dxfId="25473" priority="1392" operator="lessThan">
      <formula>$C$4</formula>
    </cfRule>
  </conditionalFormatting>
  <conditionalFormatting sqref="Y38">
    <cfRule type="cellIs" dxfId="25472" priority="1393" operator="lessThan">
      <formula>$C$4</formula>
    </cfRule>
  </conditionalFormatting>
  <conditionalFormatting sqref="Y39">
    <cfRule type="cellIs" dxfId="25471" priority="1394" operator="lessThan">
      <formula>$C$4</formula>
    </cfRule>
  </conditionalFormatting>
  <conditionalFormatting sqref="Y40">
    <cfRule type="cellIs" dxfId="25470" priority="1395" operator="lessThan">
      <formula>$C$4</formula>
    </cfRule>
  </conditionalFormatting>
  <conditionalFormatting sqref="Y41">
    <cfRule type="cellIs" dxfId="25469" priority="1396" operator="lessThan">
      <formula>$C$4</formula>
    </cfRule>
  </conditionalFormatting>
  <conditionalFormatting sqref="Y42">
    <cfRule type="cellIs" dxfId="25468" priority="1397" operator="lessThan">
      <formula>$C$4</formula>
    </cfRule>
  </conditionalFormatting>
  <conditionalFormatting sqref="Y43">
    <cfRule type="cellIs" dxfId="25467" priority="1398" operator="lessThan">
      <formula>$C$4</formula>
    </cfRule>
  </conditionalFormatting>
  <conditionalFormatting sqref="Y44">
    <cfRule type="cellIs" dxfId="25466" priority="1399" operator="lessThan">
      <formula>$C$4</formula>
    </cfRule>
  </conditionalFormatting>
  <conditionalFormatting sqref="Y45">
    <cfRule type="cellIs" dxfId="25465" priority="1400" operator="lessThan">
      <formula>$C$4</formula>
    </cfRule>
  </conditionalFormatting>
  <conditionalFormatting sqref="Y46">
    <cfRule type="cellIs" dxfId="25464" priority="1401" operator="lessThan">
      <formula>$C$4</formula>
    </cfRule>
  </conditionalFormatting>
  <conditionalFormatting sqref="Y47">
    <cfRule type="cellIs" dxfId="25463" priority="1402" operator="lessThan">
      <formula>$C$4</formula>
    </cfRule>
  </conditionalFormatting>
  <conditionalFormatting sqref="Y48">
    <cfRule type="cellIs" dxfId="25462" priority="1403" operator="lessThan">
      <formula>$C$4</formula>
    </cfRule>
  </conditionalFormatting>
  <conditionalFormatting sqref="Y49">
    <cfRule type="cellIs" dxfId="25461" priority="1404" operator="lessThan">
      <formula>$C$4</formula>
    </cfRule>
  </conditionalFormatting>
  <conditionalFormatting sqref="Y50">
    <cfRule type="cellIs" dxfId="25460" priority="1405" operator="lessThan">
      <formula>$C$4</formula>
    </cfRule>
  </conditionalFormatting>
  <conditionalFormatting sqref="Y51">
    <cfRule type="cellIs" dxfId="25459" priority="1406" operator="lessThan">
      <formula>$C$4</formula>
    </cfRule>
  </conditionalFormatting>
  <conditionalFormatting sqref="Y52">
    <cfRule type="cellIs" dxfId="25458" priority="1407" operator="lessThan">
      <formula>$C$4</formula>
    </cfRule>
  </conditionalFormatting>
  <conditionalFormatting sqref="Y53">
    <cfRule type="cellIs" dxfId="25457" priority="1408" operator="lessThan">
      <formula>$C$4</formula>
    </cfRule>
  </conditionalFormatting>
  <conditionalFormatting sqref="Y54">
    <cfRule type="cellIs" dxfId="25456" priority="1409" operator="lessThan">
      <formula>$C$4</formula>
    </cfRule>
  </conditionalFormatting>
  <conditionalFormatting sqref="Y55">
    <cfRule type="cellIs" dxfId="25455" priority="1410" operator="lessThan">
      <formula>$C$4</formula>
    </cfRule>
  </conditionalFormatting>
  <conditionalFormatting sqref="Y56">
    <cfRule type="cellIs" dxfId="25454" priority="1411" operator="lessThan">
      <formula>$C$4</formula>
    </cfRule>
  </conditionalFormatting>
  <conditionalFormatting sqref="Y57">
    <cfRule type="cellIs" dxfId="25453" priority="1412" operator="lessThan">
      <formula>$C$4</formula>
    </cfRule>
  </conditionalFormatting>
  <conditionalFormatting sqref="Y58">
    <cfRule type="cellIs" dxfId="25452" priority="1413" operator="lessThan">
      <formula>$C$4</formula>
    </cfRule>
  </conditionalFormatting>
  <conditionalFormatting sqref="Y59">
    <cfRule type="cellIs" dxfId="25451" priority="1414" operator="lessThan">
      <formula>$C$4</formula>
    </cfRule>
  </conditionalFormatting>
  <conditionalFormatting sqref="Y60">
    <cfRule type="cellIs" dxfId="25450" priority="1415" operator="lessThan">
      <formula>$C$4</formula>
    </cfRule>
  </conditionalFormatting>
  <conditionalFormatting sqref="Z47">
    <cfRule type="cellIs" dxfId="25413" priority="1452" operator="lessThan">
      <formula>$C$4</formula>
    </cfRule>
  </conditionalFormatting>
  <conditionalFormatting sqref="Z48">
    <cfRule type="cellIs" dxfId="25412" priority="1453" operator="lessThan">
      <formula>$C$4</formula>
    </cfRule>
  </conditionalFormatting>
  <conditionalFormatting sqref="Z49">
    <cfRule type="cellIs" dxfId="25411" priority="1454" operator="lessThan">
      <formula>$C$4</formula>
    </cfRule>
  </conditionalFormatting>
  <conditionalFormatting sqref="Z50">
    <cfRule type="cellIs" dxfId="25410" priority="1455" operator="lessThan">
      <formula>$C$4</formula>
    </cfRule>
  </conditionalFormatting>
  <conditionalFormatting sqref="Z51">
    <cfRule type="cellIs" dxfId="25409" priority="1456" operator="lessThan">
      <formula>$C$4</formula>
    </cfRule>
  </conditionalFormatting>
  <conditionalFormatting sqref="Z52">
    <cfRule type="cellIs" dxfId="25408" priority="1457" operator="lessThan">
      <formula>$C$4</formula>
    </cfRule>
  </conditionalFormatting>
  <conditionalFormatting sqref="Z53">
    <cfRule type="cellIs" dxfId="25407" priority="1458" operator="lessThan">
      <formula>$C$4</formula>
    </cfRule>
  </conditionalFormatting>
  <conditionalFormatting sqref="Z54">
    <cfRule type="cellIs" dxfId="25406" priority="1459" operator="lessThan">
      <formula>$C$4</formula>
    </cfRule>
  </conditionalFormatting>
  <conditionalFormatting sqref="Z55">
    <cfRule type="cellIs" dxfId="25405" priority="1460" operator="lessThan">
      <formula>$C$4</formula>
    </cfRule>
  </conditionalFormatting>
  <conditionalFormatting sqref="Z56">
    <cfRule type="cellIs" dxfId="25404" priority="1461" operator="lessThan">
      <formula>$C$4</formula>
    </cfRule>
  </conditionalFormatting>
  <conditionalFormatting sqref="Z57">
    <cfRule type="cellIs" dxfId="25403" priority="1462" operator="lessThan">
      <formula>$C$4</formula>
    </cfRule>
  </conditionalFormatting>
  <conditionalFormatting sqref="Z58">
    <cfRule type="cellIs" dxfId="25402" priority="1463" operator="lessThan">
      <formula>$C$4</formula>
    </cfRule>
  </conditionalFormatting>
  <conditionalFormatting sqref="Z59">
    <cfRule type="cellIs" dxfId="25401" priority="1464" operator="lessThan">
      <formula>$C$4</formula>
    </cfRule>
  </conditionalFormatting>
  <conditionalFormatting sqref="Z60">
    <cfRule type="cellIs" dxfId="25400" priority="1465" operator="lessThan">
      <formula>$C$4</formula>
    </cfRule>
  </conditionalFormatting>
  <conditionalFormatting sqref="AA47">
    <cfRule type="cellIs" dxfId="25363" priority="1502" operator="lessThan">
      <formula>$C$4</formula>
    </cfRule>
  </conditionalFormatting>
  <conditionalFormatting sqref="AA48">
    <cfRule type="cellIs" dxfId="25362" priority="1503" operator="lessThan">
      <formula>$C$4</formula>
    </cfRule>
  </conditionalFormatting>
  <conditionalFormatting sqref="AA49">
    <cfRule type="cellIs" dxfId="25361" priority="1504" operator="lessThan">
      <formula>$C$4</formula>
    </cfRule>
  </conditionalFormatting>
  <conditionalFormatting sqref="AA50">
    <cfRule type="cellIs" dxfId="25360" priority="1505" operator="lessThan">
      <formula>$C$4</formula>
    </cfRule>
  </conditionalFormatting>
  <conditionalFormatting sqref="AA51">
    <cfRule type="cellIs" dxfId="25359" priority="1506" operator="lessThan">
      <formula>$C$4</formula>
    </cfRule>
  </conditionalFormatting>
  <conditionalFormatting sqref="AA52">
    <cfRule type="cellIs" dxfId="25358" priority="1507" operator="lessThan">
      <formula>$C$4</formula>
    </cfRule>
  </conditionalFormatting>
  <conditionalFormatting sqref="AA53">
    <cfRule type="cellIs" dxfId="25357" priority="1508" operator="lessThan">
      <formula>$C$4</formula>
    </cfRule>
  </conditionalFormatting>
  <conditionalFormatting sqref="AA54">
    <cfRule type="cellIs" dxfId="25356" priority="1509" operator="lessThan">
      <formula>$C$4</formula>
    </cfRule>
  </conditionalFormatting>
  <conditionalFormatting sqref="AA55">
    <cfRule type="cellIs" dxfId="25355" priority="1510" operator="lessThan">
      <formula>$C$4</formula>
    </cfRule>
  </conditionalFormatting>
  <conditionalFormatting sqref="AA56">
    <cfRule type="cellIs" dxfId="25354" priority="1511" operator="lessThan">
      <formula>$C$4</formula>
    </cfRule>
  </conditionalFormatting>
  <conditionalFormatting sqref="AA57">
    <cfRule type="cellIs" dxfId="25353" priority="1512" operator="lessThan">
      <formula>$C$4</formula>
    </cfRule>
  </conditionalFormatting>
  <conditionalFormatting sqref="AA58">
    <cfRule type="cellIs" dxfId="25352" priority="1513" operator="lessThan">
      <formula>$C$4</formula>
    </cfRule>
  </conditionalFormatting>
  <conditionalFormatting sqref="AA59">
    <cfRule type="cellIs" dxfId="25351" priority="1514" operator="lessThan">
      <formula>$C$4</formula>
    </cfRule>
  </conditionalFormatting>
  <conditionalFormatting sqref="AA60">
    <cfRule type="cellIs" dxfId="25350" priority="1515" operator="lessThan">
      <formula>$C$4</formula>
    </cfRule>
  </conditionalFormatting>
  <conditionalFormatting sqref="AB47">
    <cfRule type="cellIs" dxfId="25313" priority="1552" operator="lessThan">
      <formula>$C$4</formula>
    </cfRule>
  </conditionalFormatting>
  <conditionalFormatting sqref="AB48">
    <cfRule type="cellIs" dxfId="25312" priority="1553" operator="lessThan">
      <formula>$C$4</formula>
    </cfRule>
  </conditionalFormatting>
  <conditionalFormatting sqref="AB49">
    <cfRule type="cellIs" dxfId="25311" priority="1554" operator="lessThan">
      <formula>$C$4</formula>
    </cfRule>
  </conditionalFormatting>
  <conditionalFormatting sqref="AB50">
    <cfRule type="cellIs" dxfId="25310" priority="1555" operator="lessThan">
      <formula>$C$4</formula>
    </cfRule>
  </conditionalFormatting>
  <conditionalFormatting sqref="AB51">
    <cfRule type="cellIs" dxfId="25309" priority="1556" operator="lessThan">
      <formula>$C$4</formula>
    </cfRule>
  </conditionalFormatting>
  <conditionalFormatting sqref="AB52">
    <cfRule type="cellIs" dxfId="25308" priority="1557" operator="lessThan">
      <formula>$C$4</formula>
    </cfRule>
  </conditionalFormatting>
  <conditionalFormatting sqref="AB53">
    <cfRule type="cellIs" dxfId="25307" priority="1558" operator="lessThan">
      <formula>$C$4</formula>
    </cfRule>
  </conditionalFormatting>
  <conditionalFormatting sqref="AB54">
    <cfRule type="cellIs" dxfId="25306" priority="1559" operator="lessThan">
      <formula>$C$4</formula>
    </cfRule>
  </conditionalFormatting>
  <conditionalFormatting sqref="AB55">
    <cfRule type="cellIs" dxfId="25305" priority="1560" operator="lessThan">
      <formula>$C$4</formula>
    </cfRule>
  </conditionalFormatting>
  <conditionalFormatting sqref="AB56">
    <cfRule type="cellIs" dxfId="25304" priority="1561" operator="lessThan">
      <formula>$C$4</formula>
    </cfRule>
  </conditionalFormatting>
  <conditionalFormatting sqref="AB57">
    <cfRule type="cellIs" dxfId="25303" priority="1562" operator="lessThan">
      <formula>$C$4</formula>
    </cfRule>
  </conditionalFormatting>
  <conditionalFormatting sqref="AB58">
    <cfRule type="cellIs" dxfId="25302" priority="1563" operator="lessThan">
      <formula>$C$4</formula>
    </cfRule>
  </conditionalFormatting>
  <conditionalFormatting sqref="AB59">
    <cfRule type="cellIs" dxfId="25301" priority="1564" operator="lessThan">
      <formula>$C$4</formula>
    </cfRule>
  </conditionalFormatting>
  <conditionalFormatting sqref="AB60">
    <cfRule type="cellIs" dxfId="25300" priority="1565" operator="lessThan">
      <formula>$C$4</formula>
    </cfRule>
  </conditionalFormatting>
  <conditionalFormatting sqref="AC47">
    <cfRule type="cellIs" dxfId="25263" priority="1602" operator="lessThan">
      <formula>$C$4</formula>
    </cfRule>
  </conditionalFormatting>
  <conditionalFormatting sqref="AC48">
    <cfRule type="cellIs" dxfId="25262" priority="1603" operator="lessThan">
      <formula>$C$4</formula>
    </cfRule>
  </conditionalFormatting>
  <conditionalFormatting sqref="AC49">
    <cfRule type="cellIs" dxfId="25261" priority="1604" operator="lessThan">
      <formula>$C$4</formula>
    </cfRule>
  </conditionalFormatting>
  <conditionalFormatting sqref="AC50">
    <cfRule type="cellIs" dxfId="25260" priority="1605" operator="lessThan">
      <formula>$C$4</formula>
    </cfRule>
  </conditionalFormatting>
  <conditionalFormatting sqref="AC51">
    <cfRule type="cellIs" dxfId="25259" priority="1606" operator="lessThan">
      <formula>$C$4</formula>
    </cfRule>
  </conditionalFormatting>
  <conditionalFormatting sqref="AC52">
    <cfRule type="cellIs" dxfId="25258" priority="1607" operator="lessThan">
      <formula>$C$4</formula>
    </cfRule>
  </conditionalFormatting>
  <conditionalFormatting sqref="AC53">
    <cfRule type="cellIs" dxfId="25257" priority="1608" operator="lessThan">
      <formula>$C$4</formula>
    </cfRule>
  </conditionalFormatting>
  <conditionalFormatting sqref="AC54">
    <cfRule type="cellIs" dxfId="25256" priority="1609" operator="lessThan">
      <formula>$C$4</formula>
    </cfRule>
  </conditionalFormatting>
  <conditionalFormatting sqref="AC55">
    <cfRule type="cellIs" dxfId="25255" priority="1610" operator="lessThan">
      <formula>$C$4</formula>
    </cfRule>
  </conditionalFormatting>
  <conditionalFormatting sqref="AC56">
    <cfRule type="cellIs" dxfId="25254" priority="1611" operator="lessThan">
      <formula>$C$4</formula>
    </cfRule>
  </conditionalFormatting>
  <conditionalFormatting sqref="AC57">
    <cfRule type="cellIs" dxfId="25253" priority="1612" operator="lessThan">
      <formula>$C$4</formula>
    </cfRule>
  </conditionalFormatting>
  <conditionalFormatting sqref="AC58">
    <cfRule type="cellIs" dxfId="25252" priority="1613" operator="lessThan">
      <formula>$C$4</formula>
    </cfRule>
  </conditionalFormatting>
  <conditionalFormatting sqref="AC59">
    <cfRule type="cellIs" dxfId="25251" priority="1614" operator="lessThan">
      <formula>$C$4</formula>
    </cfRule>
  </conditionalFormatting>
  <conditionalFormatting sqref="AC60">
    <cfRule type="cellIs" dxfId="25250" priority="1615" operator="lessThan">
      <formula>$C$4</formula>
    </cfRule>
  </conditionalFormatting>
  <conditionalFormatting sqref="AD11">
    <cfRule type="cellIs" dxfId="25249" priority="1616" operator="lessThan">
      <formula>$C$4</formula>
    </cfRule>
  </conditionalFormatting>
  <conditionalFormatting sqref="AD12">
    <cfRule type="cellIs" dxfId="25248" priority="1617" operator="lessThan">
      <formula>$C$4</formula>
    </cfRule>
  </conditionalFormatting>
  <conditionalFormatting sqref="AD13">
    <cfRule type="cellIs" dxfId="25247" priority="1618" operator="lessThan">
      <formula>$C$4</formula>
    </cfRule>
  </conditionalFormatting>
  <conditionalFormatting sqref="AD14">
    <cfRule type="cellIs" dxfId="25246" priority="1619" operator="lessThan">
      <formula>$C$4</formula>
    </cfRule>
  </conditionalFormatting>
  <conditionalFormatting sqref="AD15">
    <cfRule type="cellIs" dxfId="25245" priority="1620" operator="lessThan">
      <formula>$C$4</formula>
    </cfRule>
  </conditionalFormatting>
  <conditionalFormatting sqref="AD16">
    <cfRule type="cellIs" dxfId="25244" priority="1621" operator="lessThan">
      <formula>$C$4</formula>
    </cfRule>
  </conditionalFormatting>
  <conditionalFormatting sqref="AD17">
    <cfRule type="cellIs" dxfId="25243" priority="1622" operator="lessThan">
      <formula>$C$4</formula>
    </cfRule>
  </conditionalFormatting>
  <conditionalFormatting sqref="AD18">
    <cfRule type="cellIs" dxfId="25242" priority="1623" operator="lessThan">
      <formula>$C$4</formula>
    </cfRule>
  </conditionalFormatting>
  <conditionalFormatting sqref="AD19">
    <cfRule type="cellIs" dxfId="25241" priority="1624" operator="lessThan">
      <formula>$C$4</formula>
    </cfRule>
  </conditionalFormatting>
  <conditionalFormatting sqref="AD20">
    <cfRule type="cellIs" dxfId="25240" priority="1625" operator="lessThan">
      <formula>$C$4</formula>
    </cfRule>
  </conditionalFormatting>
  <conditionalFormatting sqref="AD21">
    <cfRule type="cellIs" dxfId="25239" priority="1626" operator="lessThan">
      <formula>$C$4</formula>
    </cfRule>
  </conditionalFormatting>
  <conditionalFormatting sqref="AD22">
    <cfRule type="cellIs" dxfId="25238" priority="1627" operator="lessThan">
      <formula>$C$4</formula>
    </cfRule>
  </conditionalFormatting>
  <conditionalFormatting sqref="AD23">
    <cfRule type="cellIs" dxfId="25237" priority="1628" operator="lessThan">
      <formula>$C$4</formula>
    </cfRule>
  </conditionalFormatting>
  <conditionalFormatting sqref="AD24">
    <cfRule type="cellIs" dxfId="25236" priority="1629" operator="lessThan">
      <formula>$C$4</formula>
    </cfRule>
  </conditionalFormatting>
  <conditionalFormatting sqref="AD25">
    <cfRule type="cellIs" dxfId="25235" priority="1630" operator="lessThan">
      <formula>$C$4</formula>
    </cfRule>
  </conditionalFormatting>
  <conditionalFormatting sqref="AD26">
    <cfRule type="cellIs" dxfId="25234" priority="1631" operator="lessThan">
      <formula>$C$4</formula>
    </cfRule>
  </conditionalFormatting>
  <conditionalFormatting sqref="AD27">
    <cfRule type="cellIs" dxfId="25233" priority="1632" operator="lessThan">
      <formula>$C$4</formula>
    </cfRule>
  </conditionalFormatting>
  <conditionalFormatting sqref="AD28">
    <cfRule type="cellIs" dxfId="25232" priority="1633" operator="lessThan">
      <formula>$C$4</formula>
    </cfRule>
  </conditionalFormatting>
  <conditionalFormatting sqref="AD29">
    <cfRule type="cellIs" dxfId="25231" priority="1634" operator="lessThan">
      <formula>$C$4</formula>
    </cfRule>
  </conditionalFormatting>
  <conditionalFormatting sqref="AD30">
    <cfRule type="cellIs" dxfId="25230" priority="1635" operator="lessThan">
      <formula>$C$4</formula>
    </cfRule>
  </conditionalFormatting>
  <conditionalFormatting sqref="AD31">
    <cfRule type="cellIs" dxfId="25229" priority="1636" operator="lessThan">
      <formula>$C$4</formula>
    </cfRule>
  </conditionalFormatting>
  <conditionalFormatting sqref="AD32">
    <cfRule type="cellIs" dxfId="25228" priority="1637" operator="lessThan">
      <formula>$C$4</formula>
    </cfRule>
  </conditionalFormatting>
  <conditionalFormatting sqref="AD33">
    <cfRule type="cellIs" dxfId="25227" priority="1638" operator="lessThan">
      <formula>$C$4</formula>
    </cfRule>
  </conditionalFormatting>
  <conditionalFormatting sqref="AD34">
    <cfRule type="cellIs" dxfId="25226" priority="1639" operator="lessThan">
      <formula>$C$4</formula>
    </cfRule>
  </conditionalFormatting>
  <conditionalFormatting sqref="AD35">
    <cfRule type="cellIs" dxfId="25225" priority="1640" operator="lessThan">
      <formula>$C$4</formula>
    </cfRule>
  </conditionalFormatting>
  <conditionalFormatting sqref="AD36">
    <cfRule type="cellIs" dxfId="25224" priority="1641" operator="lessThan">
      <formula>$C$4</formula>
    </cfRule>
  </conditionalFormatting>
  <conditionalFormatting sqref="AD37">
    <cfRule type="cellIs" dxfId="25223" priority="1642" operator="lessThan">
      <formula>$C$4</formula>
    </cfRule>
  </conditionalFormatting>
  <conditionalFormatting sqref="AD38">
    <cfRule type="cellIs" dxfId="25222" priority="1643" operator="lessThan">
      <formula>$C$4</formula>
    </cfRule>
  </conditionalFormatting>
  <conditionalFormatting sqref="AD39">
    <cfRule type="cellIs" dxfId="25221" priority="1644" operator="lessThan">
      <formula>$C$4</formula>
    </cfRule>
  </conditionalFormatting>
  <conditionalFormatting sqref="AD40">
    <cfRule type="cellIs" dxfId="25220" priority="1645" operator="lessThan">
      <formula>$C$4</formula>
    </cfRule>
  </conditionalFormatting>
  <conditionalFormatting sqref="AD41">
    <cfRule type="cellIs" dxfId="25219" priority="1646" operator="lessThan">
      <formula>$C$4</formula>
    </cfRule>
  </conditionalFormatting>
  <conditionalFormatting sqref="AD42">
    <cfRule type="cellIs" dxfId="25218" priority="1647" operator="lessThan">
      <formula>$C$4</formula>
    </cfRule>
  </conditionalFormatting>
  <conditionalFormatting sqref="AD43">
    <cfRule type="cellIs" dxfId="25217" priority="1648" operator="lessThan">
      <formula>$C$4</formula>
    </cfRule>
  </conditionalFormatting>
  <conditionalFormatting sqref="AD44">
    <cfRule type="cellIs" dxfId="25216" priority="1649" operator="lessThan">
      <formula>$C$4</formula>
    </cfRule>
  </conditionalFormatting>
  <conditionalFormatting sqref="AD45">
    <cfRule type="cellIs" dxfId="25215" priority="1650" operator="lessThan">
      <formula>$C$4</formula>
    </cfRule>
  </conditionalFormatting>
  <conditionalFormatting sqref="AD46">
    <cfRule type="cellIs" dxfId="25214" priority="1651" operator="lessThan">
      <formula>$C$4</formula>
    </cfRule>
  </conditionalFormatting>
  <conditionalFormatting sqref="AD47">
    <cfRule type="cellIs" dxfId="25213" priority="1652" operator="lessThan">
      <formula>$C$4</formula>
    </cfRule>
  </conditionalFormatting>
  <conditionalFormatting sqref="AD48">
    <cfRule type="cellIs" dxfId="25212" priority="1653" operator="lessThan">
      <formula>$C$4</formula>
    </cfRule>
  </conditionalFormatting>
  <conditionalFormatting sqref="AD49">
    <cfRule type="cellIs" dxfId="25211" priority="1654" operator="lessThan">
      <formula>$C$4</formula>
    </cfRule>
  </conditionalFormatting>
  <conditionalFormatting sqref="AD50">
    <cfRule type="cellIs" dxfId="25210" priority="1655" operator="lessThan">
      <formula>$C$4</formula>
    </cfRule>
  </conditionalFormatting>
  <conditionalFormatting sqref="AD51">
    <cfRule type="cellIs" dxfId="25209" priority="1656" operator="lessThan">
      <formula>$C$4</formula>
    </cfRule>
  </conditionalFormatting>
  <conditionalFormatting sqref="AD52">
    <cfRule type="cellIs" dxfId="25208" priority="1657" operator="lessThan">
      <formula>$C$4</formula>
    </cfRule>
  </conditionalFormatting>
  <conditionalFormatting sqref="AD53">
    <cfRule type="cellIs" dxfId="25207" priority="1658" operator="lessThan">
      <formula>$C$4</formula>
    </cfRule>
  </conditionalFormatting>
  <conditionalFormatting sqref="AD54">
    <cfRule type="cellIs" dxfId="25206" priority="1659" operator="lessThan">
      <formula>$C$4</formula>
    </cfRule>
  </conditionalFormatting>
  <conditionalFormatting sqref="AD55">
    <cfRule type="cellIs" dxfId="25205" priority="1660" operator="lessThan">
      <formula>$C$4</formula>
    </cfRule>
  </conditionalFormatting>
  <conditionalFormatting sqref="AD56">
    <cfRule type="cellIs" dxfId="25204" priority="1661" operator="lessThan">
      <formula>$C$4</formula>
    </cfRule>
  </conditionalFormatting>
  <conditionalFormatting sqref="AD57">
    <cfRule type="cellIs" dxfId="25203" priority="1662" operator="lessThan">
      <formula>$C$4</formula>
    </cfRule>
  </conditionalFormatting>
  <conditionalFormatting sqref="AD58">
    <cfRule type="cellIs" dxfId="25202" priority="1663" operator="lessThan">
      <formula>$C$4</formula>
    </cfRule>
  </conditionalFormatting>
  <conditionalFormatting sqref="AD59">
    <cfRule type="cellIs" dxfId="25201" priority="1664" operator="lessThan">
      <formula>$C$4</formula>
    </cfRule>
  </conditionalFormatting>
  <conditionalFormatting sqref="AD60">
    <cfRule type="cellIs" dxfId="25200" priority="1665" operator="lessThan">
      <formula>$C$4</formula>
    </cfRule>
  </conditionalFormatting>
  <conditionalFormatting sqref="AE47">
    <cfRule type="cellIs" dxfId="25163" priority="1702" operator="lessThan">
      <formula>$C$4</formula>
    </cfRule>
  </conditionalFormatting>
  <conditionalFormatting sqref="AE48">
    <cfRule type="cellIs" dxfId="25162" priority="1703" operator="lessThan">
      <formula>$C$4</formula>
    </cfRule>
  </conditionalFormatting>
  <conditionalFormatting sqref="AE49">
    <cfRule type="cellIs" dxfId="25161" priority="1704" operator="lessThan">
      <formula>$C$4</formula>
    </cfRule>
  </conditionalFormatting>
  <conditionalFormatting sqref="AE50">
    <cfRule type="cellIs" dxfId="25160" priority="1705" operator="lessThan">
      <formula>$C$4</formula>
    </cfRule>
  </conditionalFormatting>
  <conditionalFormatting sqref="AE51">
    <cfRule type="cellIs" dxfId="25159" priority="1706" operator="lessThan">
      <formula>$C$4</formula>
    </cfRule>
  </conditionalFormatting>
  <conditionalFormatting sqref="AE52">
    <cfRule type="cellIs" dxfId="25158" priority="1707" operator="lessThan">
      <formula>$C$4</formula>
    </cfRule>
  </conditionalFormatting>
  <conditionalFormatting sqref="AE53">
    <cfRule type="cellIs" dxfId="25157" priority="1708" operator="lessThan">
      <formula>$C$4</formula>
    </cfRule>
  </conditionalFormatting>
  <conditionalFormatting sqref="AE54">
    <cfRule type="cellIs" dxfId="25156" priority="1709" operator="lessThan">
      <formula>$C$4</formula>
    </cfRule>
  </conditionalFormatting>
  <conditionalFormatting sqref="AE55">
    <cfRule type="cellIs" dxfId="25155" priority="1710" operator="lessThan">
      <formula>$C$4</formula>
    </cfRule>
  </conditionalFormatting>
  <conditionalFormatting sqref="AE56">
    <cfRule type="cellIs" dxfId="25154" priority="1711" operator="lessThan">
      <formula>$C$4</formula>
    </cfRule>
  </conditionalFormatting>
  <conditionalFormatting sqref="AE57">
    <cfRule type="cellIs" dxfId="25153" priority="1712" operator="lessThan">
      <formula>$C$4</formula>
    </cfRule>
  </conditionalFormatting>
  <conditionalFormatting sqref="AE58">
    <cfRule type="cellIs" dxfId="25152" priority="1713" operator="lessThan">
      <formula>$C$4</formula>
    </cfRule>
  </conditionalFormatting>
  <conditionalFormatting sqref="AE59">
    <cfRule type="cellIs" dxfId="25151" priority="1714" operator="lessThan">
      <formula>$C$4</formula>
    </cfRule>
  </conditionalFormatting>
  <conditionalFormatting sqref="AE60">
    <cfRule type="cellIs" dxfId="25150" priority="1715" operator="lessThan">
      <formula>$C$4</formula>
    </cfRule>
  </conditionalFormatting>
  <conditionalFormatting sqref="AF47">
    <cfRule type="cellIs" dxfId="25113" priority="1752" operator="lessThan">
      <formula>$C$4</formula>
    </cfRule>
  </conditionalFormatting>
  <conditionalFormatting sqref="AF48">
    <cfRule type="cellIs" dxfId="25112" priority="1753" operator="lessThan">
      <formula>$C$4</formula>
    </cfRule>
  </conditionalFormatting>
  <conditionalFormatting sqref="AF49">
    <cfRule type="cellIs" dxfId="25111" priority="1754" operator="lessThan">
      <formula>$C$4</formula>
    </cfRule>
  </conditionalFormatting>
  <conditionalFormatting sqref="AF50">
    <cfRule type="cellIs" dxfId="25110" priority="1755" operator="lessThan">
      <formula>$C$4</formula>
    </cfRule>
  </conditionalFormatting>
  <conditionalFormatting sqref="AF51">
    <cfRule type="cellIs" dxfId="25109" priority="1756" operator="lessThan">
      <formula>$C$4</formula>
    </cfRule>
  </conditionalFormatting>
  <conditionalFormatting sqref="AF52">
    <cfRule type="cellIs" dxfId="25108" priority="1757" operator="lessThan">
      <formula>$C$4</formula>
    </cfRule>
  </conditionalFormatting>
  <conditionalFormatting sqref="AF53">
    <cfRule type="cellIs" dxfId="25107" priority="1758" operator="lessThan">
      <formula>$C$4</formula>
    </cfRule>
  </conditionalFormatting>
  <conditionalFormatting sqref="AF54">
    <cfRule type="cellIs" dxfId="25106" priority="1759" operator="lessThan">
      <formula>$C$4</formula>
    </cfRule>
  </conditionalFormatting>
  <conditionalFormatting sqref="AF55">
    <cfRule type="cellIs" dxfId="25105" priority="1760" operator="lessThan">
      <formula>$C$4</formula>
    </cfRule>
  </conditionalFormatting>
  <conditionalFormatting sqref="AF56">
    <cfRule type="cellIs" dxfId="25104" priority="1761" operator="lessThan">
      <formula>$C$4</formula>
    </cfRule>
  </conditionalFormatting>
  <conditionalFormatting sqref="AF57">
    <cfRule type="cellIs" dxfId="25103" priority="1762" operator="lessThan">
      <formula>$C$4</formula>
    </cfRule>
  </conditionalFormatting>
  <conditionalFormatting sqref="AF58">
    <cfRule type="cellIs" dxfId="25102" priority="1763" operator="lessThan">
      <formula>$C$4</formula>
    </cfRule>
  </conditionalFormatting>
  <conditionalFormatting sqref="AF59">
    <cfRule type="cellIs" dxfId="25101" priority="1764" operator="lessThan">
      <formula>$C$4</formula>
    </cfRule>
  </conditionalFormatting>
  <conditionalFormatting sqref="AF60">
    <cfRule type="cellIs" dxfId="25100" priority="1765" operator="lessThan">
      <formula>$C$4</formula>
    </cfRule>
  </conditionalFormatting>
  <conditionalFormatting sqref="AG47">
    <cfRule type="cellIs" dxfId="25063" priority="1802" operator="lessThan">
      <formula>$C$4</formula>
    </cfRule>
  </conditionalFormatting>
  <conditionalFormatting sqref="AG48">
    <cfRule type="cellIs" dxfId="25062" priority="1803" operator="lessThan">
      <formula>$C$4</formula>
    </cfRule>
  </conditionalFormatting>
  <conditionalFormatting sqref="AG49">
    <cfRule type="cellIs" dxfId="25061" priority="1804" operator="lessThan">
      <formula>$C$4</formula>
    </cfRule>
  </conditionalFormatting>
  <conditionalFormatting sqref="AG50">
    <cfRule type="cellIs" dxfId="25060" priority="1805" operator="lessThan">
      <formula>$C$4</formula>
    </cfRule>
  </conditionalFormatting>
  <conditionalFormatting sqref="AG51">
    <cfRule type="cellIs" dxfId="25059" priority="1806" operator="lessThan">
      <formula>$C$4</formula>
    </cfRule>
  </conditionalFormatting>
  <conditionalFormatting sqref="AG52">
    <cfRule type="cellIs" dxfId="25058" priority="1807" operator="lessThan">
      <formula>$C$4</formula>
    </cfRule>
  </conditionalFormatting>
  <conditionalFormatting sqref="AG53">
    <cfRule type="cellIs" dxfId="25057" priority="1808" operator="lessThan">
      <formula>$C$4</formula>
    </cfRule>
  </conditionalFormatting>
  <conditionalFormatting sqref="AG54">
    <cfRule type="cellIs" dxfId="25056" priority="1809" operator="lessThan">
      <formula>$C$4</formula>
    </cfRule>
  </conditionalFormatting>
  <conditionalFormatting sqref="AG55">
    <cfRule type="cellIs" dxfId="25055" priority="1810" operator="lessThan">
      <formula>$C$4</formula>
    </cfRule>
  </conditionalFormatting>
  <conditionalFormatting sqref="AG56">
    <cfRule type="cellIs" dxfId="25054" priority="1811" operator="lessThan">
      <formula>$C$4</formula>
    </cfRule>
  </conditionalFormatting>
  <conditionalFormatting sqref="AG57">
    <cfRule type="cellIs" dxfId="25053" priority="1812" operator="lessThan">
      <formula>$C$4</formula>
    </cfRule>
  </conditionalFormatting>
  <conditionalFormatting sqref="AG58">
    <cfRule type="cellIs" dxfId="25052" priority="1813" operator="lessThan">
      <formula>$C$4</formula>
    </cfRule>
  </conditionalFormatting>
  <conditionalFormatting sqref="AG59">
    <cfRule type="cellIs" dxfId="25051" priority="1814" operator="lessThan">
      <formula>$C$4</formula>
    </cfRule>
  </conditionalFormatting>
  <conditionalFormatting sqref="AG60">
    <cfRule type="cellIs" dxfId="25050" priority="1815" operator="lessThan">
      <formula>$C$4</formula>
    </cfRule>
  </conditionalFormatting>
  <conditionalFormatting sqref="AH11">
    <cfRule type="cellIs" dxfId="25049" priority="1816" operator="lessThan">
      <formula>$C$4</formula>
    </cfRule>
  </conditionalFormatting>
  <conditionalFormatting sqref="AH12">
    <cfRule type="cellIs" dxfId="25048" priority="1817" operator="lessThan">
      <formula>$C$4</formula>
    </cfRule>
  </conditionalFormatting>
  <conditionalFormatting sqref="AH13">
    <cfRule type="cellIs" dxfId="25047" priority="1818" operator="lessThan">
      <formula>$C$4</formula>
    </cfRule>
  </conditionalFormatting>
  <conditionalFormatting sqref="AH14">
    <cfRule type="cellIs" dxfId="25046" priority="1819" operator="lessThan">
      <formula>$C$4</formula>
    </cfRule>
  </conditionalFormatting>
  <conditionalFormatting sqref="AH15">
    <cfRule type="cellIs" dxfId="25045" priority="1820" operator="lessThan">
      <formula>$C$4</formula>
    </cfRule>
  </conditionalFormatting>
  <conditionalFormatting sqref="AH16">
    <cfRule type="cellIs" dxfId="25044" priority="1821" operator="lessThan">
      <formula>$C$4</formula>
    </cfRule>
  </conditionalFormatting>
  <conditionalFormatting sqref="AH17">
    <cfRule type="cellIs" dxfId="25043" priority="1822" operator="lessThan">
      <formula>$C$4</formula>
    </cfRule>
  </conditionalFormatting>
  <conditionalFormatting sqref="AH18">
    <cfRule type="cellIs" dxfId="25042" priority="1823" operator="lessThan">
      <formula>$C$4</formula>
    </cfRule>
  </conditionalFormatting>
  <conditionalFormatting sqref="AH19">
    <cfRule type="cellIs" dxfId="25041" priority="1824" operator="lessThan">
      <formula>$C$4</formula>
    </cfRule>
  </conditionalFormatting>
  <conditionalFormatting sqref="AH20">
    <cfRule type="cellIs" dxfId="25040" priority="1825" operator="lessThan">
      <formula>$C$4</formula>
    </cfRule>
  </conditionalFormatting>
  <conditionalFormatting sqref="AH21">
    <cfRule type="cellIs" dxfId="25039" priority="1826" operator="lessThan">
      <formula>$C$4</formula>
    </cfRule>
  </conditionalFormatting>
  <conditionalFormatting sqref="AH22">
    <cfRule type="cellIs" dxfId="25038" priority="1827" operator="lessThan">
      <formula>$C$4</formula>
    </cfRule>
  </conditionalFormatting>
  <conditionalFormatting sqref="AH23">
    <cfRule type="cellIs" dxfId="25037" priority="1828" operator="lessThan">
      <formula>$C$4</formula>
    </cfRule>
  </conditionalFormatting>
  <conditionalFormatting sqref="AH24">
    <cfRule type="cellIs" dxfId="25036" priority="1829" operator="lessThan">
      <formula>$C$4</formula>
    </cfRule>
  </conditionalFormatting>
  <conditionalFormatting sqref="AH25">
    <cfRule type="cellIs" dxfId="25035" priority="1830" operator="lessThan">
      <formula>$C$4</formula>
    </cfRule>
  </conditionalFormatting>
  <conditionalFormatting sqref="AH26">
    <cfRule type="cellIs" dxfId="25034" priority="1831" operator="lessThan">
      <formula>$C$4</formula>
    </cfRule>
  </conditionalFormatting>
  <conditionalFormatting sqref="AH27">
    <cfRule type="cellIs" dxfId="25033" priority="1832" operator="lessThan">
      <formula>$C$4</formula>
    </cfRule>
  </conditionalFormatting>
  <conditionalFormatting sqref="AH28">
    <cfRule type="cellIs" dxfId="25032" priority="1833" operator="lessThan">
      <formula>$C$4</formula>
    </cfRule>
  </conditionalFormatting>
  <conditionalFormatting sqref="AH29">
    <cfRule type="cellIs" dxfId="25031" priority="1834" operator="lessThan">
      <formula>$C$4</formula>
    </cfRule>
  </conditionalFormatting>
  <conditionalFormatting sqref="AH30">
    <cfRule type="cellIs" dxfId="25030" priority="1835" operator="lessThan">
      <formula>$C$4</formula>
    </cfRule>
  </conditionalFormatting>
  <conditionalFormatting sqref="AH31">
    <cfRule type="cellIs" dxfId="25029" priority="1836" operator="lessThan">
      <formula>$C$4</formula>
    </cfRule>
  </conditionalFormatting>
  <conditionalFormatting sqref="AH32">
    <cfRule type="cellIs" dxfId="25028" priority="1837" operator="lessThan">
      <formula>$C$4</formula>
    </cfRule>
  </conditionalFormatting>
  <conditionalFormatting sqref="AH33">
    <cfRule type="cellIs" dxfId="25027" priority="1838" operator="lessThan">
      <formula>$C$4</formula>
    </cfRule>
  </conditionalFormatting>
  <conditionalFormatting sqref="AH34">
    <cfRule type="cellIs" dxfId="25026" priority="1839" operator="lessThan">
      <formula>$C$4</formula>
    </cfRule>
  </conditionalFormatting>
  <conditionalFormatting sqref="AH35">
    <cfRule type="cellIs" dxfId="25025" priority="1840" operator="lessThan">
      <formula>$C$4</formula>
    </cfRule>
  </conditionalFormatting>
  <conditionalFormatting sqref="AH36">
    <cfRule type="cellIs" dxfId="25024" priority="1841" operator="lessThan">
      <formula>$C$4</formula>
    </cfRule>
  </conditionalFormatting>
  <conditionalFormatting sqref="AH37">
    <cfRule type="cellIs" dxfId="25023" priority="1842" operator="lessThan">
      <formula>$C$4</formula>
    </cfRule>
  </conditionalFormatting>
  <conditionalFormatting sqref="AH38">
    <cfRule type="cellIs" dxfId="25022" priority="1843" operator="lessThan">
      <formula>$C$4</formula>
    </cfRule>
  </conditionalFormatting>
  <conditionalFormatting sqref="AH39">
    <cfRule type="cellIs" dxfId="25021" priority="1844" operator="lessThan">
      <formula>$C$4</formula>
    </cfRule>
  </conditionalFormatting>
  <conditionalFormatting sqref="AH40">
    <cfRule type="cellIs" dxfId="25020" priority="1845" operator="lessThan">
      <formula>$C$4</formula>
    </cfRule>
  </conditionalFormatting>
  <conditionalFormatting sqref="AH41">
    <cfRule type="cellIs" dxfId="25019" priority="1846" operator="lessThan">
      <formula>$C$4</formula>
    </cfRule>
  </conditionalFormatting>
  <conditionalFormatting sqref="AH42">
    <cfRule type="cellIs" dxfId="25018" priority="1847" operator="lessThan">
      <formula>$C$4</formula>
    </cfRule>
  </conditionalFormatting>
  <conditionalFormatting sqref="AH43">
    <cfRule type="cellIs" dxfId="25017" priority="1848" operator="lessThan">
      <formula>$C$4</formula>
    </cfRule>
  </conditionalFormatting>
  <conditionalFormatting sqref="AH44">
    <cfRule type="cellIs" dxfId="25016" priority="1849" operator="lessThan">
      <formula>$C$4</formula>
    </cfRule>
  </conditionalFormatting>
  <conditionalFormatting sqref="AH45">
    <cfRule type="cellIs" dxfId="25015" priority="1850" operator="lessThan">
      <formula>$C$4</formula>
    </cfRule>
  </conditionalFormatting>
  <conditionalFormatting sqref="AH46">
    <cfRule type="cellIs" dxfId="25014" priority="1851" operator="lessThan">
      <formula>$C$4</formula>
    </cfRule>
  </conditionalFormatting>
  <conditionalFormatting sqref="AH47">
    <cfRule type="cellIs" dxfId="25013" priority="1852" operator="lessThan">
      <formula>$C$4</formula>
    </cfRule>
  </conditionalFormatting>
  <conditionalFormatting sqref="AH48">
    <cfRule type="cellIs" dxfId="25012" priority="1853" operator="lessThan">
      <formula>$C$4</formula>
    </cfRule>
  </conditionalFormatting>
  <conditionalFormatting sqref="AH49">
    <cfRule type="cellIs" dxfId="25011" priority="1854" operator="lessThan">
      <formula>$C$4</formula>
    </cfRule>
  </conditionalFormatting>
  <conditionalFormatting sqref="AH50">
    <cfRule type="cellIs" dxfId="25010" priority="1855" operator="lessThan">
      <formula>$C$4</formula>
    </cfRule>
  </conditionalFormatting>
  <conditionalFormatting sqref="AH51">
    <cfRule type="cellIs" dxfId="25009" priority="1856" operator="lessThan">
      <formula>$C$4</formula>
    </cfRule>
  </conditionalFormatting>
  <conditionalFormatting sqref="AH52">
    <cfRule type="cellIs" dxfId="25008" priority="1857" operator="lessThan">
      <formula>$C$4</formula>
    </cfRule>
  </conditionalFormatting>
  <conditionalFormatting sqref="AH53">
    <cfRule type="cellIs" dxfId="25007" priority="1858" operator="lessThan">
      <formula>$C$4</formula>
    </cfRule>
  </conditionalFormatting>
  <conditionalFormatting sqref="AH54">
    <cfRule type="cellIs" dxfId="25006" priority="1859" operator="lessThan">
      <formula>$C$4</formula>
    </cfRule>
  </conditionalFormatting>
  <conditionalFormatting sqref="AH55">
    <cfRule type="cellIs" dxfId="25005" priority="1860" operator="lessThan">
      <formula>$C$4</formula>
    </cfRule>
  </conditionalFormatting>
  <conditionalFormatting sqref="AH56">
    <cfRule type="cellIs" dxfId="25004" priority="1861" operator="lessThan">
      <formula>$C$4</formula>
    </cfRule>
  </conditionalFormatting>
  <conditionalFormatting sqref="AH57">
    <cfRule type="cellIs" dxfId="25003" priority="1862" operator="lessThan">
      <formula>$C$4</formula>
    </cfRule>
  </conditionalFormatting>
  <conditionalFormatting sqref="AH58">
    <cfRule type="cellIs" dxfId="25002" priority="1863" operator="lessThan">
      <formula>$C$4</formula>
    </cfRule>
  </conditionalFormatting>
  <conditionalFormatting sqref="AH59">
    <cfRule type="cellIs" dxfId="25001" priority="1864" operator="lessThan">
      <formula>$C$4</formula>
    </cfRule>
  </conditionalFormatting>
  <conditionalFormatting sqref="AH60">
    <cfRule type="cellIs" dxfId="25000" priority="1865" operator="lessThan">
      <formula>$C$4</formula>
    </cfRule>
  </conditionalFormatting>
  <conditionalFormatting sqref="AI11">
    <cfRule type="cellIs" dxfId="24999" priority="1866" operator="lessThan">
      <formula>$C$4</formula>
    </cfRule>
  </conditionalFormatting>
  <conditionalFormatting sqref="AI12">
    <cfRule type="cellIs" dxfId="24998" priority="1867" operator="lessThan">
      <formula>$C$4</formula>
    </cfRule>
  </conditionalFormatting>
  <conditionalFormatting sqref="AI13">
    <cfRule type="cellIs" dxfId="24997" priority="1868" operator="lessThan">
      <formula>$C$4</formula>
    </cfRule>
  </conditionalFormatting>
  <conditionalFormatting sqref="AI14">
    <cfRule type="cellIs" dxfId="24996" priority="1869" operator="lessThan">
      <formula>$C$4</formula>
    </cfRule>
  </conditionalFormatting>
  <conditionalFormatting sqref="AI15">
    <cfRule type="cellIs" dxfId="24995" priority="1870" operator="lessThan">
      <formula>$C$4</formula>
    </cfRule>
  </conditionalFormatting>
  <conditionalFormatting sqref="AI16">
    <cfRule type="cellIs" dxfId="24994" priority="1871" operator="lessThan">
      <formula>$C$4</formula>
    </cfRule>
  </conditionalFormatting>
  <conditionalFormatting sqref="AI17">
    <cfRule type="cellIs" dxfId="24993" priority="1872" operator="lessThan">
      <formula>$C$4</formula>
    </cfRule>
  </conditionalFormatting>
  <conditionalFormatting sqref="AI18">
    <cfRule type="cellIs" dxfId="24992" priority="1873" operator="lessThan">
      <formula>$C$4</formula>
    </cfRule>
  </conditionalFormatting>
  <conditionalFormatting sqref="AI19">
    <cfRule type="cellIs" dxfId="24991" priority="1874" operator="lessThan">
      <formula>$C$4</formula>
    </cfRule>
  </conditionalFormatting>
  <conditionalFormatting sqref="AI20">
    <cfRule type="cellIs" dxfId="24990" priority="1875" operator="lessThan">
      <formula>$C$4</formula>
    </cfRule>
  </conditionalFormatting>
  <conditionalFormatting sqref="AI21">
    <cfRule type="cellIs" dxfId="24989" priority="1876" operator="lessThan">
      <formula>$C$4</formula>
    </cfRule>
  </conditionalFormatting>
  <conditionalFormatting sqref="AI22">
    <cfRule type="cellIs" dxfId="24988" priority="1877" operator="lessThan">
      <formula>$C$4</formula>
    </cfRule>
  </conditionalFormatting>
  <conditionalFormatting sqref="AI23">
    <cfRule type="cellIs" dxfId="24987" priority="1878" operator="lessThan">
      <formula>$C$4</formula>
    </cfRule>
  </conditionalFormatting>
  <conditionalFormatting sqref="AI24">
    <cfRule type="cellIs" dxfId="24986" priority="1879" operator="lessThan">
      <formula>$C$4</formula>
    </cfRule>
  </conditionalFormatting>
  <conditionalFormatting sqref="AI25">
    <cfRule type="cellIs" dxfId="24985" priority="1880" operator="lessThan">
      <formula>$C$4</formula>
    </cfRule>
  </conditionalFormatting>
  <conditionalFormatting sqref="AI26">
    <cfRule type="cellIs" dxfId="24984" priority="1881" operator="lessThan">
      <formula>$C$4</formula>
    </cfRule>
  </conditionalFormatting>
  <conditionalFormatting sqref="AI27">
    <cfRule type="cellIs" dxfId="24983" priority="1882" operator="lessThan">
      <formula>$C$4</formula>
    </cfRule>
  </conditionalFormatting>
  <conditionalFormatting sqref="AI28">
    <cfRule type="cellIs" dxfId="24982" priority="1883" operator="lessThan">
      <formula>$C$4</formula>
    </cfRule>
  </conditionalFormatting>
  <conditionalFormatting sqref="AI29">
    <cfRule type="cellIs" dxfId="24981" priority="1884" operator="lessThan">
      <formula>$C$4</formula>
    </cfRule>
  </conditionalFormatting>
  <conditionalFormatting sqref="AI30">
    <cfRule type="cellIs" dxfId="24980" priority="1885" operator="lessThan">
      <formula>$C$4</formula>
    </cfRule>
  </conditionalFormatting>
  <conditionalFormatting sqref="AI31">
    <cfRule type="cellIs" dxfId="24979" priority="1886" operator="lessThan">
      <formula>$C$4</formula>
    </cfRule>
  </conditionalFormatting>
  <conditionalFormatting sqref="AI32">
    <cfRule type="cellIs" dxfId="24978" priority="1887" operator="lessThan">
      <formula>$C$4</formula>
    </cfRule>
  </conditionalFormatting>
  <conditionalFormatting sqref="AI33">
    <cfRule type="cellIs" dxfId="24977" priority="1888" operator="lessThan">
      <formula>$C$4</formula>
    </cfRule>
  </conditionalFormatting>
  <conditionalFormatting sqref="AI34">
    <cfRule type="cellIs" dxfId="24976" priority="1889" operator="lessThan">
      <formula>$C$4</formula>
    </cfRule>
  </conditionalFormatting>
  <conditionalFormatting sqref="AI35">
    <cfRule type="cellIs" dxfId="24975" priority="1890" operator="lessThan">
      <formula>$C$4</formula>
    </cfRule>
  </conditionalFormatting>
  <conditionalFormatting sqref="AI36">
    <cfRule type="cellIs" dxfId="24974" priority="1891" operator="lessThan">
      <formula>$C$4</formula>
    </cfRule>
  </conditionalFormatting>
  <conditionalFormatting sqref="AI37">
    <cfRule type="cellIs" dxfId="24973" priority="1892" operator="lessThan">
      <formula>$C$4</formula>
    </cfRule>
  </conditionalFormatting>
  <conditionalFormatting sqref="AI38">
    <cfRule type="cellIs" dxfId="24972" priority="1893" operator="lessThan">
      <formula>$C$4</formula>
    </cfRule>
  </conditionalFormatting>
  <conditionalFormatting sqref="AI39">
    <cfRule type="cellIs" dxfId="24971" priority="1894" operator="lessThan">
      <formula>$C$4</formula>
    </cfRule>
  </conditionalFormatting>
  <conditionalFormatting sqref="AI40">
    <cfRule type="cellIs" dxfId="24970" priority="1895" operator="lessThan">
      <formula>$C$4</formula>
    </cfRule>
  </conditionalFormatting>
  <conditionalFormatting sqref="AI41">
    <cfRule type="cellIs" dxfId="24969" priority="1896" operator="lessThan">
      <formula>$C$4</formula>
    </cfRule>
  </conditionalFormatting>
  <conditionalFormatting sqref="AI42">
    <cfRule type="cellIs" dxfId="24968" priority="1897" operator="lessThan">
      <formula>$C$4</formula>
    </cfRule>
  </conditionalFormatting>
  <conditionalFormatting sqref="AI43">
    <cfRule type="cellIs" dxfId="24967" priority="1898" operator="lessThan">
      <formula>$C$4</formula>
    </cfRule>
  </conditionalFormatting>
  <conditionalFormatting sqref="AI44">
    <cfRule type="cellIs" dxfId="24966" priority="1899" operator="lessThan">
      <formula>$C$4</formula>
    </cfRule>
  </conditionalFormatting>
  <conditionalFormatting sqref="AI45">
    <cfRule type="cellIs" dxfId="24965" priority="1900" operator="lessThan">
      <formula>$C$4</formula>
    </cfRule>
  </conditionalFormatting>
  <conditionalFormatting sqref="AI46">
    <cfRule type="cellIs" dxfId="24964" priority="1901" operator="lessThan">
      <formula>$C$4</formula>
    </cfRule>
  </conditionalFormatting>
  <conditionalFormatting sqref="AI47">
    <cfRule type="cellIs" dxfId="24963" priority="1902" operator="lessThan">
      <formula>$C$4</formula>
    </cfRule>
  </conditionalFormatting>
  <conditionalFormatting sqref="AI48">
    <cfRule type="cellIs" dxfId="24962" priority="1903" operator="lessThan">
      <formula>$C$4</formula>
    </cfRule>
  </conditionalFormatting>
  <conditionalFormatting sqref="AI49">
    <cfRule type="cellIs" dxfId="24961" priority="1904" operator="lessThan">
      <formula>$C$4</formula>
    </cfRule>
  </conditionalFormatting>
  <conditionalFormatting sqref="AI50">
    <cfRule type="cellIs" dxfId="24960" priority="1905" operator="lessThan">
      <formula>$C$4</formula>
    </cfRule>
  </conditionalFormatting>
  <conditionalFormatting sqref="AI51">
    <cfRule type="cellIs" dxfId="24959" priority="1906" operator="lessThan">
      <formula>$C$4</formula>
    </cfRule>
  </conditionalFormatting>
  <conditionalFormatting sqref="AI52">
    <cfRule type="cellIs" dxfId="24958" priority="1907" operator="lessThan">
      <formula>$C$4</formula>
    </cfRule>
  </conditionalFormatting>
  <conditionalFormatting sqref="AI53">
    <cfRule type="cellIs" dxfId="24957" priority="1908" operator="lessThan">
      <formula>$C$4</formula>
    </cfRule>
  </conditionalFormatting>
  <conditionalFormatting sqref="AI54">
    <cfRule type="cellIs" dxfId="24956" priority="1909" operator="lessThan">
      <formula>$C$4</formula>
    </cfRule>
  </conditionalFormatting>
  <conditionalFormatting sqref="AI55">
    <cfRule type="cellIs" dxfId="24955" priority="1910" operator="lessThan">
      <formula>$C$4</formula>
    </cfRule>
  </conditionalFormatting>
  <conditionalFormatting sqref="AI56">
    <cfRule type="cellIs" dxfId="24954" priority="1911" operator="lessThan">
      <formula>$C$4</formula>
    </cfRule>
  </conditionalFormatting>
  <conditionalFormatting sqref="AI57">
    <cfRule type="cellIs" dxfId="24953" priority="1912" operator="lessThan">
      <formula>$C$4</formula>
    </cfRule>
  </conditionalFormatting>
  <conditionalFormatting sqref="AI58">
    <cfRule type="cellIs" dxfId="24952" priority="1913" operator="lessThan">
      <formula>$C$4</formula>
    </cfRule>
  </conditionalFormatting>
  <conditionalFormatting sqref="AI59">
    <cfRule type="cellIs" dxfId="24951" priority="1914" operator="lessThan">
      <formula>$C$4</formula>
    </cfRule>
  </conditionalFormatting>
  <conditionalFormatting sqref="AI60">
    <cfRule type="cellIs" dxfId="24950" priority="1915" operator="lessThan">
      <formula>$C$4</formula>
    </cfRule>
  </conditionalFormatting>
  <conditionalFormatting sqref="AJ11">
    <cfRule type="cellIs" dxfId="24949" priority="1916" operator="lessThan">
      <formula>$C$4</formula>
    </cfRule>
  </conditionalFormatting>
  <conditionalFormatting sqref="AJ12">
    <cfRule type="cellIs" dxfId="24948" priority="1917" operator="lessThan">
      <formula>$C$4</formula>
    </cfRule>
  </conditionalFormatting>
  <conditionalFormatting sqref="AJ13">
    <cfRule type="cellIs" dxfId="24947" priority="1918" operator="lessThan">
      <formula>$C$4</formula>
    </cfRule>
  </conditionalFormatting>
  <conditionalFormatting sqref="AJ14">
    <cfRule type="cellIs" dxfId="24946" priority="1919" operator="lessThan">
      <formula>$C$4</formula>
    </cfRule>
  </conditionalFormatting>
  <conditionalFormatting sqref="AJ15">
    <cfRule type="cellIs" dxfId="24945" priority="1920" operator="lessThan">
      <formula>$C$4</formula>
    </cfRule>
  </conditionalFormatting>
  <conditionalFormatting sqref="AJ16">
    <cfRule type="cellIs" dxfId="24944" priority="1921" operator="lessThan">
      <formula>$C$4</formula>
    </cfRule>
  </conditionalFormatting>
  <conditionalFormatting sqref="AJ17">
    <cfRule type="cellIs" dxfId="24943" priority="1922" operator="lessThan">
      <formula>$C$4</formula>
    </cfRule>
  </conditionalFormatting>
  <conditionalFormatting sqref="AJ18">
    <cfRule type="cellIs" dxfId="24942" priority="1923" operator="lessThan">
      <formula>$C$4</formula>
    </cfRule>
  </conditionalFormatting>
  <conditionalFormatting sqref="AJ19">
    <cfRule type="cellIs" dxfId="24941" priority="1924" operator="lessThan">
      <formula>$C$4</formula>
    </cfRule>
  </conditionalFormatting>
  <conditionalFormatting sqref="AJ20">
    <cfRule type="cellIs" dxfId="24940" priority="1925" operator="lessThan">
      <formula>$C$4</formula>
    </cfRule>
  </conditionalFormatting>
  <conditionalFormatting sqref="AJ21">
    <cfRule type="cellIs" dxfId="24939" priority="1926" operator="lessThan">
      <formula>$C$4</formula>
    </cfRule>
  </conditionalFormatting>
  <conditionalFormatting sqref="AJ22">
    <cfRule type="cellIs" dxfId="24938" priority="1927" operator="lessThan">
      <formula>$C$4</formula>
    </cfRule>
  </conditionalFormatting>
  <conditionalFormatting sqref="AJ23">
    <cfRule type="cellIs" dxfId="24937" priority="1928" operator="lessThan">
      <formula>$C$4</formula>
    </cfRule>
  </conditionalFormatting>
  <conditionalFormatting sqref="AJ24">
    <cfRule type="cellIs" dxfId="24936" priority="1929" operator="lessThan">
      <formula>$C$4</formula>
    </cfRule>
  </conditionalFormatting>
  <conditionalFormatting sqref="AJ25">
    <cfRule type="cellIs" dxfId="24935" priority="1930" operator="lessThan">
      <formula>$C$4</formula>
    </cfRule>
  </conditionalFormatting>
  <conditionalFormatting sqref="AJ26">
    <cfRule type="cellIs" dxfId="24934" priority="1931" operator="lessThan">
      <formula>$C$4</formula>
    </cfRule>
  </conditionalFormatting>
  <conditionalFormatting sqref="AJ27">
    <cfRule type="cellIs" dxfId="24933" priority="1932" operator="lessThan">
      <formula>$C$4</formula>
    </cfRule>
  </conditionalFormatting>
  <conditionalFormatting sqref="AJ28">
    <cfRule type="cellIs" dxfId="24932" priority="1933" operator="lessThan">
      <formula>$C$4</formula>
    </cfRule>
  </conditionalFormatting>
  <conditionalFormatting sqref="AJ29">
    <cfRule type="cellIs" dxfId="24931" priority="1934" operator="lessThan">
      <formula>$C$4</formula>
    </cfRule>
  </conditionalFormatting>
  <conditionalFormatting sqref="AJ30">
    <cfRule type="cellIs" dxfId="24930" priority="1935" operator="lessThan">
      <formula>$C$4</formula>
    </cfRule>
  </conditionalFormatting>
  <conditionalFormatting sqref="AJ31">
    <cfRule type="cellIs" dxfId="24929" priority="1936" operator="lessThan">
      <formula>$C$4</formula>
    </cfRule>
  </conditionalFormatting>
  <conditionalFormatting sqref="AJ32">
    <cfRule type="cellIs" dxfId="24928" priority="1937" operator="lessThan">
      <formula>$C$4</formula>
    </cfRule>
  </conditionalFormatting>
  <conditionalFormatting sqref="AJ33">
    <cfRule type="cellIs" dxfId="24927" priority="1938" operator="lessThan">
      <formula>$C$4</formula>
    </cfRule>
  </conditionalFormatting>
  <conditionalFormatting sqref="AJ34">
    <cfRule type="cellIs" dxfId="24926" priority="1939" operator="lessThan">
      <formula>$C$4</formula>
    </cfRule>
  </conditionalFormatting>
  <conditionalFormatting sqref="AJ35">
    <cfRule type="cellIs" dxfId="24925" priority="1940" operator="lessThan">
      <formula>$C$4</formula>
    </cfRule>
  </conditionalFormatting>
  <conditionalFormatting sqref="AJ36">
    <cfRule type="cellIs" dxfId="24924" priority="1941" operator="lessThan">
      <formula>$C$4</formula>
    </cfRule>
  </conditionalFormatting>
  <conditionalFormatting sqref="AJ37">
    <cfRule type="cellIs" dxfId="24923" priority="1942" operator="lessThan">
      <formula>$C$4</formula>
    </cfRule>
  </conditionalFormatting>
  <conditionalFormatting sqref="AJ38">
    <cfRule type="cellIs" dxfId="24922" priority="1943" operator="lessThan">
      <formula>$C$4</formula>
    </cfRule>
  </conditionalFormatting>
  <conditionalFormatting sqref="AJ39">
    <cfRule type="cellIs" dxfId="24921" priority="1944" operator="lessThan">
      <formula>$C$4</formula>
    </cfRule>
  </conditionalFormatting>
  <conditionalFormatting sqref="AJ40">
    <cfRule type="cellIs" dxfId="24920" priority="1945" operator="lessThan">
      <formula>$C$4</formula>
    </cfRule>
  </conditionalFormatting>
  <conditionalFormatting sqref="AJ41">
    <cfRule type="cellIs" dxfId="24919" priority="1946" operator="lessThan">
      <formula>$C$4</formula>
    </cfRule>
  </conditionalFormatting>
  <conditionalFormatting sqref="AJ42">
    <cfRule type="cellIs" dxfId="24918" priority="1947" operator="lessThan">
      <formula>$C$4</formula>
    </cfRule>
  </conditionalFormatting>
  <conditionalFormatting sqref="AJ43">
    <cfRule type="cellIs" dxfId="24917" priority="1948" operator="lessThan">
      <formula>$C$4</formula>
    </cfRule>
  </conditionalFormatting>
  <conditionalFormatting sqref="AJ44">
    <cfRule type="cellIs" dxfId="24916" priority="1949" operator="lessThan">
      <formula>$C$4</formula>
    </cfRule>
  </conditionalFormatting>
  <conditionalFormatting sqref="AJ45">
    <cfRule type="cellIs" dxfId="24915" priority="1950" operator="lessThan">
      <formula>$C$4</formula>
    </cfRule>
  </conditionalFormatting>
  <conditionalFormatting sqref="AJ46">
    <cfRule type="cellIs" dxfId="24914" priority="1951" operator="lessThan">
      <formula>$C$4</formula>
    </cfRule>
  </conditionalFormatting>
  <conditionalFormatting sqref="AJ47">
    <cfRule type="cellIs" dxfId="24913" priority="1952" operator="lessThan">
      <formula>$C$4</formula>
    </cfRule>
  </conditionalFormatting>
  <conditionalFormatting sqref="AJ48">
    <cfRule type="cellIs" dxfId="24912" priority="1953" operator="lessThan">
      <formula>$C$4</formula>
    </cfRule>
  </conditionalFormatting>
  <conditionalFormatting sqref="AJ49">
    <cfRule type="cellIs" dxfId="24911" priority="1954" operator="lessThan">
      <formula>$C$4</formula>
    </cfRule>
  </conditionalFormatting>
  <conditionalFormatting sqref="AJ50">
    <cfRule type="cellIs" dxfId="24910" priority="1955" operator="lessThan">
      <formula>$C$4</formula>
    </cfRule>
  </conditionalFormatting>
  <conditionalFormatting sqref="AJ51">
    <cfRule type="cellIs" dxfId="24909" priority="1956" operator="lessThan">
      <formula>$C$4</formula>
    </cfRule>
  </conditionalFormatting>
  <conditionalFormatting sqref="AJ52">
    <cfRule type="cellIs" dxfId="24908" priority="1957" operator="lessThan">
      <formula>$C$4</formula>
    </cfRule>
  </conditionalFormatting>
  <conditionalFormatting sqref="AJ53">
    <cfRule type="cellIs" dxfId="24907" priority="1958" operator="lessThan">
      <formula>$C$4</formula>
    </cfRule>
  </conditionalFormatting>
  <conditionalFormatting sqref="AJ54">
    <cfRule type="cellIs" dxfId="24906" priority="1959" operator="lessThan">
      <formula>$C$4</formula>
    </cfRule>
  </conditionalFormatting>
  <conditionalFormatting sqref="AJ55">
    <cfRule type="cellIs" dxfId="24905" priority="1960" operator="lessThan">
      <formula>$C$4</formula>
    </cfRule>
  </conditionalFormatting>
  <conditionalFormatting sqref="AJ56">
    <cfRule type="cellIs" dxfId="24904" priority="1961" operator="lessThan">
      <formula>$C$4</formula>
    </cfRule>
  </conditionalFormatting>
  <conditionalFormatting sqref="AJ57">
    <cfRule type="cellIs" dxfId="24903" priority="1962" operator="lessThan">
      <formula>$C$4</formula>
    </cfRule>
  </conditionalFormatting>
  <conditionalFormatting sqref="AJ58">
    <cfRule type="cellIs" dxfId="24902" priority="1963" operator="lessThan">
      <formula>$C$4</formula>
    </cfRule>
  </conditionalFormatting>
  <conditionalFormatting sqref="AJ59">
    <cfRule type="cellIs" dxfId="24901" priority="1964" operator="lessThan">
      <formula>$C$4</formula>
    </cfRule>
  </conditionalFormatting>
  <conditionalFormatting sqref="AJ60">
    <cfRule type="cellIs" dxfId="24900" priority="1965" operator="lessThan">
      <formula>$C$4</formula>
    </cfRule>
  </conditionalFormatting>
  <conditionalFormatting sqref="AK11">
    <cfRule type="cellIs" dxfId="24899" priority="1966" operator="lessThan">
      <formula>$C$4</formula>
    </cfRule>
  </conditionalFormatting>
  <conditionalFormatting sqref="AK12">
    <cfRule type="cellIs" dxfId="24898" priority="1967" operator="lessThan">
      <formula>$C$4</formula>
    </cfRule>
  </conditionalFormatting>
  <conditionalFormatting sqref="AK13">
    <cfRule type="cellIs" dxfId="24897" priority="1968" operator="lessThan">
      <formula>$C$4</formula>
    </cfRule>
  </conditionalFormatting>
  <conditionalFormatting sqref="AK14">
    <cfRule type="cellIs" dxfId="24896" priority="1969" operator="lessThan">
      <formula>$C$4</formula>
    </cfRule>
  </conditionalFormatting>
  <conditionalFormatting sqref="AK15">
    <cfRule type="cellIs" dxfId="24895" priority="1970" operator="lessThan">
      <formula>$C$4</formula>
    </cfRule>
  </conditionalFormatting>
  <conditionalFormatting sqref="AK16">
    <cfRule type="cellIs" dxfId="24894" priority="1971" operator="lessThan">
      <formula>$C$4</formula>
    </cfRule>
  </conditionalFormatting>
  <conditionalFormatting sqref="AK17">
    <cfRule type="cellIs" dxfId="24893" priority="1972" operator="lessThan">
      <formula>$C$4</formula>
    </cfRule>
  </conditionalFormatting>
  <conditionalFormatting sqref="AK18">
    <cfRule type="cellIs" dxfId="24892" priority="1973" operator="lessThan">
      <formula>$C$4</formula>
    </cfRule>
  </conditionalFormatting>
  <conditionalFormatting sqref="AK19">
    <cfRule type="cellIs" dxfId="24891" priority="1974" operator="lessThan">
      <formula>$C$4</formula>
    </cfRule>
  </conditionalFormatting>
  <conditionalFormatting sqref="AK20">
    <cfRule type="cellIs" dxfId="24890" priority="1975" operator="lessThan">
      <formula>$C$4</formula>
    </cfRule>
  </conditionalFormatting>
  <conditionalFormatting sqref="AK21">
    <cfRule type="cellIs" dxfId="24889" priority="1976" operator="lessThan">
      <formula>$C$4</formula>
    </cfRule>
  </conditionalFormatting>
  <conditionalFormatting sqref="AK22">
    <cfRule type="cellIs" dxfId="24888" priority="1977" operator="lessThan">
      <formula>$C$4</formula>
    </cfRule>
  </conditionalFormatting>
  <conditionalFormatting sqref="AK23">
    <cfRule type="cellIs" dxfId="24887" priority="1978" operator="lessThan">
      <formula>$C$4</formula>
    </cfRule>
  </conditionalFormatting>
  <conditionalFormatting sqref="AK24">
    <cfRule type="cellIs" dxfId="24886" priority="1979" operator="lessThan">
      <formula>$C$4</formula>
    </cfRule>
  </conditionalFormatting>
  <conditionalFormatting sqref="AK25">
    <cfRule type="cellIs" dxfId="24885" priority="1980" operator="lessThan">
      <formula>$C$4</formula>
    </cfRule>
  </conditionalFormatting>
  <conditionalFormatting sqref="AK26">
    <cfRule type="cellIs" dxfId="24884" priority="1981" operator="lessThan">
      <formula>$C$4</formula>
    </cfRule>
  </conditionalFormatting>
  <conditionalFormatting sqref="AK27">
    <cfRule type="cellIs" dxfId="24883" priority="1982" operator="lessThan">
      <formula>$C$4</formula>
    </cfRule>
  </conditionalFormatting>
  <conditionalFormatting sqref="AK28">
    <cfRule type="cellIs" dxfId="24882" priority="1983" operator="lessThan">
      <formula>$C$4</formula>
    </cfRule>
  </conditionalFormatting>
  <conditionalFormatting sqref="AK29">
    <cfRule type="cellIs" dxfId="24881" priority="1984" operator="lessThan">
      <formula>$C$4</formula>
    </cfRule>
  </conditionalFormatting>
  <conditionalFormatting sqref="AK30">
    <cfRule type="cellIs" dxfId="24880" priority="1985" operator="lessThan">
      <formula>$C$4</formula>
    </cfRule>
  </conditionalFormatting>
  <conditionalFormatting sqref="AK31">
    <cfRule type="cellIs" dxfId="24879" priority="1986" operator="lessThan">
      <formula>$C$4</formula>
    </cfRule>
  </conditionalFormatting>
  <conditionalFormatting sqref="AK32">
    <cfRule type="cellIs" dxfId="24878" priority="1987" operator="lessThan">
      <formula>$C$4</formula>
    </cfRule>
  </conditionalFormatting>
  <conditionalFormatting sqref="AK33">
    <cfRule type="cellIs" dxfId="24877" priority="1988" operator="lessThan">
      <formula>$C$4</formula>
    </cfRule>
  </conditionalFormatting>
  <conditionalFormatting sqref="AK34">
    <cfRule type="cellIs" dxfId="24876" priority="1989" operator="lessThan">
      <formula>$C$4</formula>
    </cfRule>
  </conditionalFormatting>
  <conditionalFormatting sqref="AK35">
    <cfRule type="cellIs" dxfId="24875" priority="1990" operator="lessThan">
      <formula>$C$4</formula>
    </cfRule>
  </conditionalFormatting>
  <conditionalFormatting sqref="AK36">
    <cfRule type="cellIs" dxfId="24874" priority="1991" operator="lessThan">
      <formula>$C$4</formula>
    </cfRule>
  </conditionalFormatting>
  <conditionalFormatting sqref="AK37">
    <cfRule type="cellIs" dxfId="24873" priority="1992" operator="lessThan">
      <formula>$C$4</formula>
    </cfRule>
  </conditionalFormatting>
  <conditionalFormatting sqref="AK38">
    <cfRule type="cellIs" dxfId="24872" priority="1993" operator="lessThan">
      <formula>$C$4</formula>
    </cfRule>
  </conditionalFormatting>
  <conditionalFormatting sqref="AK39">
    <cfRule type="cellIs" dxfId="24871" priority="1994" operator="lessThan">
      <formula>$C$4</formula>
    </cfRule>
  </conditionalFormatting>
  <conditionalFormatting sqref="AK40">
    <cfRule type="cellIs" dxfId="24870" priority="1995" operator="lessThan">
      <formula>$C$4</formula>
    </cfRule>
  </conditionalFormatting>
  <conditionalFormatting sqref="AK41">
    <cfRule type="cellIs" dxfId="24869" priority="1996" operator="lessThan">
      <formula>$C$4</formula>
    </cfRule>
  </conditionalFormatting>
  <conditionalFormatting sqref="AK42">
    <cfRule type="cellIs" dxfId="24868" priority="1997" operator="lessThan">
      <formula>$C$4</formula>
    </cfRule>
  </conditionalFormatting>
  <conditionalFormatting sqref="AK43">
    <cfRule type="cellIs" dxfId="24867" priority="1998" operator="lessThan">
      <formula>$C$4</formula>
    </cfRule>
  </conditionalFormatting>
  <conditionalFormatting sqref="AK44">
    <cfRule type="cellIs" dxfId="24866" priority="1999" operator="lessThan">
      <formula>$C$4</formula>
    </cfRule>
  </conditionalFormatting>
  <conditionalFormatting sqref="AK45">
    <cfRule type="cellIs" dxfId="24865" priority="2000" operator="lessThan">
      <formula>$C$4</formula>
    </cfRule>
  </conditionalFormatting>
  <conditionalFormatting sqref="AK46">
    <cfRule type="cellIs" dxfId="24864" priority="2001" operator="lessThan">
      <formula>$C$4</formula>
    </cfRule>
  </conditionalFormatting>
  <conditionalFormatting sqref="AK47">
    <cfRule type="cellIs" dxfId="24863" priority="2002" operator="lessThan">
      <formula>$C$4</formula>
    </cfRule>
  </conditionalFormatting>
  <conditionalFormatting sqref="AK48">
    <cfRule type="cellIs" dxfId="24862" priority="2003" operator="lessThan">
      <formula>$C$4</formula>
    </cfRule>
  </conditionalFormatting>
  <conditionalFormatting sqref="AK49">
    <cfRule type="cellIs" dxfId="24861" priority="2004" operator="lessThan">
      <formula>$C$4</formula>
    </cfRule>
  </conditionalFormatting>
  <conditionalFormatting sqref="AK50">
    <cfRule type="cellIs" dxfId="24860" priority="2005" operator="lessThan">
      <formula>$C$4</formula>
    </cfRule>
  </conditionalFormatting>
  <conditionalFormatting sqref="AK51">
    <cfRule type="cellIs" dxfId="24859" priority="2006" operator="lessThan">
      <formula>$C$4</formula>
    </cfRule>
  </conditionalFormatting>
  <conditionalFormatting sqref="AK52">
    <cfRule type="cellIs" dxfId="24858" priority="2007" operator="lessThan">
      <formula>$C$4</formula>
    </cfRule>
  </conditionalFormatting>
  <conditionalFormatting sqref="AK53">
    <cfRule type="cellIs" dxfId="24857" priority="2008" operator="lessThan">
      <formula>$C$4</formula>
    </cfRule>
  </conditionalFormatting>
  <conditionalFormatting sqref="AK54">
    <cfRule type="cellIs" dxfId="24856" priority="2009" operator="lessThan">
      <formula>$C$4</formula>
    </cfRule>
  </conditionalFormatting>
  <conditionalFormatting sqref="AK55">
    <cfRule type="cellIs" dxfId="24855" priority="2010" operator="lessThan">
      <formula>$C$4</formula>
    </cfRule>
  </conditionalFormatting>
  <conditionalFormatting sqref="AK56">
    <cfRule type="cellIs" dxfId="24854" priority="2011" operator="lessThan">
      <formula>$C$4</formula>
    </cfRule>
  </conditionalFormatting>
  <conditionalFormatting sqref="AK57">
    <cfRule type="cellIs" dxfId="24853" priority="2012" operator="lessThan">
      <formula>$C$4</formula>
    </cfRule>
  </conditionalFormatting>
  <conditionalFormatting sqref="AK58">
    <cfRule type="cellIs" dxfId="24852" priority="2013" operator="lessThan">
      <formula>$C$4</formula>
    </cfRule>
  </conditionalFormatting>
  <conditionalFormatting sqref="AK59">
    <cfRule type="cellIs" dxfId="24851" priority="2014" operator="lessThan">
      <formula>$C$4</formula>
    </cfRule>
  </conditionalFormatting>
  <conditionalFormatting sqref="AK60">
    <cfRule type="cellIs" dxfId="24850" priority="2015" operator="lessThan">
      <formula>$C$4</formula>
    </cfRule>
  </conditionalFormatting>
  <conditionalFormatting sqref="AL11">
    <cfRule type="cellIs" dxfId="24849" priority="2016" operator="lessThan">
      <formula>$C$4</formula>
    </cfRule>
  </conditionalFormatting>
  <conditionalFormatting sqref="AL12">
    <cfRule type="cellIs" dxfId="24848" priority="2017" operator="lessThan">
      <formula>$C$4</formula>
    </cfRule>
  </conditionalFormatting>
  <conditionalFormatting sqref="AL13">
    <cfRule type="cellIs" dxfId="24847" priority="2018" operator="lessThan">
      <formula>$C$4</formula>
    </cfRule>
  </conditionalFormatting>
  <conditionalFormatting sqref="AL14">
    <cfRule type="cellIs" dxfId="24846" priority="2019" operator="lessThan">
      <formula>$C$4</formula>
    </cfRule>
  </conditionalFormatting>
  <conditionalFormatting sqref="AL15">
    <cfRule type="cellIs" dxfId="24845" priority="2020" operator="lessThan">
      <formula>$C$4</formula>
    </cfRule>
  </conditionalFormatting>
  <conditionalFormatting sqref="AL16">
    <cfRule type="cellIs" dxfId="24844" priority="2021" operator="lessThan">
      <formula>$C$4</formula>
    </cfRule>
  </conditionalFormatting>
  <conditionalFormatting sqref="AL17">
    <cfRule type="cellIs" dxfId="24843" priority="2022" operator="lessThan">
      <formula>$C$4</formula>
    </cfRule>
  </conditionalFormatting>
  <conditionalFormatting sqref="AL18">
    <cfRule type="cellIs" dxfId="24842" priority="2023" operator="lessThan">
      <formula>$C$4</formula>
    </cfRule>
  </conditionalFormatting>
  <conditionalFormatting sqref="AL19">
    <cfRule type="cellIs" dxfId="24841" priority="2024" operator="lessThan">
      <formula>$C$4</formula>
    </cfRule>
  </conditionalFormatting>
  <conditionalFormatting sqref="AL20">
    <cfRule type="cellIs" dxfId="24840" priority="2025" operator="lessThan">
      <formula>$C$4</formula>
    </cfRule>
  </conditionalFormatting>
  <conditionalFormatting sqref="AL21">
    <cfRule type="cellIs" dxfId="24839" priority="2026" operator="lessThan">
      <formula>$C$4</formula>
    </cfRule>
  </conditionalFormatting>
  <conditionalFormatting sqref="AL22">
    <cfRule type="cellIs" dxfId="24838" priority="2027" operator="lessThan">
      <formula>$C$4</formula>
    </cfRule>
  </conditionalFormatting>
  <conditionalFormatting sqref="AL23">
    <cfRule type="cellIs" dxfId="24837" priority="2028" operator="lessThan">
      <formula>$C$4</formula>
    </cfRule>
  </conditionalFormatting>
  <conditionalFormatting sqref="AL24">
    <cfRule type="cellIs" dxfId="24836" priority="2029" operator="lessThan">
      <formula>$C$4</formula>
    </cfRule>
  </conditionalFormatting>
  <conditionalFormatting sqref="AL25">
    <cfRule type="cellIs" dxfId="24835" priority="2030" operator="lessThan">
      <formula>$C$4</formula>
    </cfRule>
  </conditionalFormatting>
  <conditionalFormatting sqref="AL26">
    <cfRule type="cellIs" dxfId="24834" priority="2031" operator="lessThan">
      <formula>$C$4</formula>
    </cfRule>
  </conditionalFormatting>
  <conditionalFormatting sqref="AL27">
    <cfRule type="cellIs" dxfId="24833" priority="2032" operator="lessThan">
      <formula>$C$4</formula>
    </cfRule>
  </conditionalFormatting>
  <conditionalFormatting sqref="AL28">
    <cfRule type="cellIs" dxfId="24832" priority="2033" operator="lessThan">
      <formula>$C$4</formula>
    </cfRule>
  </conditionalFormatting>
  <conditionalFormatting sqref="AL29">
    <cfRule type="cellIs" dxfId="24831" priority="2034" operator="lessThan">
      <formula>$C$4</formula>
    </cfRule>
  </conditionalFormatting>
  <conditionalFormatting sqref="AL30">
    <cfRule type="cellIs" dxfId="24830" priority="2035" operator="lessThan">
      <formula>$C$4</formula>
    </cfRule>
  </conditionalFormatting>
  <conditionalFormatting sqref="AL31">
    <cfRule type="cellIs" dxfId="24829" priority="2036" operator="lessThan">
      <formula>$C$4</formula>
    </cfRule>
  </conditionalFormatting>
  <conditionalFormatting sqref="AL32">
    <cfRule type="cellIs" dxfId="24828" priority="2037" operator="lessThan">
      <formula>$C$4</formula>
    </cfRule>
  </conditionalFormatting>
  <conditionalFormatting sqref="AL33">
    <cfRule type="cellIs" dxfId="24827" priority="2038" operator="lessThan">
      <formula>$C$4</formula>
    </cfRule>
  </conditionalFormatting>
  <conditionalFormatting sqref="AL34">
    <cfRule type="cellIs" dxfId="24826" priority="2039" operator="lessThan">
      <formula>$C$4</formula>
    </cfRule>
  </conditionalFormatting>
  <conditionalFormatting sqref="AL35">
    <cfRule type="cellIs" dxfId="24825" priority="2040" operator="lessThan">
      <formula>$C$4</formula>
    </cfRule>
  </conditionalFormatting>
  <conditionalFormatting sqref="AL36">
    <cfRule type="cellIs" dxfId="24824" priority="2041" operator="lessThan">
      <formula>$C$4</formula>
    </cfRule>
  </conditionalFormatting>
  <conditionalFormatting sqref="AL37">
    <cfRule type="cellIs" dxfId="24823" priority="2042" operator="lessThan">
      <formula>$C$4</formula>
    </cfRule>
  </conditionalFormatting>
  <conditionalFormatting sqref="AL38">
    <cfRule type="cellIs" dxfId="24822" priority="2043" operator="lessThan">
      <formula>$C$4</formula>
    </cfRule>
  </conditionalFormatting>
  <conditionalFormatting sqref="AL39">
    <cfRule type="cellIs" dxfId="24821" priority="2044" operator="lessThan">
      <formula>$C$4</formula>
    </cfRule>
  </conditionalFormatting>
  <conditionalFormatting sqref="AL40">
    <cfRule type="cellIs" dxfId="24820" priority="2045" operator="lessThan">
      <formula>$C$4</formula>
    </cfRule>
  </conditionalFormatting>
  <conditionalFormatting sqref="AL41">
    <cfRule type="cellIs" dxfId="24819" priority="2046" operator="lessThan">
      <formula>$C$4</formula>
    </cfRule>
  </conditionalFormatting>
  <conditionalFormatting sqref="AL42">
    <cfRule type="cellIs" dxfId="24818" priority="2047" operator="lessThan">
      <formula>$C$4</formula>
    </cfRule>
  </conditionalFormatting>
  <conditionalFormatting sqref="AL43">
    <cfRule type="cellIs" dxfId="24817" priority="2048" operator="lessThan">
      <formula>$C$4</formula>
    </cfRule>
  </conditionalFormatting>
  <conditionalFormatting sqref="AL44">
    <cfRule type="cellIs" dxfId="24816" priority="2049" operator="lessThan">
      <formula>$C$4</formula>
    </cfRule>
  </conditionalFormatting>
  <conditionalFormatting sqref="AL45">
    <cfRule type="cellIs" dxfId="24815" priority="2050" operator="lessThan">
      <formula>$C$4</formula>
    </cfRule>
  </conditionalFormatting>
  <conditionalFormatting sqref="AL46">
    <cfRule type="cellIs" dxfId="24814" priority="2051" operator="lessThan">
      <formula>$C$4</formula>
    </cfRule>
  </conditionalFormatting>
  <conditionalFormatting sqref="AL47">
    <cfRule type="cellIs" dxfId="24813" priority="2052" operator="lessThan">
      <formula>$C$4</formula>
    </cfRule>
  </conditionalFormatting>
  <conditionalFormatting sqref="AL48">
    <cfRule type="cellIs" dxfId="24812" priority="2053" operator="lessThan">
      <formula>$C$4</formula>
    </cfRule>
  </conditionalFormatting>
  <conditionalFormatting sqref="AL49">
    <cfRule type="cellIs" dxfId="24811" priority="2054" operator="lessThan">
      <formula>$C$4</formula>
    </cfRule>
  </conditionalFormatting>
  <conditionalFormatting sqref="AL50">
    <cfRule type="cellIs" dxfId="24810" priority="2055" operator="lessThan">
      <formula>$C$4</formula>
    </cfRule>
  </conditionalFormatting>
  <conditionalFormatting sqref="AL51">
    <cfRule type="cellIs" dxfId="24809" priority="2056" operator="lessThan">
      <formula>$C$4</formula>
    </cfRule>
  </conditionalFormatting>
  <conditionalFormatting sqref="AL52">
    <cfRule type="cellIs" dxfId="24808" priority="2057" operator="lessThan">
      <formula>$C$4</formula>
    </cfRule>
  </conditionalFormatting>
  <conditionalFormatting sqref="AL53">
    <cfRule type="cellIs" dxfId="24807" priority="2058" operator="lessThan">
      <formula>$C$4</formula>
    </cfRule>
  </conditionalFormatting>
  <conditionalFormatting sqref="AL54">
    <cfRule type="cellIs" dxfId="24806" priority="2059" operator="lessThan">
      <formula>$C$4</formula>
    </cfRule>
  </conditionalFormatting>
  <conditionalFormatting sqref="AL55">
    <cfRule type="cellIs" dxfId="24805" priority="2060" operator="lessThan">
      <formula>$C$4</formula>
    </cfRule>
  </conditionalFormatting>
  <conditionalFormatting sqref="AL56">
    <cfRule type="cellIs" dxfId="24804" priority="2061" operator="lessThan">
      <formula>$C$4</formula>
    </cfRule>
  </conditionalFormatting>
  <conditionalFormatting sqref="AL57">
    <cfRule type="cellIs" dxfId="24803" priority="2062" operator="lessThan">
      <formula>$C$4</formula>
    </cfRule>
  </conditionalFormatting>
  <conditionalFormatting sqref="AL58">
    <cfRule type="cellIs" dxfId="24802" priority="2063" operator="lessThan">
      <formula>$C$4</formula>
    </cfRule>
  </conditionalFormatting>
  <conditionalFormatting sqref="AL59">
    <cfRule type="cellIs" dxfId="24801" priority="2064" operator="lessThan">
      <formula>$C$4</formula>
    </cfRule>
  </conditionalFormatting>
  <conditionalFormatting sqref="AL60">
    <cfRule type="cellIs" dxfId="24800" priority="2065" operator="lessThan">
      <formula>$C$4</formula>
    </cfRule>
  </conditionalFormatting>
  <conditionalFormatting sqref="AM11">
    <cfRule type="cellIs" dxfId="24799" priority="2066" operator="lessThan">
      <formula>$C$4</formula>
    </cfRule>
  </conditionalFormatting>
  <conditionalFormatting sqref="AM12">
    <cfRule type="cellIs" dxfId="24798" priority="2067" operator="lessThan">
      <formula>$C$4</formula>
    </cfRule>
  </conditionalFormatting>
  <conditionalFormatting sqref="AM13">
    <cfRule type="cellIs" dxfId="24797" priority="2068" operator="lessThan">
      <formula>$C$4</formula>
    </cfRule>
  </conditionalFormatting>
  <conditionalFormatting sqref="AM14">
    <cfRule type="cellIs" dxfId="24796" priority="2069" operator="lessThan">
      <formula>$C$4</formula>
    </cfRule>
  </conditionalFormatting>
  <conditionalFormatting sqref="AM15">
    <cfRule type="cellIs" dxfId="24795" priority="2070" operator="lessThan">
      <formula>$C$4</formula>
    </cfRule>
  </conditionalFormatting>
  <conditionalFormatting sqref="AM16">
    <cfRule type="cellIs" dxfId="24794" priority="2071" operator="lessThan">
      <formula>$C$4</formula>
    </cfRule>
  </conditionalFormatting>
  <conditionalFormatting sqref="AM17">
    <cfRule type="cellIs" dxfId="24793" priority="2072" operator="lessThan">
      <formula>$C$4</formula>
    </cfRule>
  </conditionalFormatting>
  <conditionalFormatting sqref="AM18">
    <cfRule type="cellIs" dxfId="24792" priority="2073" operator="lessThan">
      <formula>$C$4</formula>
    </cfRule>
  </conditionalFormatting>
  <conditionalFormatting sqref="AM19">
    <cfRule type="cellIs" dxfId="24791" priority="2074" operator="lessThan">
      <formula>$C$4</formula>
    </cfRule>
  </conditionalFormatting>
  <conditionalFormatting sqref="AM20">
    <cfRule type="cellIs" dxfId="24790" priority="2075" operator="lessThan">
      <formula>$C$4</formula>
    </cfRule>
  </conditionalFormatting>
  <conditionalFormatting sqref="AM21">
    <cfRule type="cellIs" dxfId="24789" priority="2076" operator="lessThan">
      <formula>$C$4</formula>
    </cfRule>
  </conditionalFormatting>
  <conditionalFormatting sqref="AM22">
    <cfRule type="cellIs" dxfId="24788" priority="2077" operator="lessThan">
      <formula>$C$4</formula>
    </cfRule>
  </conditionalFormatting>
  <conditionalFormatting sqref="AM23">
    <cfRule type="cellIs" dxfId="24787" priority="2078" operator="lessThan">
      <formula>$C$4</formula>
    </cfRule>
  </conditionalFormatting>
  <conditionalFormatting sqref="AM24">
    <cfRule type="cellIs" dxfId="24786" priority="2079" operator="lessThan">
      <formula>$C$4</formula>
    </cfRule>
  </conditionalFormatting>
  <conditionalFormatting sqref="AM25">
    <cfRule type="cellIs" dxfId="24785" priority="2080" operator="lessThan">
      <formula>$C$4</formula>
    </cfRule>
  </conditionalFormatting>
  <conditionalFormatting sqref="AM26">
    <cfRule type="cellIs" dxfId="24784" priority="2081" operator="lessThan">
      <formula>$C$4</formula>
    </cfRule>
  </conditionalFormatting>
  <conditionalFormatting sqref="AM27">
    <cfRule type="cellIs" dxfId="24783" priority="2082" operator="lessThan">
      <formula>$C$4</formula>
    </cfRule>
  </conditionalFormatting>
  <conditionalFormatting sqref="AM28">
    <cfRule type="cellIs" dxfId="24782" priority="2083" operator="lessThan">
      <formula>$C$4</formula>
    </cfRule>
  </conditionalFormatting>
  <conditionalFormatting sqref="AM29">
    <cfRule type="cellIs" dxfId="24781" priority="2084" operator="lessThan">
      <formula>$C$4</formula>
    </cfRule>
  </conditionalFormatting>
  <conditionalFormatting sqref="AM30">
    <cfRule type="cellIs" dxfId="24780" priority="2085" operator="lessThan">
      <formula>$C$4</formula>
    </cfRule>
  </conditionalFormatting>
  <conditionalFormatting sqref="AM31">
    <cfRule type="cellIs" dxfId="24779" priority="2086" operator="lessThan">
      <formula>$C$4</formula>
    </cfRule>
  </conditionalFormatting>
  <conditionalFormatting sqref="AM32">
    <cfRule type="cellIs" dxfId="24778" priority="2087" operator="lessThan">
      <formula>$C$4</formula>
    </cfRule>
  </conditionalFormatting>
  <conditionalFormatting sqref="AM33">
    <cfRule type="cellIs" dxfId="24777" priority="2088" operator="lessThan">
      <formula>$C$4</formula>
    </cfRule>
  </conditionalFormatting>
  <conditionalFormatting sqref="AM34">
    <cfRule type="cellIs" dxfId="24776" priority="2089" operator="lessThan">
      <formula>$C$4</formula>
    </cfRule>
  </conditionalFormatting>
  <conditionalFormatting sqref="AM35">
    <cfRule type="cellIs" dxfId="24775" priority="2090" operator="lessThan">
      <formula>$C$4</formula>
    </cfRule>
  </conditionalFormatting>
  <conditionalFormatting sqref="AM36">
    <cfRule type="cellIs" dxfId="24774" priority="2091" operator="lessThan">
      <formula>$C$4</formula>
    </cfRule>
  </conditionalFormatting>
  <conditionalFormatting sqref="AM37">
    <cfRule type="cellIs" dxfId="24773" priority="2092" operator="lessThan">
      <formula>$C$4</formula>
    </cfRule>
  </conditionalFormatting>
  <conditionalFormatting sqref="AM38">
    <cfRule type="cellIs" dxfId="24772" priority="2093" operator="lessThan">
      <formula>$C$4</formula>
    </cfRule>
  </conditionalFormatting>
  <conditionalFormatting sqref="AM39">
    <cfRule type="cellIs" dxfId="24771" priority="2094" operator="lessThan">
      <formula>$C$4</formula>
    </cfRule>
  </conditionalFormatting>
  <conditionalFormatting sqref="AM40">
    <cfRule type="cellIs" dxfId="24770" priority="2095" operator="lessThan">
      <formula>$C$4</formula>
    </cfRule>
  </conditionalFormatting>
  <conditionalFormatting sqref="AM41">
    <cfRule type="cellIs" dxfId="24769" priority="2096" operator="lessThan">
      <formula>$C$4</formula>
    </cfRule>
  </conditionalFormatting>
  <conditionalFormatting sqref="AM42">
    <cfRule type="cellIs" dxfId="24768" priority="2097" operator="lessThan">
      <formula>$C$4</formula>
    </cfRule>
  </conditionalFormatting>
  <conditionalFormatting sqref="AM43">
    <cfRule type="cellIs" dxfId="24767" priority="2098" operator="lessThan">
      <formula>$C$4</formula>
    </cfRule>
  </conditionalFormatting>
  <conditionalFormatting sqref="AM44">
    <cfRule type="cellIs" dxfId="24766" priority="2099" operator="lessThan">
      <formula>$C$4</formula>
    </cfRule>
  </conditionalFormatting>
  <conditionalFormatting sqref="AM45">
    <cfRule type="cellIs" dxfId="24765" priority="2100" operator="lessThan">
      <formula>$C$4</formula>
    </cfRule>
  </conditionalFormatting>
  <conditionalFormatting sqref="AM46">
    <cfRule type="cellIs" dxfId="24764" priority="2101" operator="lessThan">
      <formula>$C$4</formula>
    </cfRule>
  </conditionalFormatting>
  <conditionalFormatting sqref="AM47">
    <cfRule type="cellIs" dxfId="24763" priority="2102" operator="lessThan">
      <formula>$C$4</formula>
    </cfRule>
  </conditionalFormatting>
  <conditionalFormatting sqref="AM48">
    <cfRule type="cellIs" dxfId="24762" priority="2103" operator="lessThan">
      <formula>$C$4</formula>
    </cfRule>
  </conditionalFormatting>
  <conditionalFormatting sqref="AM49">
    <cfRule type="cellIs" dxfId="24761" priority="2104" operator="lessThan">
      <formula>$C$4</formula>
    </cfRule>
  </conditionalFormatting>
  <conditionalFormatting sqref="AM50">
    <cfRule type="cellIs" dxfId="24760" priority="2105" operator="lessThan">
      <formula>$C$4</formula>
    </cfRule>
  </conditionalFormatting>
  <conditionalFormatting sqref="AM51">
    <cfRule type="cellIs" dxfId="24759" priority="2106" operator="lessThan">
      <formula>$C$4</formula>
    </cfRule>
  </conditionalFormatting>
  <conditionalFormatting sqref="AM52">
    <cfRule type="cellIs" dxfId="24758" priority="2107" operator="lessThan">
      <formula>$C$4</formula>
    </cfRule>
  </conditionalFormatting>
  <conditionalFormatting sqref="AM53">
    <cfRule type="cellIs" dxfId="24757" priority="2108" operator="lessThan">
      <formula>$C$4</formula>
    </cfRule>
  </conditionalFormatting>
  <conditionalFormatting sqref="AM54">
    <cfRule type="cellIs" dxfId="24756" priority="2109" operator="lessThan">
      <formula>$C$4</formula>
    </cfRule>
  </conditionalFormatting>
  <conditionalFormatting sqref="AM55">
    <cfRule type="cellIs" dxfId="24755" priority="2110" operator="lessThan">
      <formula>$C$4</formula>
    </cfRule>
  </conditionalFormatting>
  <conditionalFormatting sqref="AM56">
    <cfRule type="cellIs" dxfId="24754" priority="2111" operator="lessThan">
      <formula>$C$4</formula>
    </cfRule>
  </conditionalFormatting>
  <conditionalFormatting sqref="AM57">
    <cfRule type="cellIs" dxfId="24753" priority="2112" operator="lessThan">
      <formula>$C$4</formula>
    </cfRule>
  </conditionalFormatting>
  <conditionalFormatting sqref="AM58">
    <cfRule type="cellIs" dxfId="24752" priority="2113" operator="lessThan">
      <formula>$C$4</formula>
    </cfRule>
  </conditionalFormatting>
  <conditionalFormatting sqref="AM59">
    <cfRule type="cellIs" dxfId="24751" priority="2114" operator="lessThan">
      <formula>$C$4</formula>
    </cfRule>
  </conditionalFormatting>
  <conditionalFormatting sqref="AM60">
    <cfRule type="cellIs" dxfId="24750" priority="2115" operator="lessThan">
      <formula>$C$4</formula>
    </cfRule>
  </conditionalFormatting>
  <conditionalFormatting sqref="AN11">
    <cfRule type="cellIs" dxfId="24749" priority="2116" operator="lessThan">
      <formula>$C$4</formula>
    </cfRule>
  </conditionalFormatting>
  <conditionalFormatting sqref="AN12">
    <cfRule type="cellIs" dxfId="24748" priority="2117" operator="lessThan">
      <formula>$C$4</formula>
    </cfRule>
  </conditionalFormatting>
  <conditionalFormatting sqref="AN13">
    <cfRule type="cellIs" dxfId="24747" priority="2118" operator="lessThan">
      <formula>$C$4</formula>
    </cfRule>
  </conditionalFormatting>
  <conditionalFormatting sqref="AN14">
    <cfRule type="cellIs" dxfId="24746" priority="2119" operator="lessThan">
      <formula>$C$4</formula>
    </cfRule>
  </conditionalFormatting>
  <conditionalFormatting sqref="AN15">
    <cfRule type="cellIs" dxfId="24745" priority="2120" operator="lessThan">
      <formula>$C$4</formula>
    </cfRule>
  </conditionalFormatting>
  <conditionalFormatting sqref="AN16">
    <cfRule type="cellIs" dxfId="24744" priority="2121" operator="lessThan">
      <formula>$C$4</formula>
    </cfRule>
  </conditionalFormatting>
  <conditionalFormatting sqref="AN17">
    <cfRule type="cellIs" dxfId="24743" priority="2122" operator="lessThan">
      <formula>$C$4</formula>
    </cfRule>
  </conditionalFormatting>
  <conditionalFormatting sqref="AN18">
    <cfRule type="cellIs" dxfId="24742" priority="2123" operator="lessThan">
      <formula>$C$4</formula>
    </cfRule>
  </conditionalFormatting>
  <conditionalFormatting sqref="AN19">
    <cfRule type="cellIs" dxfId="24741" priority="2124" operator="lessThan">
      <formula>$C$4</formula>
    </cfRule>
  </conditionalFormatting>
  <conditionalFormatting sqref="AN20">
    <cfRule type="cellIs" dxfId="24740" priority="2125" operator="lessThan">
      <formula>$C$4</formula>
    </cfRule>
  </conditionalFormatting>
  <conditionalFormatting sqref="AN21">
    <cfRule type="cellIs" dxfId="24739" priority="2126" operator="lessThan">
      <formula>$C$4</formula>
    </cfRule>
  </conditionalFormatting>
  <conditionalFormatting sqref="AN22">
    <cfRule type="cellIs" dxfId="24738" priority="2127" operator="lessThan">
      <formula>$C$4</formula>
    </cfRule>
  </conditionalFormatting>
  <conditionalFormatting sqref="AN23">
    <cfRule type="cellIs" dxfId="24737" priority="2128" operator="lessThan">
      <formula>$C$4</formula>
    </cfRule>
  </conditionalFormatting>
  <conditionalFormatting sqref="AN24">
    <cfRule type="cellIs" dxfId="24736" priority="2129" operator="lessThan">
      <formula>$C$4</formula>
    </cfRule>
  </conditionalFormatting>
  <conditionalFormatting sqref="AN25">
    <cfRule type="cellIs" dxfId="24735" priority="2130" operator="lessThan">
      <formula>$C$4</formula>
    </cfRule>
  </conditionalFormatting>
  <conditionalFormatting sqref="AN26">
    <cfRule type="cellIs" dxfId="24734" priority="2131" operator="lessThan">
      <formula>$C$4</formula>
    </cfRule>
  </conditionalFormatting>
  <conditionalFormatting sqref="AN27">
    <cfRule type="cellIs" dxfId="24733" priority="2132" operator="lessThan">
      <formula>$C$4</formula>
    </cfRule>
  </conditionalFormatting>
  <conditionalFormatting sqref="AN28">
    <cfRule type="cellIs" dxfId="24732" priority="2133" operator="lessThan">
      <formula>$C$4</formula>
    </cfRule>
  </conditionalFormatting>
  <conditionalFormatting sqref="AN29">
    <cfRule type="cellIs" dxfId="24731" priority="2134" operator="lessThan">
      <formula>$C$4</formula>
    </cfRule>
  </conditionalFormatting>
  <conditionalFormatting sqref="AN30">
    <cfRule type="cellIs" dxfId="24730" priority="2135" operator="lessThan">
      <formula>$C$4</formula>
    </cfRule>
  </conditionalFormatting>
  <conditionalFormatting sqref="AN31">
    <cfRule type="cellIs" dxfId="24729" priority="2136" operator="lessThan">
      <formula>$C$4</formula>
    </cfRule>
  </conditionalFormatting>
  <conditionalFormatting sqref="AN32">
    <cfRule type="cellIs" dxfId="24728" priority="2137" operator="lessThan">
      <formula>$C$4</formula>
    </cfRule>
  </conditionalFormatting>
  <conditionalFormatting sqref="AN33">
    <cfRule type="cellIs" dxfId="24727" priority="2138" operator="lessThan">
      <formula>$C$4</formula>
    </cfRule>
  </conditionalFormatting>
  <conditionalFormatting sqref="AN34">
    <cfRule type="cellIs" dxfId="24726" priority="2139" operator="lessThan">
      <formula>$C$4</formula>
    </cfRule>
  </conditionalFormatting>
  <conditionalFormatting sqref="AN35">
    <cfRule type="cellIs" dxfId="24725" priority="2140" operator="lessThan">
      <formula>$C$4</formula>
    </cfRule>
  </conditionalFormatting>
  <conditionalFormatting sqref="AN36">
    <cfRule type="cellIs" dxfId="24724" priority="2141" operator="lessThan">
      <formula>$C$4</formula>
    </cfRule>
  </conditionalFormatting>
  <conditionalFormatting sqref="AN37">
    <cfRule type="cellIs" dxfId="24723" priority="2142" operator="lessThan">
      <formula>$C$4</formula>
    </cfRule>
  </conditionalFormatting>
  <conditionalFormatting sqref="AN38">
    <cfRule type="cellIs" dxfId="24722" priority="2143" operator="lessThan">
      <formula>$C$4</formula>
    </cfRule>
  </conditionalFormatting>
  <conditionalFormatting sqref="AN39">
    <cfRule type="cellIs" dxfId="24721" priority="2144" operator="lessThan">
      <formula>$C$4</formula>
    </cfRule>
  </conditionalFormatting>
  <conditionalFormatting sqref="AN40">
    <cfRule type="cellIs" dxfId="24720" priority="2145" operator="lessThan">
      <formula>$C$4</formula>
    </cfRule>
  </conditionalFormatting>
  <conditionalFormatting sqref="AN41">
    <cfRule type="cellIs" dxfId="24719" priority="2146" operator="lessThan">
      <formula>$C$4</formula>
    </cfRule>
  </conditionalFormatting>
  <conditionalFormatting sqref="AN42">
    <cfRule type="cellIs" dxfId="24718" priority="2147" operator="lessThan">
      <formula>$C$4</formula>
    </cfRule>
  </conditionalFormatting>
  <conditionalFormatting sqref="AN43">
    <cfRule type="cellIs" dxfId="24717" priority="2148" operator="lessThan">
      <formula>$C$4</formula>
    </cfRule>
  </conditionalFormatting>
  <conditionalFormatting sqref="AN44">
    <cfRule type="cellIs" dxfId="24716" priority="2149" operator="lessThan">
      <formula>$C$4</formula>
    </cfRule>
  </conditionalFormatting>
  <conditionalFormatting sqref="AN45">
    <cfRule type="cellIs" dxfId="24715" priority="2150" operator="lessThan">
      <formula>$C$4</formula>
    </cfRule>
  </conditionalFormatting>
  <conditionalFormatting sqref="AN46">
    <cfRule type="cellIs" dxfId="24714" priority="2151" operator="lessThan">
      <formula>$C$4</formula>
    </cfRule>
  </conditionalFormatting>
  <conditionalFormatting sqref="AN47">
    <cfRule type="cellIs" dxfId="24713" priority="2152" operator="lessThan">
      <formula>$C$4</formula>
    </cfRule>
  </conditionalFormatting>
  <conditionalFormatting sqref="AN48">
    <cfRule type="cellIs" dxfId="24712" priority="2153" operator="lessThan">
      <formula>$C$4</formula>
    </cfRule>
  </conditionalFormatting>
  <conditionalFormatting sqref="AN49">
    <cfRule type="cellIs" dxfId="24711" priority="2154" operator="lessThan">
      <formula>$C$4</formula>
    </cfRule>
  </conditionalFormatting>
  <conditionalFormatting sqref="AN50">
    <cfRule type="cellIs" dxfId="24710" priority="2155" operator="lessThan">
      <formula>$C$4</formula>
    </cfRule>
  </conditionalFormatting>
  <conditionalFormatting sqref="AN51">
    <cfRule type="cellIs" dxfId="24709" priority="2156" operator="lessThan">
      <formula>$C$4</formula>
    </cfRule>
  </conditionalFormatting>
  <conditionalFormatting sqref="AN52">
    <cfRule type="cellIs" dxfId="24708" priority="2157" operator="lessThan">
      <formula>$C$4</formula>
    </cfRule>
  </conditionalFormatting>
  <conditionalFormatting sqref="AN53">
    <cfRule type="cellIs" dxfId="24707" priority="2158" operator="lessThan">
      <formula>$C$4</formula>
    </cfRule>
  </conditionalFormatting>
  <conditionalFormatting sqref="AN54">
    <cfRule type="cellIs" dxfId="24706" priority="2159" operator="lessThan">
      <formula>$C$4</formula>
    </cfRule>
  </conditionalFormatting>
  <conditionalFormatting sqref="AN55">
    <cfRule type="cellIs" dxfId="24705" priority="2160" operator="lessThan">
      <formula>$C$4</formula>
    </cfRule>
  </conditionalFormatting>
  <conditionalFormatting sqref="AN56">
    <cfRule type="cellIs" dxfId="24704" priority="2161" operator="lessThan">
      <formula>$C$4</formula>
    </cfRule>
  </conditionalFormatting>
  <conditionalFormatting sqref="AN57">
    <cfRule type="cellIs" dxfId="24703" priority="2162" operator="lessThan">
      <formula>$C$4</formula>
    </cfRule>
  </conditionalFormatting>
  <conditionalFormatting sqref="AN58">
    <cfRule type="cellIs" dxfId="24702" priority="2163" operator="lessThan">
      <formula>$C$4</formula>
    </cfRule>
  </conditionalFormatting>
  <conditionalFormatting sqref="AN59">
    <cfRule type="cellIs" dxfId="24701" priority="2164" operator="lessThan">
      <formula>$C$4</formula>
    </cfRule>
  </conditionalFormatting>
  <conditionalFormatting sqref="AN60">
    <cfRule type="cellIs" dxfId="24700" priority="2165" operator="lessThan">
      <formula>$C$4</formula>
    </cfRule>
  </conditionalFormatting>
  <conditionalFormatting sqref="AO11">
    <cfRule type="cellIs" dxfId="24699" priority="2166" operator="lessThan">
      <formula>$C$4</formula>
    </cfRule>
  </conditionalFormatting>
  <conditionalFormatting sqref="AO12">
    <cfRule type="cellIs" dxfId="24698" priority="2167" operator="lessThan">
      <formula>$C$4</formula>
    </cfRule>
  </conditionalFormatting>
  <conditionalFormatting sqref="AO13">
    <cfRule type="cellIs" dxfId="24697" priority="2168" operator="lessThan">
      <formula>$C$4</formula>
    </cfRule>
  </conditionalFormatting>
  <conditionalFormatting sqref="AO14">
    <cfRule type="cellIs" dxfId="24696" priority="2169" operator="lessThan">
      <formula>$C$4</formula>
    </cfRule>
  </conditionalFormatting>
  <conditionalFormatting sqref="AO15">
    <cfRule type="cellIs" dxfId="24695" priority="2170" operator="lessThan">
      <formula>$C$4</formula>
    </cfRule>
  </conditionalFormatting>
  <conditionalFormatting sqref="AO16">
    <cfRule type="cellIs" dxfId="24694" priority="2171" operator="lessThan">
      <formula>$C$4</formula>
    </cfRule>
  </conditionalFormatting>
  <conditionalFormatting sqref="AO17">
    <cfRule type="cellIs" dxfId="24693" priority="2172" operator="lessThan">
      <formula>$C$4</formula>
    </cfRule>
  </conditionalFormatting>
  <conditionalFormatting sqref="AO18">
    <cfRule type="cellIs" dxfId="24692" priority="2173" operator="lessThan">
      <formula>$C$4</formula>
    </cfRule>
  </conditionalFormatting>
  <conditionalFormatting sqref="AO19">
    <cfRule type="cellIs" dxfId="24691" priority="2174" operator="lessThan">
      <formula>$C$4</formula>
    </cfRule>
  </conditionalFormatting>
  <conditionalFormatting sqref="AO20">
    <cfRule type="cellIs" dxfId="24690" priority="2175" operator="lessThan">
      <formula>$C$4</formula>
    </cfRule>
  </conditionalFormatting>
  <conditionalFormatting sqref="AO21">
    <cfRule type="cellIs" dxfId="24689" priority="2176" operator="lessThan">
      <formula>$C$4</formula>
    </cfRule>
  </conditionalFormatting>
  <conditionalFormatting sqref="AO22">
    <cfRule type="cellIs" dxfId="24688" priority="2177" operator="lessThan">
      <formula>$C$4</formula>
    </cfRule>
  </conditionalFormatting>
  <conditionalFormatting sqref="AO23">
    <cfRule type="cellIs" dxfId="24687" priority="2178" operator="lessThan">
      <formula>$C$4</formula>
    </cfRule>
  </conditionalFormatting>
  <conditionalFormatting sqref="AO24">
    <cfRule type="cellIs" dxfId="24686" priority="2179" operator="lessThan">
      <formula>$C$4</formula>
    </cfRule>
  </conditionalFormatting>
  <conditionalFormatting sqref="AO25">
    <cfRule type="cellIs" dxfId="24685" priority="2180" operator="lessThan">
      <formula>$C$4</formula>
    </cfRule>
  </conditionalFormatting>
  <conditionalFormatting sqref="AO26">
    <cfRule type="cellIs" dxfId="24684" priority="2181" operator="lessThan">
      <formula>$C$4</formula>
    </cfRule>
  </conditionalFormatting>
  <conditionalFormatting sqref="AO27">
    <cfRule type="cellIs" dxfId="24683" priority="2182" operator="lessThan">
      <formula>$C$4</formula>
    </cfRule>
  </conditionalFormatting>
  <conditionalFormatting sqref="AO28">
    <cfRule type="cellIs" dxfId="24682" priority="2183" operator="lessThan">
      <formula>$C$4</formula>
    </cfRule>
  </conditionalFormatting>
  <conditionalFormatting sqref="AO29">
    <cfRule type="cellIs" dxfId="24681" priority="2184" operator="lessThan">
      <formula>$C$4</formula>
    </cfRule>
  </conditionalFormatting>
  <conditionalFormatting sqref="AO30">
    <cfRule type="cellIs" dxfId="24680" priority="2185" operator="lessThan">
      <formula>$C$4</formula>
    </cfRule>
  </conditionalFormatting>
  <conditionalFormatting sqref="AO31">
    <cfRule type="cellIs" dxfId="24679" priority="2186" operator="lessThan">
      <formula>$C$4</formula>
    </cfRule>
  </conditionalFormatting>
  <conditionalFormatting sqref="AO32">
    <cfRule type="cellIs" dxfId="24678" priority="2187" operator="lessThan">
      <formula>$C$4</formula>
    </cfRule>
  </conditionalFormatting>
  <conditionalFormatting sqref="AO33">
    <cfRule type="cellIs" dxfId="24677" priority="2188" operator="lessThan">
      <formula>$C$4</formula>
    </cfRule>
  </conditionalFormatting>
  <conditionalFormatting sqref="AO34">
    <cfRule type="cellIs" dxfId="24676" priority="2189" operator="lessThan">
      <formula>$C$4</formula>
    </cfRule>
  </conditionalFormatting>
  <conditionalFormatting sqref="AO35">
    <cfRule type="cellIs" dxfId="24675" priority="2190" operator="lessThan">
      <formula>$C$4</formula>
    </cfRule>
  </conditionalFormatting>
  <conditionalFormatting sqref="AO36">
    <cfRule type="cellIs" dxfId="24674" priority="2191" operator="lessThan">
      <formula>$C$4</formula>
    </cfRule>
  </conditionalFormatting>
  <conditionalFormatting sqref="AO37">
    <cfRule type="cellIs" dxfId="24673" priority="2192" operator="lessThan">
      <formula>$C$4</formula>
    </cfRule>
  </conditionalFormatting>
  <conditionalFormatting sqref="AO38">
    <cfRule type="cellIs" dxfId="24672" priority="2193" operator="lessThan">
      <formula>$C$4</formula>
    </cfRule>
  </conditionalFormatting>
  <conditionalFormatting sqref="AO39">
    <cfRule type="cellIs" dxfId="24671" priority="2194" operator="lessThan">
      <formula>$C$4</formula>
    </cfRule>
  </conditionalFormatting>
  <conditionalFormatting sqref="AO40">
    <cfRule type="cellIs" dxfId="24670" priority="2195" operator="lessThan">
      <formula>$C$4</formula>
    </cfRule>
  </conditionalFormatting>
  <conditionalFormatting sqref="AO41">
    <cfRule type="cellIs" dxfId="24669" priority="2196" operator="lessThan">
      <formula>$C$4</formula>
    </cfRule>
  </conditionalFormatting>
  <conditionalFormatting sqref="AO42">
    <cfRule type="cellIs" dxfId="24668" priority="2197" operator="lessThan">
      <formula>$C$4</formula>
    </cfRule>
  </conditionalFormatting>
  <conditionalFormatting sqref="AO43">
    <cfRule type="cellIs" dxfId="24667" priority="2198" operator="lessThan">
      <formula>$C$4</formula>
    </cfRule>
  </conditionalFormatting>
  <conditionalFormatting sqref="AO44">
    <cfRule type="cellIs" dxfId="24666" priority="2199" operator="lessThan">
      <formula>$C$4</formula>
    </cfRule>
  </conditionalFormatting>
  <conditionalFormatting sqref="AO45">
    <cfRule type="cellIs" dxfId="24665" priority="2200" operator="lessThan">
      <formula>$C$4</formula>
    </cfRule>
  </conditionalFormatting>
  <conditionalFormatting sqref="AO46">
    <cfRule type="cellIs" dxfId="24664" priority="2201" operator="lessThan">
      <formula>$C$4</formula>
    </cfRule>
  </conditionalFormatting>
  <conditionalFormatting sqref="AO47">
    <cfRule type="cellIs" dxfId="24663" priority="2202" operator="lessThan">
      <formula>$C$4</formula>
    </cfRule>
  </conditionalFormatting>
  <conditionalFormatting sqref="AO48">
    <cfRule type="cellIs" dxfId="24662" priority="2203" operator="lessThan">
      <formula>$C$4</formula>
    </cfRule>
  </conditionalFormatting>
  <conditionalFormatting sqref="AO49">
    <cfRule type="cellIs" dxfId="24661" priority="2204" operator="lessThan">
      <formula>$C$4</formula>
    </cfRule>
  </conditionalFormatting>
  <conditionalFormatting sqref="AO50">
    <cfRule type="cellIs" dxfId="24660" priority="2205" operator="lessThan">
      <formula>$C$4</formula>
    </cfRule>
  </conditionalFormatting>
  <conditionalFormatting sqref="AO51">
    <cfRule type="cellIs" dxfId="24659" priority="2206" operator="lessThan">
      <formula>$C$4</formula>
    </cfRule>
  </conditionalFormatting>
  <conditionalFormatting sqref="AO52">
    <cfRule type="cellIs" dxfId="24658" priority="2207" operator="lessThan">
      <formula>$C$4</formula>
    </cfRule>
  </conditionalFormatting>
  <conditionalFormatting sqref="AO53">
    <cfRule type="cellIs" dxfId="24657" priority="2208" operator="lessThan">
      <formula>$C$4</formula>
    </cfRule>
  </conditionalFormatting>
  <conditionalFormatting sqref="AO54">
    <cfRule type="cellIs" dxfId="24656" priority="2209" operator="lessThan">
      <formula>$C$4</formula>
    </cfRule>
  </conditionalFormatting>
  <conditionalFormatting sqref="AO55">
    <cfRule type="cellIs" dxfId="24655" priority="2210" operator="lessThan">
      <formula>$C$4</formula>
    </cfRule>
  </conditionalFormatting>
  <conditionalFormatting sqref="AO56">
    <cfRule type="cellIs" dxfId="24654" priority="2211" operator="lessThan">
      <formula>$C$4</formula>
    </cfRule>
  </conditionalFormatting>
  <conditionalFormatting sqref="AO57">
    <cfRule type="cellIs" dxfId="24653" priority="2212" operator="lessThan">
      <formula>$C$4</formula>
    </cfRule>
  </conditionalFormatting>
  <conditionalFormatting sqref="AO58">
    <cfRule type="cellIs" dxfId="24652" priority="2213" operator="lessThan">
      <formula>$C$4</formula>
    </cfRule>
  </conditionalFormatting>
  <conditionalFormatting sqref="AO59">
    <cfRule type="cellIs" dxfId="24651" priority="2214" operator="lessThan">
      <formula>$C$4</formula>
    </cfRule>
  </conditionalFormatting>
  <conditionalFormatting sqref="AO60">
    <cfRule type="cellIs" dxfId="24650" priority="2215" operator="lessThan">
      <formula>$C$4</formula>
    </cfRule>
  </conditionalFormatting>
  <conditionalFormatting sqref="AP11">
    <cfRule type="cellIs" dxfId="24649" priority="2216" operator="lessThan">
      <formula>$C$4</formula>
    </cfRule>
  </conditionalFormatting>
  <conditionalFormatting sqref="AP12">
    <cfRule type="cellIs" dxfId="24648" priority="2217" operator="lessThan">
      <formula>$C$4</formula>
    </cfRule>
  </conditionalFormatting>
  <conditionalFormatting sqref="AP13">
    <cfRule type="cellIs" dxfId="24647" priority="2218" operator="lessThan">
      <formula>$C$4</formula>
    </cfRule>
  </conditionalFormatting>
  <conditionalFormatting sqref="AP14">
    <cfRule type="cellIs" dxfId="24646" priority="2219" operator="lessThan">
      <formula>$C$4</formula>
    </cfRule>
  </conditionalFormatting>
  <conditionalFormatting sqref="AP15">
    <cfRule type="cellIs" dxfId="24645" priority="2220" operator="lessThan">
      <formula>$C$4</formula>
    </cfRule>
  </conditionalFormatting>
  <conditionalFormatting sqref="AP16">
    <cfRule type="cellIs" dxfId="24644" priority="2221" operator="lessThan">
      <formula>$C$4</formula>
    </cfRule>
  </conditionalFormatting>
  <conditionalFormatting sqref="AP17">
    <cfRule type="cellIs" dxfId="24643" priority="2222" operator="lessThan">
      <formula>$C$4</formula>
    </cfRule>
  </conditionalFormatting>
  <conditionalFormatting sqref="AP18">
    <cfRule type="cellIs" dxfId="24642" priority="2223" operator="lessThan">
      <formula>$C$4</formula>
    </cfRule>
  </conditionalFormatting>
  <conditionalFormatting sqref="AP19">
    <cfRule type="cellIs" dxfId="24641" priority="2224" operator="lessThan">
      <formula>$C$4</formula>
    </cfRule>
  </conditionalFormatting>
  <conditionalFormatting sqref="AP20">
    <cfRule type="cellIs" dxfId="24640" priority="2225" operator="lessThan">
      <formula>$C$4</formula>
    </cfRule>
  </conditionalFormatting>
  <conditionalFormatting sqref="AP21">
    <cfRule type="cellIs" dxfId="24639" priority="2226" operator="lessThan">
      <formula>$C$4</formula>
    </cfRule>
  </conditionalFormatting>
  <conditionalFormatting sqref="AP22">
    <cfRule type="cellIs" dxfId="24638" priority="2227" operator="lessThan">
      <formula>$C$4</formula>
    </cfRule>
  </conditionalFormatting>
  <conditionalFormatting sqref="AP23">
    <cfRule type="cellIs" dxfId="24637" priority="2228" operator="lessThan">
      <formula>$C$4</formula>
    </cfRule>
  </conditionalFormatting>
  <conditionalFormatting sqref="AP24">
    <cfRule type="cellIs" dxfId="24636" priority="2229" operator="lessThan">
      <formula>$C$4</formula>
    </cfRule>
  </conditionalFormatting>
  <conditionalFormatting sqref="AP25">
    <cfRule type="cellIs" dxfId="24635" priority="2230" operator="lessThan">
      <formula>$C$4</formula>
    </cfRule>
  </conditionalFormatting>
  <conditionalFormatting sqref="AP26">
    <cfRule type="cellIs" dxfId="24634" priority="2231" operator="lessThan">
      <formula>$C$4</formula>
    </cfRule>
  </conditionalFormatting>
  <conditionalFormatting sqref="AP27">
    <cfRule type="cellIs" dxfId="24633" priority="2232" operator="lessThan">
      <formula>$C$4</formula>
    </cfRule>
  </conditionalFormatting>
  <conditionalFormatting sqref="AP28">
    <cfRule type="cellIs" dxfId="24632" priority="2233" operator="lessThan">
      <formula>$C$4</formula>
    </cfRule>
  </conditionalFormatting>
  <conditionalFormatting sqref="AP29">
    <cfRule type="cellIs" dxfId="24631" priority="2234" operator="lessThan">
      <formula>$C$4</formula>
    </cfRule>
  </conditionalFormatting>
  <conditionalFormatting sqref="AP30">
    <cfRule type="cellIs" dxfId="24630" priority="2235" operator="lessThan">
      <formula>$C$4</formula>
    </cfRule>
  </conditionalFormatting>
  <conditionalFormatting sqref="AP31">
    <cfRule type="cellIs" dxfId="24629" priority="2236" operator="lessThan">
      <formula>$C$4</formula>
    </cfRule>
  </conditionalFormatting>
  <conditionalFormatting sqref="AP32">
    <cfRule type="cellIs" dxfId="24628" priority="2237" operator="lessThan">
      <formula>$C$4</formula>
    </cfRule>
  </conditionalFormatting>
  <conditionalFormatting sqref="AP33">
    <cfRule type="cellIs" dxfId="24627" priority="2238" operator="lessThan">
      <formula>$C$4</formula>
    </cfRule>
  </conditionalFormatting>
  <conditionalFormatting sqref="AP34">
    <cfRule type="cellIs" dxfId="24626" priority="2239" operator="lessThan">
      <formula>$C$4</formula>
    </cfRule>
  </conditionalFormatting>
  <conditionalFormatting sqref="AP35">
    <cfRule type="cellIs" dxfId="24625" priority="2240" operator="lessThan">
      <formula>$C$4</formula>
    </cfRule>
  </conditionalFormatting>
  <conditionalFormatting sqref="AP36">
    <cfRule type="cellIs" dxfId="24624" priority="2241" operator="lessThan">
      <formula>$C$4</formula>
    </cfRule>
  </conditionalFormatting>
  <conditionalFormatting sqref="AP37">
    <cfRule type="cellIs" dxfId="24623" priority="2242" operator="lessThan">
      <formula>$C$4</formula>
    </cfRule>
  </conditionalFormatting>
  <conditionalFormatting sqref="AP38">
    <cfRule type="cellIs" dxfId="24622" priority="2243" operator="lessThan">
      <formula>$C$4</formula>
    </cfRule>
  </conditionalFormatting>
  <conditionalFormatting sqref="AP39">
    <cfRule type="cellIs" dxfId="24621" priority="2244" operator="lessThan">
      <formula>$C$4</formula>
    </cfRule>
  </conditionalFormatting>
  <conditionalFormatting sqref="AP40">
    <cfRule type="cellIs" dxfId="24620" priority="2245" operator="lessThan">
      <formula>$C$4</formula>
    </cfRule>
  </conditionalFormatting>
  <conditionalFormatting sqref="AP41">
    <cfRule type="cellIs" dxfId="24619" priority="2246" operator="lessThan">
      <formula>$C$4</formula>
    </cfRule>
  </conditionalFormatting>
  <conditionalFormatting sqref="AP42">
    <cfRule type="cellIs" dxfId="24618" priority="2247" operator="lessThan">
      <formula>$C$4</formula>
    </cfRule>
  </conditionalFormatting>
  <conditionalFormatting sqref="AP43">
    <cfRule type="cellIs" dxfId="24617" priority="2248" operator="lessThan">
      <formula>$C$4</formula>
    </cfRule>
  </conditionalFormatting>
  <conditionalFormatting sqref="AP44">
    <cfRule type="cellIs" dxfId="24616" priority="2249" operator="lessThan">
      <formula>$C$4</formula>
    </cfRule>
  </conditionalFormatting>
  <conditionalFormatting sqref="AP45">
    <cfRule type="cellIs" dxfId="24615" priority="2250" operator="lessThan">
      <formula>$C$4</formula>
    </cfRule>
  </conditionalFormatting>
  <conditionalFormatting sqref="AP46">
    <cfRule type="cellIs" dxfId="24614" priority="2251" operator="lessThan">
      <formula>$C$4</formula>
    </cfRule>
  </conditionalFormatting>
  <conditionalFormatting sqref="AP47">
    <cfRule type="cellIs" dxfId="24613" priority="2252" operator="lessThan">
      <formula>$C$4</formula>
    </cfRule>
  </conditionalFormatting>
  <conditionalFormatting sqref="AP48">
    <cfRule type="cellIs" dxfId="24612" priority="2253" operator="lessThan">
      <formula>$C$4</formula>
    </cfRule>
  </conditionalFormatting>
  <conditionalFormatting sqref="AP49">
    <cfRule type="cellIs" dxfId="24611" priority="2254" operator="lessThan">
      <formula>$C$4</formula>
    </cfRule>
  </conditionalFormatting>
  <conditionalFormatting sqref="AP50">
    <cfRule type="cellIs" dxfId="24610" priority="2255" operator="lessThan">
      <formula>$C$4</formula>
    </cfRule>
  </conditionalFormatting>
  <conditionalFormatting sqref="AP51">
    <cfRule type="cellIs" dxfId="24609" priority="2256" operator="lessThan">
      <formula>$C$4</formula>
    </cfRule>
  </conditionalFormatting>
  <conditionalFormatting sqref="AP52">
    <cfRule type="cellIs" dxfId="24608" priority="2257" operator="lessThan">
      <formula>$C$4</formula>
    </cfRule>
  </conditionalFormatting>
  <conditionalFormatting sqref="AP53">
    <cfRule type="cellIs" dxfId="24607" priority="2258" operator="lessThan">
      <formula>$C$4</formula>
    </cfRule>
  </conditionalFormatting>
  <conditionalFormatting sqref="AP54">
    <cfRule type="cellIs" dxfId="24606" priority="2259" operator="lessThan">
      <formula>$C$4</formula>
    </cfRule>
  </conditionalFormatting>
  <conditionalFormatting sqref="AP55">
    <cfRule type="cellIs" dxfId="24605" priority="2260" operator="lessThan">
      <formula>$C$4</formula>
    </cfRule>
  </conditionalFormatting>
  <conditionalFormatting sqref="AP56">
    <cfRule type="cellIs" dxfId="24604" priority="2261" operator="lessThan">
      <formula>$C$4</formula>
    </cfRule>
  </conditionalFormatting>
  <conditionalFormatting sqref="AP57">
    <cfRule type="cellIs" dxfId="24603" priority="2262" operator="lessThan">
      <formula>$C$4</formula>
    </cfRule>
  </conditionalFormatting>
  <conditionalFormatting sqref="AP58">
    <cfRule type="cellIs" dxfId="24602" priority="2263" operator="lessThan">
      <formula>$C$4</formula>
    </cfRule>
  </conditionalFormatting>
  <conditionalFormatting sqref="AP59">
    <cfRule type="cellIs" dxfId="24601" priority="2264" operator="lessThan">
      <formula>$C$4</formula>
    </cfRule>
  </conditionalFormatting>
  <conditionalFormatting sqref="AP60">
    <cfRule type="cellIs" dxfId="24600" priority="2265" operator="lessThan">
      <formula>$C$4</formula>
    </cfRule>
  </conditionalFormatting>
  <conditionalFormatting sqref="AQ11">
    <cfRule type="cellIs" dxfId="24599" priority="2266" operator="lessThan">
      <formula>$C$4</formula>
    </cfRule>
  </conditionalFormatting>
  <conditionalFormatting sqref="AQ12">
    <cfRule type="cellIs" dxfId="24598" priority="2267" operator="lessThan">
      <formula>$C$4</formula>
    </cfRule>
  </conditionalFormatting>
  <conditionalFormatting sqref="AQ13">
    <cfRule type="cellIs" dxfId="24597" priority="2268" operator="lessThan">
      <formula>$C$4</formula>
    </cfRule>
  </conditionalFormatting>
  <conditionalFormatting sqref="AQ14">
    <cfRule type="cellIs" dxfId="24596" priority="2269" operator="lessThan">
      <formula>$C$4</formula>
    </cfRule>
  </conditionalFormatting>
  <conditionalFormatting sqref="AQ15">
    <cfRule type="cellIs" dxfId="24595" priority="2270" operator="lessThan">
      <formula>$C$4</formula>
    </cfRule>
  </conditionalFormatting>
  <conditionalFormatting sqref="AQ16">
    <cfRule type="cellIs" dxfId="24594" priority="2271" operator="lessThan">
      <formula>$C$4</formula>
    </cfRule>
  </conditionalFormatting>
  <conditionalFormatting sqref="AQ17">
    <cfRule type="cellIs" dxfId="24593" priority="2272" operator="lessThan">
      <formula>$C$4</formula>
    </cfRule>
  </conditionalFormatting>
  <conditionalFormatting sqref="AQ18">
    <cfRule type="cellIs" dxfId="24592" priority="2273" operator="lessThan">
      <formula>$C$4</formula>
    </cfRule>
  </conditionalFormatting>
  <conditionalFormatting sqref="AQ19">
    <cfRule type="cellIs" dxfId="24591" priority="2274" operator="lessThan">
      <formula>$C$4</formula>
    </cfRule>
  </conditionalFormatting>
  <conditionalFormatting sqref="AQ20">
    <cfRule type="cellIs" dxfId="24590" priority="2275" operator="lessThan">
      <formula>$C$4</formula>
    </cfRule>
  </conditionalFormatting>
  <conditionalFormatting sqref="AQ21">
    <cfRule type="cellIs" dxfId="24589" priority="2276" operator="lessThan">
      <formula>$C$4</formula>
    </cfRule>
  </conditionalFormatting>
  <conditionalFormatting sqref="AQ22">
    <cfRule type="cellIs" dxfId="24588" priority="2277" operator="lessThan">
      <formula>$C$4</formula>
    </cfRule>
  </conditionalFormatting>
  <conditionalFormatting sqref="AQ23">
    <cfRule type="cellIs" dxfId="24587" priority="2278" operator="lessThan">
      <formula>$C$4</formula>
    </cfRule>
  </conditionalFormatting>
  <conditionalFormatting sqref="AQ24">
    <cfRule type="cellIs" dxfId="24586" priority="2279" operator="lessThan">
      <formula>$C$4</formula>
    </cfRule>
  </conditionalFormatting>
  <conditionalFormatting sqref="AQ25">
    <cfRule type="cellIs" dxfId="24585" priority="2280" operator="lessThan">
      <formula>$C$4</formula>
    </cfRule>
  </conditionalFormatting>
  <conditionalFormatting sqref="AQ26">
    <cfRule type="cellIs" dxfId="24584" priority="2281" operator="lessThan">
      <formula>$C$4</formula>
    </cfRule>
  </conditionalFormatting>
  <conditionalFormatting sqref="AQ27">
    <cfRule type="cellIs" dxfId="24583" priority="2282" operator="lessThan">
      <formula>$C$4</formula>
    </cfRule>
  </conditionalFormatting>
  <conditionalFormatting sqref="AQ28">
    <cfRule type="cellIs" dxfId="24582" priority="2283" operator="lessThan">
      <formula>$C$4</formula>
    </cfRule>
  </conditionalFormatting>
  <conditionalFormatting sqref="AQ29">
    <cfRule type="cellIs" dxfId="24581" priority="2284" operator="lessThan">
      <formula>$C$4</formula>
    </cfRule>
  </conditionalFormatting>
  <conditionalFormatting sqref="AQ30">
    <cfRule type="cellIs" dxfId="24580" priority="2285" operator="lessThan">
      <formula>$C$4</formula>
    </cfRule>
  </conditionalFormatting>
  <conditionalFormatting sqref="AQ31">
    <cfRule type="cellIs" dxfId="24579" priority="2286" operator="lessThan">
      <formula>$C$4</formula>
    </cfRule>
  </conditionalFormatting>
  <conditionalFormatting sqref="AQ32">
    <cfRule type="cellIs" dxfId="24578" priority="2287" operator="lessThan">
      <formula>$C$4</formula>
    </cfRule>
  </conditionalFormatting>
  <conditionalFormatting sqref="AQ33">
    <cfRule type="cellIs" dxfId="24577" priority="2288" operator="lessThan">
      <formula>$C$4</formula>
    </cfRule>
  </conditionalFormatting>
  <conditionalFormatting sqref="AQ34">
    <cfRule type="cellIs" dxfId="24576" priority="2289" operator="lessThan">
      <formula>$C$4</formula>
    </cfRule>
  </conditionalFormatting>
  <conditionalFormatting sqref="AQ35">
    <cfRule type="cellIs" dxfId="24575" priority="2290" operator="lessThan">
      <formula>$C$4</formula>
    </cfRule>
  </conditionalFormatting>
  <conditionalFormatting sqref="AQ36">
    <cfRule type="cellIs" dxfId="24574" priority="2291" operator="lessThan">
      <formula>$C$4</formula>
    </cfRule>
  </conditionalFormatting>
  <conditionalFormatting sqref="AQ37">
    <cfRule type="cellIs" dxfId="24573" priority="2292" operator="lessThan">
      <formula>$C$4</formula>
    </cfRule>
  </conditionalFormatting>
  <conditionalFormatting sqref="AQ38">
    <cfRule type="cellIs" dxfId="24572" priority="2293" operator="lessThan">
      <formula>$C$4</formula>
    </cfRule>
  </conditionalFormatting>
  <conditionalFormatting sqref="AQ39">
    <cfRule type="cellIs" dxfId="24571" priority="2294" operator="lessThan">
      <formula>$C$4</formula>
    </cfRule>
  </conditionalFormatting>
  <conditionalFormatting sqref="AQ40">
    <cfRule type="cellIs" dxfId="24570" priority="2295" operator="lessThan">
      <formula>$C$4</formula>
    </cfRule>
  </conditionalFormatting>
  <conditionalFormatting sqref="AQ41">
    <cfRule type="cellIs" dxfId="24569" priority="2296" operator="lessThan">
      <formula>$C$4</formula>
    </cfRule>
  </conditionalFormatting>
  <conditionalFormatting sqref="AQ42">
    <cfRule type="cellIs" dxfId="24568" priority="2297" operator="lessThan">
      <formula>$C$4</formula>
    </cfRule>
  </conditionalFormatting>
  <conditionalFormatting sqref="AQ43">
    <cfRule type="cellIs" dxfId="24567" priority="2298" operator="lessThan">
      <formula>$C$4</formula>
    </cfRule>
  </conditionalFormatting>
  <conditionalFormatting sqref="AQ44">
    <cfRule type="cellIs" dxfId="24566" priority="2299" operator="lessThan">
      <formula>$C$4</formula>
    </cfRule>
  </conditionalFormatting>
  <conditionalFormatting sqref="AQ45">
    <cfRule type="cellIs" dxfId="24565" priority="2300" operator="lessThan">
      <formula>$C$4</formula>
    </cfRule>
  </conditionalFormatting>
  <conditionalFormatting sqref="AQ46">
    <cfRule type="cellIs" dxfId="24564" priority="2301" operator="lessThan">
      <formula>$C$4</formula>
    </cfRule>
  </conditionalFormatting>
  <conditionalFormatting sqref="AQ47">
    <cfRule type="cellIs" dxfId="24563" priority="2302" operator="lessThan">
      <formula>$C$4</formula>
    </cfRule>
  </conditionalFormatting>
  <conditionalFormatting sqref="AQ48">
    <cfRule type="cellIs" dxfId="24562" priority="2303" operator="lessThan">
      <formula>$C$4</formula>
    </cfRule>
  </conditionalFormatting>
  <conditionalFormatting sqref="AQ49">
    <cfRule type="cellIs" dxfId="24561" priority="2304" operator="lessThan">
      <formula>$C$4</formula>
    </cfRule>
  </conditionalFormatting>
  <conditionalFormatting sqref="AQ50">
    <cfRule type="cellIs" dxfId="24560" priority="2305" operator="lessThan">
      <formula>$C$4</formula>
    </cfRule>
  </conditionalFormatting>
  <conditionalFormatting sqref="AQ51">
    <cfRule type="cellIs" dxfId="24559" priority="2306" operator="lessThan">
      <formula>$C$4</formula>
    </cfRule>
  </conditionalFormatting>
  <conditionalFormatting sqref="AQ52">
    <cfRule type="cellIs" dxfId="24558" priority="2307" operator="lessThan">
      <formula>$C$4</formula>
    </cfRule>
  </conditionalFormatting>
  <conditionalFormatting sqref="AQ53">
    <cfRule type="cellIs" dxfId="24557" priority="2308" operator="lessThan">
      <formula>$C$4</formula>
    </cfRule>
  </conditionalFormatting>
  <conditionalFormatting sqref="AQ54">
    <cfRule type="cellIs" dxfId="24556" priority="2309" operator="lessThan">
      <formula>$C$4</formula>
    </cfRule>
  </conditionalFormatting>
  <conditionalFormatting sqref="AQ55">
    <cfRule type="cellIs" dxfId="24555" priority="2310" operator="lessThan">
      <formula>$C$4</formula>
    </cfRule>
  </conditionalFormatting>
  <conditionalFormatting sqref="AQ56">
    <cfRule type="cellIs" dxfId="24554" priority="2311" operator="lessThan">
      <formula>$C$4</formula>
    </cfRule>
  </conditionalFormatting>
  <conditionalFormatting sqref="AQ57">
    <cfRule type="cellIs" dxfId="24553" priority="2312" operator="lessThan">
      <formula>$C$4</formula>
    </cfRule>
  </conditionalFormatting>
  <conditionalFormatting sqref="AQ58">
    <cfRule type="cellIs" dxfId="24552" priority="2313" operator="lessThan">
      <formula>$C$4</formula>
    </cfRule>
  </conditionalFormatting>
  <conditionalFormatting sqref="AQ59">
    <cfRule type="cellIs" dxfId="24551" priority="2314" operator="lessThan">
      <formula>$C$4</formula>
    </cfRule>
  </conditionalFormatting>
  <conditionalFormatting sqref="AQ60">
    <cfRule type="cellIs" dxfId="24550" priority="2315" operator="lessThan">
      <formula>$C$4</formula>
    </cfRule>
  </conditionalFormatting>
  <conditionalFormatting sqref="AR11">
    <cfRule type="cellIs" dxfId="24549" priority="2316" operator="lessThan">
      <formula>$C$4</formula>
    </cfRule>
  </conditionalFormatting>
  <conditionalFormatting sqref="AR12">
    <cfRule type="cellIs" dxfId="24548" priority="2317" operator="lessThan">
      <formula>$C$4</formula>
    </cfRule>
  </conditionalFormatting>
  <conditionalFormatting sqref="AR13">
    <cfRule type="cellIs" dxfId="24547" priority="2318" operator="lessThan">
      <formula>$C$4</formula>
    </cfRule>
  </conditionalFormatting>
  <conditionalFormatting sqref="AR14">
    <cfRule type="cellIs" dxfId="24546" priority="2319" operator="lessThan">
      <formula>$C$4</formula>
    </cfRule>
  </conditionalFormatting>
  <conditionalFormatting sqref="AR15">
    <cfRule type="cellIs" dxfId="24545" priority="2320" operator="lessThan">
      <formula>$C$4</formula>
    </cfRule>
  </conditionalFormatting>
  <conditionalFormatting sqref="AR16">
    <cfRule type="cellIs" dxfId="24544" priority="2321" operator="lessThan">
      <formula>$C$4</formula>
    </cfRule>
  </conditionalFormatting>
  <conditionalFormatting sqref="AR17">
    <cfRule type="cellIs" dxfId="24543" priority="2322" operator="lessThan">
      <formula>$C$4</formula>
    </cfRule>
  </conditionalFormatting>
  <conditionalFormatting sqref="AR18">
    <cfRule type="cellIs" dxfId="24542" priority="2323" operator="lessThan">
      <formula>$C$4</formula>
    </cfRule>
  </conditionalFormatting>
  <conditionalFormatting sqref="AR19">
    <cfRule type="cellIs" dxfId="24541" priority="2324" operator="lessThan">
      <formula>$C$4</formula>
    </cfRule>
  </conditionalFormatting>
  <conditionalFormatting sqref="AR20">
    <cfRule type="cellIs" dxfId="24540" priority="2325" operator="lessThan">
      <formula>$C$4</formula>
    </cfRule>
  </conditionalFormatting>
  <conditionalFormatting sqref="AR21">
    <cfRule type="cellIs" dxfId="24539" priority="2326" operator="lessThan">
      <formula>$C$4</formula>
    </cfRule>
  </conditionalFormatting>
  <conditionalFormatting sqref="AR22">
    <cfRule type="cellIs" dxfId="24538" priority="2327" operator="lessThan">
      <formula>$C$4</formula>
    </cfRule>
  </conditionalFormatting>
  <conditionalFormatting sqref="AR23">
    <cfRule type="cellIs" dxfId="24537" priority="2328" operator="lessThan">
      <formula>$C$4</formula>
    </cfRule>
  </conditionalFormatting>
  <conditionalFormatting sqref="AR24">
    <cfRule type="cellIs" dxfId="24536" priority="2329" operator="lessThan">
      <formula>$C$4</formula>
    </cfRule>
  </conditionalFormatting>
  <conditionalFormatting sqref="AR25">
    <cfRule type="cellIs" dxfId="24535" priority="2330" operator="lessThan">
      <formula>$C$4</formula>
    </cfRule>
  </conditionalFormatting>
  <conditionalFormatting sqref="AR26">
    <cfRule type="cellIs" dxfId="24534" priority="2331" operator="lessThan">
      <formula>$C$4</formula>
    </cfRule>
  </conditionalFormatting>
  <conditionalFormatting sqref="AR27">
    <cfRule type="cellIs" dxfId="24533" priority="2332" operator="lessThan">
      <formula>$C$4</formula>
    </cfRule>
  </conditionalFormatting>
  <conditionalFormatting sqref="AR28">
    <cfRule type="cellIs" dxfId="24532" priority="2333" operator="lessThan">
      <formula>$C$4</formula>
    </cfRule>
  </conditionalFormatting>
  <conditionalFormatting sqref="AR29">
    <cfRule type="cellIs" dxfId="24531" priority="2334" operator="lessThan">
      <formula>$C$4</formula>
    </cfRule>
  </conditionalFormatting>
  <conditionalFormatting sqref="AR30">
    <cfRule type="cellIs" dxfId="24530" priority="2335" operator="lessThan">
      <formula>$C$4</formula>
    </cfRule>
  </conditionalFormatting>
  <conditionalFormatting sqref="AR31">
    <cfRule type="cellIs" dxfId="24529" priority="2336" operator="lessThan">
      <formula>$C$4</formula>
    </cfRule>
  </conditionalFormatting>
  <conditionalFormatting sqref="AR32">
    <cfRule type="cellIs" dxfId="24528" priority="2337" operator="lessThan">
      <formula>$C$4</formula>
    </cfRule>
  </conditionalFormatting>
  <conditionalFormatting sqref="AR33">
    <cfRule type="cellIs" dxfId="24527" priority="2338" operator="lessThan">
      <formula>$C$4</formula>
    </cfRule>
  </conditionalFormatting>
  <conditionalFormatting sqref="AR34">
    <cfRule type="cellIs" dxfId="24526" priority="2339" operator="lessThan">
      <formula>$C$4</formula>
    </cfRule>
  </conditionalFormatting>
  <conditionalFormatting sqref="AR35">
    <cfRule type="cellIs" dxfId="24525" priority="2340" operator="lessThan">
      <formula>$C$4</formula>
    </cfRule>
  </conditionalFormatting>
  <conditionalFormatting sqref="AR36">
    <cfRule type="cellIs" dxfId="24524" priority="2341" operator="lessThan">
      <formula>$C$4</formula>
    </cfRule>
  </conditionalFormatting>
  <conditionalFormatting sqref="AR37">
    <cfRule type="cellIs" dxfId="24523" priority="2342" operator="lessThan">
      <formula>$C$4</formula>
    </cfRule>
  </conditionalFormatting>
  <conditionalFormatting sqref="AR38">
    <cfRule type="cellIs" dxfId="24522" priority="2343" operator="lessThan">
      <formula>$C$4</formula>
    </cfRule>
  </conditionalFormatting>
  <conditionalFormatting sqref="AR39">
    <cfRule type="cellIs" dxfId="24521" priority="2344" operator="lessThan">
      <formula>$C$4</formula>
    </cfRule>
  </conditionalFormatting>
  <conditionalFormatting sqref="AR40">
    <cfRule type="cellIs" dxfId="24520" priority="2345" operator="lessThan">
      <formula>$C$4</formula>
    </cfRule>
  </conditionalFormatting>
  <conditionalFormatting sqref="AR41">
    <cfRule type="cellIs" dxfId="24519" priority="2346" operator="lessThan">
      <formula>$C$4</formula>
    </cfRule>
  </conditionalFormatting>
  <conditionalFormatting sqref="AR42">
    <cfRule type="cellIs" dxfId="24518" priority="2347" operator="lessThan">
      <formula>$C$4</formula>
    </cfRule>
  </conditionalFormatting>
  <conditionalFormatting sqref="AR43">
    <cfRule type="cellIs" dxfId="24517" priority="2348" operator="lessThan">
      <formula>$C$4</formula>
    </cfRule>
  </conditionalFormatting>
  <conditionalFormatting sqref="AR44">
    <cfRule type="cellIs" dxfId="24516" priority="2349" operator="lessThan">
      <formula>$C$4</formula>
    </cfRule>
  </conditionalFormatting>
  <conditionalFormatting sqref="AR45">
    <cfRule type="cellIs" dxfId="24515" priority="2350" operator="lessThan">
      <formula>$C$4</formula>
    </cfRule>
  </conditionalFormatting>
  <conditionalFormatting sqref="AR46">
    <cfRule type="cellIs" dxfId="24514" priority="2351" operator="lessThan">
      <formula>$C$4</formula>
    </cfRule>
  </conditionalFormatting>
  <conditionalFormatting sqref="AR47">
    <cfRule type="cellIs" dxfId="24513" priority="2352" operator="lessThan">
      <formula>$C$4</formula>
    </cfRule>
  </conditionalFormatting>
  <conditionalFormatting sqref="AR48">
    <cfRule type="cellIs" dxfId="24512" priority="2353" operator="lessThan">
      <formula>$C$4</formula>
    </cfRule>
  </conditionalFormatting>
  <conditionalFormatting sqref="AR49">
    <cfRule type="cellIs" dxfId="24511" priority="2354" operator="lessThan">
      <formula>$C$4</formula>
    </cfRule>
  </conditionalFormatting>
  <conditionalFormatting sqref="AR50">
    <cfRule type="cellIs" dxfId="24510" priority="2355" operator="lessThan">
      <formula>$C$4</formula>
    </cfRule>
  </conditionalFormatting>
  <conditionalFormatting sqref="AR51">
    <cfRule type="cellIs" dxfId="24509" priority="2356" operator="lessThan">
      <formula>$C$4</formula>
    </cfRule>
  </conditionalFormatting>
  <conditionalFormatting sqref="AR52">
    <cfRule type="cellIs" dxfId="24508" priority="2357" operator="lessThan">
      <formula>$C$4</formula>
    </cfRule>
  </conditionalFormatting>
  <conditionalFormatting sqref="AR53">
    <cfRule type="cellIs" dxfId="24507" priority="2358" operator="lessThan">
      <formula>$C$4</formula>
    </cfRule>
  </conditionalFormatting>
  <conditionalFormatting sqref="AR54">
    <cfRule type="cellIs" dxfId="24506" priority="2359" operator="lessThan">
      <formula>$C$4</formula>
    </cfRule>
  </conditionalFormatting>
  <conditionalFormatting sqref="AR55">
    <cfRule type="cellIs" dxfId="24505" priority="2360" operator="lessThan">
      <formula>$C$4</formula>
    </cfRule>
  </conditionalFormatting>
  <conditionalFormatting sqref="AR56">
    <cfRule type="cellIs" dxfId="24504" priority="2361" operator="lessThan">
      <formula>$C$4</formula>
    </cfRule>
  </conditionalFormatting>
  <conditionalFormatting sqref="AR57">
    <cfRule type="cellIs" dxfId="24503" priority="2362" operator="lessThan">
      <formula>$C$4</formula>
    </cfRule>
  </conditionalFormatting>
  <conditionalFormatting sqref="AR58">
    <cfRule type="cellIs" dxfId="24502" priority="2363" operator="lessThan">
      <formula>$C$4</formula>
    </cfRule>
  </conditionalFormatting>
  <conditionalFormatting sqref="AR59">
    <cfRule type="cellIs" dxfId="24501" priority="2364" operator="lessThan">
      <formula>$C$4</formula>
    </cfRule>
  </conditionalFormatting>
  <conditionalFormatting sqref="AR60">
    <cfRule type="cellIs" dxfId="24500" priority="2365" operator="lessThan">
      <formula>$C$4</formula>
    </cfRule>
  </conditionalFormatting>
  <conditionalFormatting sqref="AS11">
    <cfRule type="cellIs" dxfId="24499" priority="2366" operator="lessThan">
      <formula>$C$4</formula>
    </cfRule>
  </conditionalFormatting>
  <conditionalFormatting sqref="AS12">
    <cfRule type="cellIs" dxfId="24498" priority="2367" operator="lessThan">
      <formula>$C$4</formula>
    </cfRule>
  </conditionalFormatting>
  <conditionalFormatting sqref="AS13">
    <cfRule type="cellIs" dxfId="24497" priority="2368" operator="lessThan">
      <formula>$C$4</formula>
    </cfRule>
  </conditionalFormatting>
  <conditionalFormatting sqref="AS14">
    <cfRule type="cellIs" dxfId="24496" priority="2369" operator="lessThan">
      <formula>$C$4</formula>
    </cfRule>
  </conditionalFormatting>
  <conditionalFormatting sqref="AS15">
    <cfRule type="cellIs" dxfId="24495" priority="2370" operator="lessThan">
      <formula>$C$4</formula>
    </cfRule>
  </conditionalFormatting>
  <conditionalFormatting sqref="AS16">
    <cfRule type="cellIs" dxfId="24494" priority="2371" operator="lessThan">
      <formula>$C$4</formula>
    </cfRule>
  </conditionalFormatting>
  <conditionalFormatting sqref="AS17">
    <cfRule type="cellIs" dxfId="24493" priority="2372" operator="lessThan">
      <formula>$C$4</formula>
    </cfRule>
  </conditionalFormatting>
  <conditionalFormatting sqref="AS18">
    <cfRule type="cellIs" dxfId="24492" priority="2373" operator="lessThan">
      <formula>$C$4</formula>
    </cfRule>
  </conditionalFormatting>
  <conditionalFormatting sqref="AS19">
    <cfRule type="cellIs" dxfId="24491" priority="2374" operator="lessThan">
      <formula>$C$4</formula>
    </cfRule>
  </conditionalFormatting>
  <conditionalFormatting sqref="AS20">
    <cfRule type="cellIs" dxfId="24490" priority="2375" operator="lessThan">
      <formula>$C$4</formula>
    </cfRule>
  </conditionalFormatting>
  <conditionalFormatting sqref="AS21">
    <cfRule type="cellIs" dxfId="24489" priority="2376" operator="lessThan">
      <formula>$C$4</formula>
    </cfRule>
  </conditionalFormatting>
  <conditionalFormatting sqref="AS22">
    <cfRule type="cellIs" dxfId="24488" priority="2377" operator="lessThan">
      <formula>$C$4</formula>
    </cfRule>
  </conditionalFormatting>
  <conditionalFormatting sqref="AS23">
    <cfRule type="cellIs" dxfId="24487" priority="2378" operator="lessThan">
      <formula>$C$4</formula>
    </cfRule>
  </conditionalFormatting>
  <conditionalFormatting sqref="AS24">
    <cfRule type="cellIs" dxfId="24486" priority="2379" operator="lessThan">
      <formula>$C$4</formula>
    </cfRule>
  </conditionalFormatting>
  <conditionalFormatting sqref="AS25">
    <cfRule type="cellIs" dxfId="24485" priority="2380" operator="lessThan">
      <formula>$C$4</formula>
    </cfRule>
  </conditionalFormatting>
  <conditionalFormatting sqref="AS26">
    <cfRule type="cellIs" dxfId="24484" priority="2381" operator="lessThan">
      <formula>$C$4</formula>
    </cfRule>
  </conditionalFormatting>
  <conditionalFormatting sqref="AS27">
    <cfRule type="cellIs" dxfId="24483" priority="2382" operator="lessThan">
      <formula>$C$4</formula>
    </cfRule>
  </conditionalFormatting>
  <conditionalFormatting sqref="AS28">
    <cfRule type="cellIs" dxfId="24482" priority="2383" operator="lessThan">
      <formula>$C$4</formula>
    </cfRule>
  </conditionalFormatting>
  <conditionalFormatting sqref="AS29">
    <cfRule type="cellIs" dxfId="24481" priority="2384" operator="lessThan">
      <formula>$C$4</formula>
    </cfRule>
  </conditionalFormatting>
  <conditionalFormatting sqref="AS30">
    <cfRule type="cellIs" dxfId="24480" priority="2385" operator="lessThan">
      <formula>$C$4</formula>
    </cfRule>
  </conditionalFormatting>
  <conditionalFormatting sqref="AS31">
    <cfRule type="cellIs" dxfId="24479" priority="2386" operator="lessThan">
      <formula>$C$4</formula>
    </cfRule>
  </conditionalFormatting>
  <conditionalFormatting sqref="AS32">
    <cfRule type="cellIs" dxfId="24478" priority="2387" operator="lessThan">
      <formula>$C$4</formula>
    </cfRule>
  </conditionalFormatting>
  <conditionalFormatting sqref="AS33">
    <cfRule type="cellIs" dxfId="24477" priority="2388" operator="lessThan">
      <formula>$C$4</formula>
    </cfRule>
  </conditionalFormatting>
  <conditionalFormatting sqref="AS34">
    <cfRule type="cellIs" dxfId="24476" priority="2389" operator="lessThan">
      <formula>$C$4</formula>
    </cfRule>
  </conditionalFormatting>
  <conditionalFormatting sqref="AS35">
    <cfRule type="cellIs" dxfId="24475" priority="2390" operator="lessThan">
      <formula>$C$4</formula>
    </cfRule>
  </conditionalFormatting>
  <conditionalFormatting sqref="AS36">
    <cfRule type="cellIs" dxfId="24474" priority="2391" operator="lessThan">
      <formula>$C$4</formula>
    </cfRule>
  </conditionalFormatting>
  <conditionalFormatting sqref="AS37">
    <cfRule type="cellIs" dxfId="24473" priority="2392" operator="lessThan">
      <formula>$C$4</formula>
    </cfRule>
  </conditionalFormatting>
  <conditionalFormatting sqref="AS38">
    <cfRule type="cellIs" dxfId="24472" priority="2393" operator="lessThan">
      <formula>$C$4</formula>
    </cfRule>
  </conditionalFormatting>
  <conditionalFormatting sqref="AS39">
    <cfRule type="cellIs" dxfId="24471" priority="2394" operator="lessThan">
      <formula>$C$4</formula>
    </cfRule>
  </conditionalFormatting>
  <conditionalFormatting sqref="AS40">
    <cfRule type="cellIs" dxfId="24470" priority="2395" operator="lessThan">
      <formula>$C$4</formula>
    </cfRule>
  </conditionalFormatting>
  <conditionalFormatting sqref="AS41">
    <cfRule type="cellIs" dxfId="24469" priority="2396" operator="lessThan">
      <formula>$C$4</formula>
    </cfRule>
  </conditionalFormatting>
  <conditionalFormatting sqref="AS42">
    <cfRule type="cellIs" dxfId="24468" priority="2397" operator="lessThan">
      <formula>$C$4</formula>
    </cfRule>
  </conditionalFormatting>
  <conditionalFormatting sqref="AS43">
    <cfRule type="cellIs" dxfId="24467" priority="2398" operator="lessThan">
      <formula>$C$4</formula>
    </cfRule>
  </conditionalFormatting>
  <conditionalFormatting sqref="AS44">
    <cfRule type="cellIs" dxfId="24466" priority="2399" operator="lessThan">
      <formula>$C$4</formula>
    </cfRule>
  </conditionalFormatting>
  <conditionalFormatting sqref="AS45">
    <cfRule type="cellIs" dxfId="24465" priority="2400" operator="lessThan">
      <formula>$C$4</formula>
    </cfRule>
  </conditionalFormatting>
  <conditionalFormatting sqref="AS46">
    <cfRule type="cellIs" dxfId="24464" priority="2401" operator="lessThan">
      <formula>$C$4</formula>
    </cfRule>
  </conditionalFormatting>
  <conditionalFormatting sqref="AS47">
    <cfRule type="cellIs" dxfId="24463" priority="2402" operator="lessThan">
      <formula>$C$4</formula>
    </cfRule>
  </conditionalFormatting>
  <conditionalFormatting sqref="AS48">
    <cfRule type="cellIs" dxfId="24462" priority="2403" operator="lessThan">
      <formula>$C$4</formula>
    </cfRule>
  </conditionalFormatting>
  <conditionalFormatting sqref="AS49">
    <cfRule type="cellIs" dxfId="24461" priority="2404" operator="lessThan">
      <formula>$C$4</formula>
    </cfRule>
  </conditionalFormatting>
  <conditionalFormatting sqref="AS50">
    <cfRule type="cellIs" dxfId="24460" priority="2405" operator="lessThan">
      <formula>$C$4</formula>
    </cfRule>
  </conditionalFormatting>
  <conditionalFormatting sqref="AS51">
    <cfRule type="cellIs" dxfId="24459" priority="2406" operator="lessThan">
      <formula>$C$4</formula>
    </cfRule>
  </conditionalFormatting>
  <conditionalFormatting sqref="AS52">
    <cfRule type="cellIs" dxfId="24458" priority="2407" operator="lessThan">
      <formula>$C$4</formula>
    </cfRule>
  </conditionalFormatting>
  <conditionalFormatting sqref="AS53">
    <cfRule type="cellIs" dxfId="24457" priority="2408" operator="lessThan">
      <formula>$C$4</formula>
    </cfRule>
  </conditionalFormatting>
  <conditionalFormatting sqref="AS54">
    <cfRule type="cellIs" dxfId="24456" priority="2409" operator="lessThan">
      <formula>$C$4</formula>
    </cfRule>
  </conditionalFormatting>
  <conditionalFormatting sqref="AS55">
    <cfRule type="cellIs" dxfId="24455" priority="2410" operator="lessThan">
      <formula>$C$4</formula>
    </cfRule>
  </conditionalFormatting>
  <conditionalFormatting sqref="AS56">
    <cfRule type="cellIs" dxfId="24454" priority="2411" operator="lessThan">
      <formula>$C$4</formula>
    </cfRule>
  </conditionalFormatting>
  <conditionalFormatting sqref="AS57">
    <cfRule type="cellIs" dxfId="24453" priority="2412" operator="lessThan">
      <formula>$C$4</formula>
    </cfRule>
  </conditionalFormatting>
  <conditionalFormatting sqref="AS58">
    <cfRule type="cellIs" dxfId="24452" priority="2413" operator="lessThan">
      <formula>$C$4</formula>
    </cfRule>
  </conditionalFormatting>
  <conditionalFormatting sqref="AS59">
    <cfRule type="cellIs" dxfId="24451" priority="2414" operator="lessThan">
      <formula>$C$4</formula>
    </cfRule>
  </conditionalFormatting>
  <conditionalFormatting sqref="AS60">
    <cfRule type="cellIs" dxfId="24450" priority="2415" operator="lessThan">
      <formula>$C$4</formula>
    </cfRule>
  </conditionalFormatting>
  <conditionalFormatting sqref="AT47">
    <cfRule type="cellIs" dxfId="24413" priority="2452" operator="lessThan">
      <formula>$C$4</formula>
    </cfRule>
  </conditionalFormatting>
  <conditionalFormatting sqref="AT48">
    <cfRule type="cellIs" dxfId="24412" priority="2453" operator="lessThan">
      <formula>$C$4</formula>
    </cfRule>
  </conditionalFormatting>
  <conditionalFormatting sqref="AT49">
    <cfRule type="cellIs" dxfId="24411" priority="2454" operator="lessThan">
      <formula>$C$4</formula>
    </cfRule>
  </conditionalFormatting>
  <conditionalFormatting sqref="AT50">
    <cfRule type="cellIs" dxfId="24410" priority="2455" operator="lessThan">
      <formula>$C$4</formula>
    </cfRule>
  </conditionalFormatting>
  <conditionalFormatting sqref="AT51">
    <cfRule type="cellIs" dxfId="24409" priority="2456" operator="lessThan">
      <formula>$C$4</formula>
    </cfRule>
  </conditionalFormatting>
  <conditionalFormatting sqref="AT52">
    <cfRule type="cellIs" dxfId="24408" priority="2457" operator="lessThan">
      <formula>$C$4</formula>
    </cfRule>
  </conditionalFormatting>
  <conditionalFormatting sqref="AT53">
    <cfRule type="cellIs" dxfId="24407" priority="2458" operator="lessThan">
      <formula>$C$4</formula>
    </cfRule>
  </conditionalFormatting>
  <conditionalFormatting sqref="AT54">
    <cfRule type="cellIs" dxfId="24406" priority="2459" operator="lessThan">
      <formula>$C$4</formula>
    </cfRule>
  </conditionalFormatting>
  <conditionalFormatting sqref="AT55">
    <cfRule type="cellIs" dxfId="24405" priority="2460" operator="lessThan">
      <formula>$C$4</formula>
    </cfRule>
  </conditionalFormatting>
  <conditionalFormatting sqref="AT56">
    <cfRule type="cellIs" dxfId="24404" priority="2461" operator="lessThan">
      <formula>$C$4</formula>
    </cfRule>
  </conditionalFormatting>
  <conditionalFormatting sqref="AT57">
    <cfRule type="cellIs" dxfId="24403" priority="2462" operator="lessThan">
      <formula>$C$4</formula>
    </cfRule>
  </conditionalFormatting>
  <conditionalFormatting sqref="AT58">
    <cfRule type="cellIs" dxfId="24402" priority="2463" operator="lessThan">
      <formula>$C$4</formula>
    </cfRule>
  </conditionalFormatting>
  <conditionalFormatting sqref="AT59">
    <cfRule type="cellIs" dxfId="24401" priority="2464" operator="lessThan">
      <formula>$C$4</formula>
    </cfRule>
  </conditionalFormatting>
  <conditionalFormatting sqref="AT60">
    <cfRule type="cellIs" dxfId="24400" priority="2465" operator="lessThan">
      <formula>$C$4</formula>
    </cfRule>
  </conditionalFormatting>
  <conditionalFormatting sqref="AU11">
    <cfRule type="cellIs" dxfId="24399" priority="2466" operator="lessThan">
      <formula>$C$4</formula>
    </cfRule>
  </conditionalFormatting>
  <conditionalFormatting sqref="AU12">
    <cfRule type="cellIs" dxfId="24398" priority="2467" operator="lessThan">
      <formula>$C$4</formula>
    </cfRule>
  </conditionalFormatting>
  <conditionalFormatting sqref="AU13">
    <cfRule type="cellIs" dxfId="24397" priority="2468" operator="lessThan">
      <formula>$C$4</formula>
    </cfRule>
  </conditionalFormatting>
  <conditionalFormatting sqref="AU14">
    <cfRule type="cellIs" dxfId="24396" priority="2469" operator="lessThan">
      <formula>$C$4</formula>
    </cfRule>
  </conditionalFormatting>
  <conditionalFormatting sqref="AU15">
    <cfRule type="cellIs" dxfId="24395" priority="2470" operator="lessThan">
      <formula>$C$4</formula>
    </cfRule>
  </conditionalFormatting>
  <conditionalFormatting sqref="AU16">
    <cfRule type="cellIs" dxfId="24394" priority="2471" operator="lessThan">
      <formula>$C$4</formula>
    </cfRule>
  </conditionalFormatting>
  <conditionalFormatting sqref="AU17">
    <cfRule type="cellIs" dxfId="24393" priority="2472" operator="lessThan">
      <formula>$C$4</formula>
    </cfRule>
  </conditionalFormatting>
  <conditionalFormatting sqref="AU18">
    <cfRule type="cellIs" dxfId="24392" priority="2473" operator="lessThan">
      <formula>$C$4</formula>
    </cfRule>
  </conditionalFormatting>
  <conditionalFormatting sqref="AU19">
    <cfRule type="cellIs" dxfId="24391" priority="2474" operator="lessThan">
      <formula>$C$4</formula>
    </cfRule>
  </conditionalFormatting>
  <conditionalFormatting sqref="AU20">
    <cfRule type="cellIs" dxfId="24390" priority="2475" operator="lessThan">
      <formula>$C$4</formula>
    </cfRule>
  </conditionalFormatting>
  <conditionalFormatting sqref="AU21">
    <cfRule type="cellIs" dxfId="24389" priority="2476" operator="lessThan">
      <formula>$C$4</formula>
    </cfRule>
  </conditionalFormatting>
  <conditionalFormatting sqref="AU22">
    <cfRule type="cellIs" dxfId="24388" priority="2477" operator="lessThan">
      <formula>$C$4</formula>
    </cfRule>
  </conditionalFormatting>
  <conditionalFormatting sqref="AU23">
    <cfRule type="cellIs" dxfId="24387" priority="2478" operator="lessThan">
      <formula>$C$4</formula>
    </cfRule>
  </conditionalFormatting>
  <conditionalFormatting sqref="AU24">
    <cfRule type="cellIs" dxfId="24386" priority="2479" operator="lessThan">
      <formula>$C$4</formula>
    </cfRule>
  </conditionalFormatting>
  <conditionalFormatting sqref="AU25">
    <cfRule type="cellIs" dxfId="24385" priority="2480" operator="lessThan">
      <formula>$C$4</formula>
    </cfRule>
  </conditionalFormatting>
  <conditionalFormatting sqref="AU26">
    <cfRule type="cellIs" dxfId="24384" priority="2481" operator="lessThan">
      <formula>$C$4</formula>
    </cfRule>
  </conditionalFormatting>
  <conditionalFormatting sqref="AU27">
    <cfRule type="cellIs" dxfId="24383" priority="2482" operator="lessThan">
      <formula>$C$4</formula>
    </cfRule>
  </conditionalFormatting>
  <conditionalFormatting sqref="AU28">
    <cfRule type="cellIs" dxfId="24382" priority="2483" operator="lessThan">
      <formula>$C$4</formula>
    </cfRule>
  </conditionalFormatting>
  <conditionalFormatting sqref="AU29">
    <cfRule type="cellIs" dxfId="24381" priority="2484" operator="lessThan">
      <formula>$C$4</formula>
    </cfRule>
  </conditionalFormatting>
  <conditionalFormatting sqref="AU30">
    <cfRule type="cellIs" dxfId="24380" priority="2485" operator="lessThan">
      <formula>$C$4</formula>
    </cfRule>
  </conditionalFormatting>
  <conditionalFormatting sqref="AU31">
    <cfRule type="cellIs" dxfId="24379" priority="2486" operator="lessThan">
      <formula>$C$4</formula>
    </cfRule>
  </conditionalFormatting>
  <conditionalFormatting sqref="AU32">
    <cfRule type="cellIs" dxfId="24378" priority="2487" operator="lessThan">
      <formula>$C$4</formula>
    </cfRule>
  </conditionalFormatting>
  <conditionalFormatting sqref="AU33">
    <cfRule type="cellIs" dxfId="24377" priority="2488" operator="lessThan">
      <formula>$C$4</formula>
    </cfRule>
  </conditionalFormatting>
  <conditionalFormatting sqref="AU34">
    <cfRule type="cellIs" dxfId="24376" priority="2489" operator="lessThan">
      <formula>$C$4</formula>
    </cfRule>
  </conditionalFormatting>
  <conditionalFormatting sqref="AU35">
    <cfRule type="cellIs" dxfId="24375" priority="2490" operator="lessThan">
      <formula>$C$4</formula>
    </cfRule>
  </conditionalFormatting>
  <conditionalFormatting sqref="AU36">
    <cfRule type="cellIs" dxfId="24374" priority="2491" operator="lessThan">
      <formula>$C$4</formula>
    </cfRule>
  </conditionalFormatting>
  <conditionalFormatting sqref="AU37">
    <cfRule type="cellIs" dxfId="24373" priority="2492" operator="lessThan">
      <formula>$C$4</formula>
    </cfRule>
  </conditionalFormatting>
  <conditionalFormatting sqref="AU38">
    <cfRule type="cellIs" dxfId="24372" priority="2493" operator="lessThan">
      <formula>$C$4</formula>
    </cfRule>
  </conditionalFormatting>
  <conditionalFormatting sqref="AU39">
    <cfRule type="cellIs" dxfId="24371" priority="2494" operator="lessThan">
      <formula>$C$4</formula>
    </cfRule>
  </conditionalFormatting>
  <conditionalFormatting sqref="AU40">
    <cfRule type="cellIs" dxfId="24370" priority="2495" operator="lessThan">
      <formula>$C$4</formula>
    </cfRule>
  </conditionalFormatting>
  <conditionalFormatting sqref="AU41">
    <cfRule type="cellIs" dxfId="24369" priority="2496" operator="lessThan">
      <formula>$C$4</formula>
    </cfRule>
  </conditionalFormatting>
  <conditionalFormatting sqref="AU42">
    <cfRule type="cellIs" dxfId="24368" priority="2497" operator="lessThan">
      <formula>$C$4</formula>
    </cfRule>
  </conditionalFormatting>
  <conditionalFormatting sqref="AU43">
    <cfRule type="cellIs" dxfId="24367" priority="2498" operator="lessThan">
      <formula>$C$4</formula>
    </cfRule>
  </conditionalFormatting>
  <conditionalFormatting sqref="AU44">
    <cfRule type="cellIs" dxfId="24366" priority="2499" operator="lessThan">
      <formula>$C$4</formula>
    </cfRule>
  </conditionalFormatting>
  <conditionalFormatting sqref="AU45">
    <cfRule type="cellIs" dxfId="24365" priority="2500" operator="lessThan">
      <formula>$C$4</formula>
    </cfRule>
  </conditionalFormatting>
  <conditionalFormatting sqref="AU46">
    <cfRule type="cellIs" dxfId="24364" priority="2501" operator="lessThan">
      <formula>$C$4</formula>
    </cfRule>
  </conditionalFormatting>
  <conditionalFormatting sqref="AU47">
    <cfRule type="cellIs" dxfId="24363" priority="2502" operator="lessThan">
      <formula>$C$4</formula>
    </cfRule>
  </conditionalFormatting>
  <conditionalFormatting sqref="AU48">
    <cfRule type="cellIs" dxfId="24362" priority="2503" operator="lessThan">
      <formula>$C$4</formula>
    </cfRule>
  </conditionalFormatting>
  <conditionalFormatting sqref="AU49">
    <cfRule type="cellIs" dxfId="24361" priority="2504" operator="lessThan">
      <formula>$C$4</formula>
    </cfRule>
  </conditionalFormatting>
  <conditionalFormatting sqref="AU50">
    <cfRule type="cellIs" dxfId="24360" priority="2505" operator="lessThan">
      <formula>$C$4</formula>
    </cfRule>
  </conditionalFormatting>
  <conditionalFormatting sqref="AU51">
    <cfRule type="cellIs" dxfId="24359" priority="2506" operator="lessThan">
      <formula>$C$4</formula>
    </cfRule>
  </conditionalFormatting>
  <conditionalFormatting sqref="AU52">
    <cfRule type="cellIs" dxfId="24358" priority="2507" operator="lessThan">
      <formula>$C$4</formula>
    </cfRule>
  </conditionalFormatting>
  <conditionalFormatting sqref="AU53">
    <cfRule type="cellIs" dxfId="24357" priority="2508" operator="lessThan">
      <formula>$C$4</formula>
    </cfRule>
  </conditionalFormatting>
  <conditionalFormatting sqref="AU54">
    <cfRule type="cellIs" dxfId="24356" priority="2509" operator="lessThan">
      <formula>$C$4</formula>
    </cfRule>
  </conditionalFormatting>
  <conditionalFormatting sqref="AU55">
    <cfRule type="cellIs" dxfId="24355" priority="2510" operator="lessThan">
      <formula>$C$4</formula>
    </cfRule>
  </conditionalFormatting>
  <conditionalFormatting sqref="AU56">
    <cfRule type="cellIs" dxfId="24354" priority="2511" operator="lessThan">
      <formula>$C$4</formula>
    </cfRule>
  </conditionalFormatting>
  <conditionalFormatting sqref="AU57">
    <cfRule type="cellIs" dxfId="24353" priority="2512" operator="lessThan">
      <formula>$C$4</formula>
    </cfRule>
  </conditionalFormatting>
  <conditionalFormatting sqref="AU58">
    <cfRule type="cellIs" dxfId="24352" priority="2513" operator="lessThan">
      <formula>$C$4</formula>
    </cfRule>
  </conditionalFormatting>
  <conditionalFormatting sqref="AU59">
    <cfRule type="cellIs" dxfId="24351" priority="2514" operator="lessThan">
      <formula>$C$4</formula>
    </cfRule>
  </conditionalFormatting>
  <conditionalFormatting sqref="AU60">
    <cfRule type="cellIs" dxfId="24350" priority="2515" operator="lessThan">
      <formula>$C$4</formula>
    </cfRule>
  </conditionalFormatting>
  <conditionalFormatting sqref="AV11">
    <cfRule type="cellIs" dxfId="24349" priority="2516" operator="lessThan">
      <formula>$C$4</formula>
    </cfRule>
  </conditionalFormatting>
  <conditionalFormatting sqref="AV12">
    <cfRule type="cellIs" dxfId="24348" priority="2517" operator="lessThan">
      <formula>$C$4</formula>
    </cfRule>
  </conditionalFormatting>
  <conditionalFormatting sqref="AV13">
    <cfRule type="cellIs" dxfId="24347" priority="2518" operator="lessThan">
      <formula>$C$4</formula>
    </cfRule>
  </conditionalFormatting>
  <conditionalFormatting sqref="AV14">
    <cfRule type="cellIs" dxfId="24346" priority="2519" operator="lessThan">
      <formula>$C$4</formula>
    </cfRule>
  </conditionalFormatting>
  <conditionalFormatting sqref="AV15">
    <cfRule type="cellIs" dxfId="24345" priority="2520" operator="lessThan">
      <formula>$C$4</formula>
    </cfRule>
  </conditionalFormatting>
  <conditionalFormatting sqref="AV16">
    <cfRule type="cellIs" dxfId="24344" priority="2521" operator="lessThan">
      <formula>$C$4</formula>
    </cfRule>
  </conditionalFormatting>
  <conditionalFormatting sqref="AV17">
    <cfRule type="cellIs" dxfId="24343" priority="2522" operator="lessThan">
      <formula>$C$4</formula>
    </cfRule>
  </conditionalFormatting>
  <conditionalFormatting sqref="AV18">
    <cfRule type="cellIs" dxfId="24342" priority="2523" operator="lessThan">
      <formula>$C$4</formula>
    </cfRule>
  </conditionalFormatting>
  <conditionalFormatting sqref="AV19">
    <cfRule type="cellIs" dxfId="24341" priority="2524" operator="lessThan">
      <formula>$C$4</formula>
    </cfRule>
  </conditionalFormatting>
  <conditionalFormatting sqref="AV20">
    <cfRule type="cellIs" dxfId="24340" priority="2525" operator="lessThan">
      <formula>$C$4</formula>
    </cfRule>
  </conditionalFormatting>
  <conditionalFormatting sqref="AV21">
    <cfRule type="cellIs" dxfId="24339" priority="2526" operator="lessThan">
      <formula>$C$4</formula>
    </cfRule>
  </conditionalFormatting>
  <conditionalFormatting sqref="AV22">
    <cfRule type="cellIs" dxfId="24338" priority="2527" operator="lessThan">
      <formula>$C$4</formula>
    </cfRule>
  </conditionalFormatting>
  <conditionalFormatting sqref="AV23">
    <cfRule type="cellIs" dxfId="24337" priority="2528" operator="lessThan">
      <formula>$C$4</formula>
    </cfRule>
  </conditionalFormatting>
  <conditionalFormatting sqref="AV24">
    <cfRule type="cellIs" dxfId="24336" priority="2529" operator="lessThan">
      <formula>$C$4</formula>
    </cfRule>
  </conditionalFormatting>
  <conditionalFormatting sqref="AV25">
    <cfRule type="cellIs" dxfId="24335" priority="2530" operator="lessThan">
      <formula>$C$4</formula>
    </cfRule>
  </conditionalFormatting>
  <conditionalFormatting sqref="AV26">
    <cfRule type="cellIs" dxfId="24334" priority="2531" operator="lessThan">
      <formula>$C$4</formula>
    </cfRule>
  </conditionalFormatting>
  <conditionalFormatting sqref="AV27">
    <cfRule type="cellIs" dxfId="24333" priority="2532" operator="lessThan">
      <formula>$C$4</formula>
    </cfRule>
  </conditionalFormatting>
  <conditionalFormatting sqref="AV28">
    <cfRule type="cellIs" dxfId="24332" priority="2533" operator="lessThan">
      <formula>$C$4</formula>
    </cfRule>
  </conditionalFormatting>
  <conditionalFormatting sqref="AV29">
    <cfRule type="cellIs" dxfId="24331" priority="2534" operator="lessThan">
      <formula>$C$4</formula>
    </cfRule>
  </conditionalFormatting>
  <conditionalFormatting sqref="AV30">
    <cfRule type="cellIs" dxfId="24330" priority="2535" operator="lessThan">
      <formula>$C$4</formula>
    </cfRule>
  </conditionalFormatting>
  <conditionalFormatting sqref="AV31">
    <cfRule type="cellIs" dxfId="24329" priority="2536" operator="lessThan">
      <formula>$C$4</formula>
    </cfRule>
  </conditionalFormatting>
  <conditionalFormatting sqref="AV32">
    <cfRule type="cellIs" dxfId="24328" priority="2537" operator="lessThan">
      <formula>$C$4</formula>
    </cfRule>
  </conditionalFormatting>
  <conditionalFormatting sqref="AV33">
    <cfRule type="cellIs" dxfId="24327" priority="2538" operator="lessThan">
      <formula>$C$4</formula>
    </cfRule>
  </conditionalFormatting>
  <conditionalFormatting sqref="AV34">
    <cfRule type="cellIs" dxfId="24326" priority="2539" operator="lessThan">
      <formula>$C$4</formula>
    </cfRule>
  </conditionalFormatting>
  <conditionalFormatting sqref="AV35">
    <cfRule type="cellIs" dxfId="24325" priority="2540" operator="lessThan">
      <formula>$C$4</formula>
    </cfRule>
  </conditionalFormatting>
  <conditionalFormatting sqref="AV36">
    <cfRule type="cellIs" dxfId="24324" priority="2541" operator="lessThan">
      <formula>$C$4</formula>
    </cfRule>
  </conditionalFormatting>
  <conditionalFormatting sqref="AV37">
    <cfRule type="cellIs" dxfId="24323" priority="2542" operator="lessThan">
      <formula>$C$4</formula>
    </cfRule>
  </conditionalFormatting>
  <conditionalFormatting sqref="AV38">
    <cfRule type="cellIs" dxfId="24322" priority="2543" operator="lessThan">
      <formula>$C$4</formula>
    </cfRule>
  </conditionalFormatting>
  <conditionalFormatting sqref="AV39">
    <cfRule type="cellIs" dxfId="24321" priority="2544" operator="lessThan">
      <formula>$C$4</formula>
    </cfRule>
  </conditionalFormatting>
  <conditionalFormatting sqref="AV40">
    <cfRule type="cellIs" dxfId="24320" priority="2545" operator="lessThan">
      <formula>$C$4</formula>
    </cfRule>
  </conditionalFormatting>
  <conditionalFormatting sqref="AV41">
    <cfRule type="cellIs" dxfId="24319" priority="2546" operator="lessThan">
      <formula>$C$4</formula>
    </cfRule>
  </conditionalFormatting>
  <conditionalFormatting sqref="AV42">
    <cfRule type="cellIs" dxfId="24318" priority="2547" operator="lessThan">
      <formula>$C$4</formula>
    </cfRule>
  </conditionalFormatting>
  <conditionalFormatting sqref="AV43">
    <cfRule type="cellIs" dxfId="24317" priority="2548" operator="lessThan">
      <formula>$C$4</formula>
    </cfRule>
  </conditionalFormatting>
  <conditionalFormatting sqref="AV44">
    <cfRule type="cellIs" dxfId="24316" priority="2549" operator="lessThan">
      <formula>$C$4</formula>
    </cfRule>
  </conditionalFormatting>
  <conditionalFormatting sqref="AV45">
    <cfRule type="cellIs" dxfId="24315" priority="2550" operator="lessThan">
      <formula>$C$4</formula>
    </cfRule>
  </conditionalFormatting>
  <conditionalFormatting sqref="AV46">
    <cfRule type="cellIs" dxfId="24314" priority="2551" operator="lessThan">
      <formula>$C$4</formula>
    </cfRule>
  </conditionalFormatting>
  <conditionalFormatting sqref="AV47">
    <cfRule type="cellIs" dxfId="24313" priority="2552" operator="lessThan">
      <formula>$C$4</formula>
    </cfRule>
  </conditionalFormatting>
  <conditionalFormatting sqref="AV48">
    <cfRule type="cellIs" dxfId="24312" priority="2553" operator="lessThan">
      <formula>$C$4</formula>
    </cfRule>
  </conditionalFormatting>
  <conditionalFormatting sqref="AV49">
    <cfRule type="cellIs" dxfId="24311" priority="2554" operator="lessThan">
      <formula>$C$4</formula>
    </cfRule>
  </conditionalFormatting>
  <conditionalFormatting sqref="AV50">
    <cfRule type="cellIs" dxfId="24310" priority="2555" operator="lessThan">
      <formula>$C$4</formula>
    </cfRule>
  </conditionalFormatting>
  <conditionalFormatting sqref="AV51">
    <cfRule type="cellIs" dxfId="24309" priority="2556" operator="lessThan">
      <formula>$C$4</formula>
    </cfRule>
  </conditionalFormatting>
  <conditionalFormatting sqref="AV52">
    <cfRule type="cellIs" dxfId="24308" priority="2557" operator="lessThan">
      <formula>$C$4</formula>
    </cfRule>
  </conditionalFormatting>
  <conditionalFormatting sqref="AV53">
    <cfRule type="cellIs" dxfId="24307" priority="2558" operator="lessThan">
      <formula>$C$4</formula>
    </cfRule>
  </conditionalFormatting>
  <conditionalFormatting sqref="AV54">
    <cfRule type="cellIs" dxfId="24306" priority="2559" operator="lessThan">
      <formula>$C$4</formula>
    </cfRule>
  </conditionalFormatting>
  <conditionalFormatting sqref="AV55">
    <cfRule type="cellIs" dxfId="24305" priority="2560" operator="lessThan">
      <formula>$C$4</formula>
    </cfRule>
  </conditionalFormatting>
  <conditionalFormatting sqref="AV56">
    <cfRule type="cellIs" dxfId="24304" priority="2561" operator="lessThan">
      <formula>$C$4</formula>
    </cfRule>
  </conditionalFormatting>
  <conditionalFormatting sqref="AV57">
    <cfRule type="cellIs" dxfId="24303" priority="2562" operator="lessThan">
      <formula>$C$4</formula>
    </cfRule>
  </conditionalFormatting>
  <conditionalFormatting sqref="AV58">
    <cfRule type="cellIs" dxfId="24302" priority="2563" operator="lessThan">
      <formula>$C$4</formula>
    </cfRule>
  </conditionalFormatting>
  <conditionalFormatting sqref="AV59">
    <cfRule type="cellIs" dxfId="24301" priority="2564" operator="lessThan">
      <formula>$C$4</formula>
    </cfRule>
  </conditionalFormatting>
  <conditionalFormatting sqref="AV60">
    <cfRule type="cellIs" dxfId="24300" priority="2565" operator="lessThan">
      <formula>$C$4</formula>
    </cfRule>
  </conditionalFormatting>
  <conditionalFormatting sqref="AW11">
    <cfRule type="cellIs" dxfId="24299" priority="2566" operator="lessThan">
      <formula>$C$4</formula>
    </cfRule>
  </conditionalFormatting>
  <conditionalFormatting sqref="AW12">
    <cfRule type="cellIs" dxfId="24298" priority="2567" operator="lessThan">
      <formula>$C$4</formula>
    </cfRule>
  </conditionalFormatting>
  <conditionalFormatting sqref="AW13">
    <cfRule type="cellIs" dxfId="24297" priority="2568" operator="lessThan">
      <formula>$C$4</formula>
    </cfRule>
  </conditionalFormatting>
  <conditionalFormatting sqref="AW14">
    <cfRule type="cellIs" dxfId="24296" priority="2569" operator="lessThan">
      <formula>$C$4</formula>
    </cfRule>
  </conditionalFormatting>
  <conditionalFormatting sqref="AW15">
    <cfRule type="cellIs" dxfId="24295" priority="2570" operator="lessThan">
      <formula>$C$4</formula>
    </cfRule>
  </conditionalFormatting>
  <conditionalFormatting sqref="AW16">
    <cfRule type="cellIs" dxfId="24294" priority="2571" operator="lessThan">
      <formula>$C$4</formula>
    </cfRule>
  </conditionalFormatting>
  <conditionalFormatting sqref="AW17">
    <cfRule type="cellIs" dxfId="24293" priority="2572" operator="lessThan">
      <formula>$C$4</formula>
    </cfRule>
  </conditionalFormatting>
  <conditionalFormatting sqref="AW18">
    <cfRule type="cellIs" dxfId="24292" priority="2573" operator="lessThan">
      <formula>$C$4</formula>
    </cfRule>
  </conditionalFormatting>
  <conditionalFormatting sqref="AW19">
    <cfRule type="cellIs" dxfId="24291" priority="2574" operator="lessThan">
      <formula>$C$4</formula>
    </cfRule>
  </conditionalFormatting>
  <conditionalFormatting sqref="AW20">
    <cfRule type="cellIs" dxfId="24290" priority="2575" operator="lessThan">
      <formula>$C$4</formula>
    </cfRule>
  </conditionalFormatting>
  <conditionalFormatting sqref="AW21">
    <cfRule type="cellIs" dxfId="24289" priority="2576" operator="lessThan">
      <formula>$C$4</formula>
    </cfRule>
  </conditionalFormatting>
  <conditionalFormatting sqref="AW22">
    <cfRule type="cellIs" dxfId="24288" priority="2577" operator="lessThan">
      <formula>$C$4</formula>
    </cfRule>
  </conditionalFormatting>
  <conditionalFormatting sqref="AW23">
    <cfRule type="cellIs" dxfId="24287" priority="2578" operator="lessThan">
      <formula>$C$4</formula>
    </cfRule>
  </conditionalFormatting>
  <conditionalFormatting sqref="AW24">
    <cfRule type="cellIs" dxfId="24286" priority="2579" operator="lessThan">
      <formula>$C$4</formula>
    </cfRule>
  </conditionalFormatting>
  <conditionalFormatting sqref="AW25">
    <cfRule type="cellIs" dxfId="24285" priority="2580" operator="lessThan">
      <formula>$C$4</formula>
    </cfRule>
  </conditionalFormatting>
  <conditionalFormatting sqref="AW26">
    <cfRule type="cellIs" dxfId="24284" priority="2581" operator="lessThan">
      <formula>$C$4</formula>
    </cfRule>
  </conditionalFormatting>
  <conditionalFormatting sqref="AW27">
    <cfRule type="cellIs" dxfId="24283" priority="2582" operator="lessThan">
      <formula>$C$4</formula>
    </cfRule>
  </conditionalFormatting>
  <conditionalFormatting sqref="AW28">
    <cfRule type="cellIs" dxfId="24282" priority="2583" operator="lessThan">
      <formula>$C$4</formula>
    </cfRule>
  </conditionalFormatting>
  <conditionalFormatting sqref="AW29">
    <cfRule type="cellIs" dxfId="24281" priority="2584" operator="lessThan">
      <formula>$C$4</formula>
    </cfRule>
  </conditionalFormatting>
  <conditionalFormatting sqref="AW30">
    <cfRule type="cellIs" dxfId="24280" priority="2585" operator="lessThan">
      <formula>$C$4</formula>
    </cfRule>
  </conditionalFormatting>
  <conditionalFormatting sqref="AW31">
    <cfRule type="cellIs" dxfId="24279" priority="2586" operator="lessThan">
      <formula>$C$4</formula>
    </cfRule>
  </conditionalFormatting>
  <conditionalFormatting sqref="AW32">
    <cfRule type="cellIs" dxfId="24278" priority="2587" operator="lessThan">
      <formula>$C$4</formula>
    </cfRule>
  </conditionalFormatting>
  <conditionalFormatting sqref="AW33">
    <cfRule type="cellIs" dxfId="24277" priority="2588" operator="lessThan">
      <formula>$C$4</formula>
    </cfRule>
  </conditionalFormatting>
  <conditionalFormatting sqref="AW34">
    <cfRule type="cellIs" dxfId="24276" priority="2589" operator="lessThan">
      <formula>$C$4</formula>
    </cfRule>
  </conditionalFormatting>
  <conditionalFormatting sqref="AW35">
    <cfRule type="cellIs" dxfId="24275" priority="2590" operator="lessThan">
      <formula>$C$4</formula>
    </cfRule>
  </conditionalFormatting>
  <conditionalFormatting sqref="AW36">
    <cfRule type="cellIs" dxfId="24274" priority="2591" operator="lessThan">
      <formula>$C$4</formula>
    </cfRule>
  </conditionalFormatting>
  <conditionalFormatting sqref="AW37">
    <cfRule type="cellIs" dxfId="24273" priority="2592" operator="lessThan">
      <formula>$C$4</formula>
    </cfRule>
  </conditionalFormatting>
  <conditionalFormatting sqref="AW38">
    <cfRule type="cellIs" dxfId="24272" priority="2593" operator="lessThan">
      <formula>$C$4</formula>
    </cfRule>
  </conditionalFormatting>
  <conditionalFormatting sqref="AW39">
    <cfRule type="cellIs" dxfId="24271" priority="2594" operator="lessThan">
      <formula>$C$4</formula>
    </cfRule>
  </conditionalFormatting>
  <conditionalFormatting sqref="AW40">
    <cfRule type="cellIs" dxfId="24270" priority="2595" operator="lessThan">
      <formula>$C$4</formula>
    </cfRule>
  </conditionalFormatting>
  <conditionalFormatting sqref="AW41">
    <cfRule type="cellIs" dxfId="24269" priority="2596" operator="lessThan">
      <formula>$C$4</formula>
    </cfRule>
  </conditionalFormatting>
  <conditionalFormatting sqref="AW42">
    <cfRule type="cellIs" dxfId="24268" priority="2597" operator="lessThan">
      <formula>$C$4</formula>
    </cfRule>
  </conditionalFormatting>
  <conditionalFormatting sqref="AW43">
    <cfRule type="cellIs" dxfId="24267" priority="2598" operator="lessThan">
      <formula>$C$4</formula>
    </cfRule>
  </conditionalFormatting>
  <conditionalFormatting sqref="AW44">
    <cfRule type="cellIs" dxfId="24266" priority="2599" operator="lessThan">
      <formula>$C$4</formula>
    </cfRule>
  </conditionalFormatting>
  <conditionalFormatting sqref="AW45">
    <cfRule type="cellIs" dxfId="24265" priority="2600" operator="lessThan">
      <formula>$C$4</formula>
    </cfRule>
  </conditionalFormatting>
  <conditionalFormatting sqref="AW46">
    <cfRule type="cellIs" dxfId="24264" priority="2601" operator="lessThan">
      <formula>$C$4</formula>
    </cfRule>
  </conditionalFormatting>
  <conditionalFormatting sqref="AW47">
    <cfRule type="cellIs" dxfId="24263" priority="2602" operator="lessThan">
      <formula>$C$4</formula>
    </cfRule>
  </conditionalFormatting>
  <conditionalFormatting sqref="AW48">
    <cfRule type="cellIs" dxfId="24262" priority="2603" operator="lessThan">
      <formula>$C$4</formula>
    </cfRule>
  </conditionalFormatting>
  <conditionalFormatting sqref="AW49">
    <cfRule type="cellIs" dxfId="24261" priority="2604" operator="lessThan">
      <formula>$C$4</formula>
    </cfRule>
  </conditionalFormatting>
  <conditionalFormatting sqref="AW50">
    <cfRule type="cellIs" dxfId="24260" priority="2605" operator="lessThan">
      <formula>$C$4</formula>
    </cfRule>
  </conditionalFormatting>
  <conditionalFormatting sqref="AW51">
    <cfRule type="cellIs" dxfId="24259" priority="2606" operator="lessThan">
      <formula>$C$4</formula>
    </cfRule>
  </conditionalFormatting>
  <conditionalFormatting sqref="AW52">
    <cfRule type="cellIs" dxfId="24258" priority="2607" operator="lessThan">
      <formula>$C$4</formula>
    </cfRule>
  </conditionalFormatting>
  <conditionalFormatting sqref="AW53">
    <cfRule type="cellIs" dxfId="24257" priority="2608" operator="lessThan">
      <formula>$C$4</formula>
    </cfRule>
  </conditionalFormatting>
  <conditionalFormatting sqref="AW54">
    <cfRule type="cellIs" dxfId="24256" priority="2609" operator="lessThan">
      <formula>$C$4</formula>
    </cfRule>
  </conditionalFormatting>
  <conditionalFormatting sqref="AW55">
    <cfRule type="cellIs" dxfId="24255" priority="2610" operator="lessThan">
      <formula>$C$4</formula>
    </cfRule>
  </conditionalFormatting>
  <conditionalFormatting sqref="AW56">
    <cfRule type="cellIs" dxfId="24254" priority="2611" operator="lessThan">
      <formula>$C$4</formula>
    </cfRule>
  </conditionalFormatting>
  <conditionalFormatting sqref="AW57">
    <cfRule type="cellIs" dxfId="24253" priority="2612" operator="lessThan">
      <formula>$C$4</formula>
    </cfRule>
  </conditionalFormatting>
  <conditionalFormatting sqref="AW58">
    <cfRule type="cellIs" dxfId="24252" priority="2613" operator="lessThan">
      <formula>$C$4</formula>
    </cfRule>
  </conditionalFormatting>
  <conditionalFormatting sqref="AW59">
    <cfRule type="cellIs" dxfId="24251" priority="2614" operator="lessThan">
      <formula>$C$4</formula>
    </cfRule>
  </conditionalFormatting>
  <conditionalFormatting sqref="AW60">
    <cfRule type="cellIs" dxfId="24250" priority="2615" operator="lessThan">
      <formula>$C$4</formula>
    </cfRule>
  </conditionalFormatting>
  <conditionalFormatting sqref="BR11">
    <cfRule type="cellIs" dxfId="24249" priority="2616" operator="lessThan">
      <formula>$C$4</formula>
    </cfRule>
  </conditionalFormatting>
  <conditionalFormatting sqref="BR12">
    <cfRule type="cellIs" dxfId="24248" priority="2617" operator="lessThan">
      <formula>$C$4</formula>
    </cfRule>
  </conditionalFormatting>
  <conditionalFormatting sqref="BR13">
    <cfRule type="cellIs" dxfId="24247" priority="2618" operator="lessThan">
      <formula>$C$4</formula>
    </cfRule>
  </conditionalFormatting>
  <conditionalFormatting sqref="BR14">
    <cfRule type="cellIs" dxfId="24246" priority="2619" operator="lessThan">
      <formula>$C$4</formula>
    </cfRule>
  </conditionalFormatting>
  <conditionalFormatting sqref="BR15">
    <cfRule type="cellIs" dxfId="24245" priority="2620" operator="lessThan">
      <formula>$C$4</formula>
    </cfRule>
  </conditionalFormatting>
  <conditionalFormatting sqref="BR16">
    <cfRule type="cellIs" dxfId="24244" priority="2621" operator="lessThan">
      <formula>$C$4</formula>
    </cfRule>
  </conditionalFormatting>
  <conditionalFormatting sqref="BR17">
    <cfRule type="cellIs" dxfId="24243" priority="2622" operator="lessThan">
      <formula>$C$4</formula>
    </cfRule>
  </conditionalFormatting>
  <conditionalFormatting sqref="BR18">
    <cfRule type="cellIs" dxfId="24242" priority="2623" operator="lessThan">
      <formula>$C$4</formula>
    </cfRule>
  </conditionalFormatting>
  <conditionalFormatting sqref="BR19">
    <cfRule type="cellIs" dxfId="24241" priority="2624" operator="lessThan">
      <formula>$C$4</formula>
    </cfRule>
  </conditionalFormatting>
  <conditionalFormatting sqref="BR20">
    <cfRule type="cellIs" dxfId="24240" priority="2625" operator="lessThan">
      <formula>$C$4</formula>
    </cfRule>
  </conditionalFormatting>
  <conditionalFormatting sqref="BR21">
    <cfRule type="cellIs" dxfId="24239" priority="2626" operator="lessThan">
      <formula>$C$4</formula>
    </cfRule>
  </conditionalFormatting>
  <conditionalFormatting sqref="BR22">
    <cfRule type="cellIs" dxfId="24238" priority="2627" operator="lessThan">
      <formula>$C$4</formula>
    </cfRule>
  </conditionalFormatting>
  <conditionalFormatting sqref="BR23">
    <cfRule type="cellIs" dxfId="24237" priority="2628" operator="lessThan">
      <formula>$C$4</formula>
    </cfRule>
  </conditionalFormatting>
  <conditionalFormatting sqref="BR24">
    <cfRule type="cellIs" dxfId="24236" priority="2629" operator="lessThan">
      <formula>$C$4</formula>
    </cfRule>
  </conditionalFormatting>
  <conditionalFormatting sqref="BR25">
    <cfRule type="cellIs" dxfId="24235" priority="2630" operator="lessThan">
      <formula>$C$4</formula>
    </cfRule>
  </conditionalFormatting>
  <conditionalFormatting sqref="BR26">
    <cfRule type="cellIs" dxfId="24234" priority="2631" operator="lessThan">
      <formula>$C$4</formula>
    </cfRule>
  </conditionalFormatting>
  <conditionalFormatting sqref="BR27">
    <cfRule type="cellIs" dxfId="24233" priority="2632" operator="lessThan">
      <formula>$C$4</formula>
    </cfRule>
  </conditionalFormatting>
  <conditionalFormatting sqref="BR28">
    <cfRule type="cellIs" dxfId="24232" priority="2633" operator="lessThan">
      <formula>$C$4</formula>
    </cfRule>
  </conditionalFormatting>
  <conditionalFormatting sqref="BR29">
    <cfRule type="cellIs" dxfId="24231" priority="2634" operator="lessThan">
      <formula>$C$4</formula>
    </cfRule>
  </conditionalFormatting>
  <conditionalFormatting sqref="BR30">
    <cfRule type="cellIs" dxfId="24230" priority="2635" operator="lessThan">
      <formula>$C$4</formula>
    </cfRule>
  </conditionalFormatting>
  <conditionalFormatting sqref="BR31">
    <cfRule type="cellIs" dxfId="24229" priority="2636" operator="lessThan">
      <formula>$C$4</formula>
    </cfRule>
  </conditionalFormatting>
  <conditionalFormatting sqref="BR32">
    <cfRule type="cellIs" dxfId="24228" priority="2637" operator="lessThan">
      <formula>$C$4</formula>
    </cfRule>
  </conditionalFormatting>
  <conditionalFormatting sqref="BR33">
    <cfRule type="cellIs" dxfId="24227" priority="2638" operator="lessThan">
      <formula>$C$4</formula>
    </cfRule>
  </conditionalFormatting>
  <conditionalFormatting sqref="BR34">
    <cfRule type="cellIs" dxfId="24226" priority="2639" operator="lessThan">
      <formula>$C$4</formula>
    </cfRule>
  </conditionalFormatting>
  <conditionalFormatting sqref="BR35">
    <cfRule type="cellIs" dxfId="24225" priority="2640" operator="lessThan">
      <formula>$C$4</formula>
    </cfRule>
  </conditionalFormatting>
  <conditionalFormatting sqref="BR36">
    <cfRule type="cellIs" dxfId="24224" priority="2641" operator="lessThan">
      <formula>$C$4</formula>
    </cfRule>
  </conditionalFormatting>
  <conditionalFormatting sqref="BR37">
    <cfRule type="cellIs" dxfId="24223" priority="2642" operator="lessThan">
      <formula>$C$4</formula>
    </cfRule>
  </conditionalFormatting>
  <conditionalFormatting sqref="BR38">
    <cfRule type="cellIs" dxfId="24222" priority="2643" operator="lessThan">
      <formula>$C$4</formula>
    </cfRule>
  </conditionalFormatting>
  <conditionalFormatting sqref="BR39">
    <cfRule type="cellIs" dxfId="24221" priority="2644" operator="lessThan">
      <formula>$C$4</formula>
    </cfRule>
  </conditionalFormatting>
  <conditionalFormatting sqref="BR40">
    <cfRule type="cellIs" dxfId="24220" priority="2645" operator="lessThan">
      <formula>$C$4</formula>
    </cfRule>
  </conditionalFormatting>
  <conditionalFormatting sqref="BR41">
    <cfRule type="cellIs" dxfId="24219" priority="2646" operator="lessThan">
      <formula>$C$4</formula>
    </cfRule>
  </conditionalFormatting>
  <conditionalFormatting sqref="BR42">
    <cfRule type="cellIs" dxfId="24218" priority="2647" operator="lessThan">
      <formula>$C$4</formula>
    </cfRule>
  </conditionalFormatting>
  <conditionalFormatting sqref="BR43">
    <cfRule type="cellIs" dxfId="24217" priority="2648" operator="lessThan">
      <formula>$C$4</formula>
    </cfRule>
  </conditionalFormatting>
  <conditionalFormatting sqref="BR44">
    <cfRule type="cellIs" dxfId="24216" priority="2649" operator="lessThan">
      <formula>$C$4</formula>
    </cfRule>
  </conditionalFormatting>
  <conditionalFormatting sqref="BR45">
    <cfRule type="cellIs" dxfId="24215" priority="2650" operator="lessThan">
      <formula>$C$4</formula>
    </cfRule>
  </conditionalFormatting>
  <conditionalFormatting sqref="BR46">
    <cfRule type="cellIs" dxfId="24214" priority="2651" operator="lessThan">
      <formula>$C$4</formula>
    </cfRule>
  </conditionalFormatting>
  <conditionalFormatting sqref="BR47">
    <cfRule type="cellIs" dxfId="24213" priority="2652" operator="lessThan">
      <formula>$C$4</formula>
    </cfRule>
  </conditionalFormatting>
  <conditionalFormatting sqref="BR48">
    <cfRule type="cellIs" dxfId="24212" priority="2653" operator="lessThan">
      <formula>$C$4</formula>
    </cfRule>
  </conditionalFormatting>
  <conditionalFormatting sqref="BR49">
    <cfRule type="cellIs" dxfId="24211" priority="2654" operator="lessThan">
      <formula>$C$4</formula>
    </cfRule>
  </conditionalFormatting>
  <conditionalFormatting sqref="BR50">
    <cfRule type="cellIs" dxfId="24210" priority="2655" operator="lessThan">
      <formula>$C$4</formula>
    </cfRule>
  </conditionalFormatting>
  <conditionalFormatting sqref="BR51">
    <cfRule type="cellIs" dxfId="24209" priority="2656" operator="lessThan">
      <formula>$C$4</formula>
    </cfRule>
  </conditionalFormatting>
  <conditionalFormatting sqref="BR52">
    <cfRule type="cellIs" dxfId="24208" priority="2657" operator="lessThan">
      <formula>$C$4</formula>
    </cfRule>
  </conditionalFormatting>
  <conditionalFormatting sqref="BR53">
    <cfRule type="cellIs" dxfId="24207" priority="2658" operator="lessThan">
      <formula>$C$4</formula>
    </cfRule>
  </conditionalFormatting>
  <conditionalFormatting sqref="BR54">
    <cfRule type="cellIs" dxfId="24206" priority="2659" operator="lessThan">
      <formula>$C$4</formula>
    </cfRule>
  </conditionalFormatting>
  <conditionalFormatting sqref="BR55">
    <cfRule type="cellIs" dxfId="24205" priority="2660" operator="lessThan">
      <formula>$C$4</formula>
    </cfRule>
  </conditionalFormatting>
  <conditionalFormatting sqref="BR56">
    <cfRule type="cellIs" dxfId="24204" priority="2661" operator="lessThan">
      <formula>$C$4</formula>
    </cfRule>
  </conditionalFormatting>
  <conditionalFormatting sqref="BR57">
    <cfRule type="cellIs" dxfId="24203" priority="2662" operator="lessThan">
      <formula>$C$4</formula>
    </cfRule>
  </conditionalFormatting>
  <conditionalFormatting sqref="BR58">
    <cfRule type="cellIs" dxfId="24202" priority="2663" operator="lessThan">
      <formula>$C$4</formula>
    </cfRule>
  </conditionalFormatting>
  <conditionalFormatting sqref="BR59">
    <cfRule type="cellIs" dxfId="24201" priority="2664" operator="lessThan">
      <formula>$C$4</formula>
    </cfRule>
  </conditionalFormatting>
  <conditionalFormatting sqref="BR60">
    <cfRule type="cellIs" dxfId="24200" priority="2665" operator="lessThan">
      <formula>$C$4</formula>
    </cfRule>
  </conditionalFormatting>
  <conditionalFormatting sqref="BS47">
    <cfRule type="cellIs" dxfId="24163" priority="2702" operator="lessThan">
      <formula>$C$4</formula>
    </cfRule>
  </conditionalFormatting>
  <conditionalFormatting sqref="BS48">
    <cfRule type="cellIs" dxfId="24162" priority="2703" operator="lessThan">
      <formula>$C$4</formula>
    </cfRule>
  </conditionalFormatting>
  <conditionalFormatting sqref="BS49">
    <cfRule type="cellIs" dxfId="24161" priority="2704" operator="lessThan">
      <formula>$C$4</formula>
    </cfRule>
  </conditionalFormatting>
  <conditionalFormatting sqref="BS50">
    <cfRule type="cellIs" dxfId="24160" priority="2705" operator="lessThan">
      <formula>$C$4</formula>
    </cfRule>
  </conditionalFormatting>
  <conditionalFormatting sqref="BS51">
    <cfRule type="cellIs" dxfId="24159" priority="2706" operator="lessThan">
      <formula>$C$4</formula>
    </cfRule>
  </conditionalFormatting>
  <conditionalFormatting sqref="BS52">
    <cfRule type="cellIs" dxfId="24158" priority="2707" operator="lessThan">
      <formula>$C$4</formula>
    </cfRule>
  </conditionalFormatting>
  <conditionalFormatting sqref="BS53">
    <cfRule type="cellIs" dxfId="24157" priority="2708" operator="lessThan">
      <formula>$C$4</formula>
    </cfRule>
  </conditionalFormatting>
  <conditionalFormatting sqref="BS54">
    <cfRule type="cellIs" dxfId="24156" priority="2709" operator="lessThan">
      <formula>$C$4</formula>
    </cfRule>
  </conditionalFormatting>
  <conditionalFormatting sqref="BS55">
    <cfRule type="cellIs" dxfId="24155" priority="2710" operator="lessThan">
      <formula>$C$4</formula>
    </cfRule>
  </conditionalFormatting>
  <conditionalFormatting sqref="BS56">
    <cfRule type="cellIs" dxfId="24154" priority="2711" operator="lessThan">
      <formula>$C$4</formula>
    </cfRule>
  </conditionalFormatting>
  <conditionalFormatting sqref="BS57">
    <cfRule type="cellIs" dxfId="24153" priority="2712" operator="lessThan">
      <formula>$C$4</formula>
    </cfRule>
  </conditionalFormatting>
  <conditionalFormatting sqref="BS58">
    <cfRule type="cellIs" dxfId="24152" priority="2713" operator="lessThan">
      <formula>$C$4</formula>
    </cfRule>
  </conditionalFormatting>
  <conditionalFormatting sqref="BS59">
    <cfRule type="cellIs" dxfId="24151" priority="2714" operator="lessThan">
      <formula>$C$4</formula>
    </cfRule>
  </conditionalFormatting>
  <conditionalFormatting sqref="BS60">
    <cfRule type="cellIs" dxfId="24150" priority="2715" operator="lessThan">
      <formula>$C$4</formula>
    </cfRule>
  </conditionalFormatting>
  <conditionalFormatting sqref="BT11">
    <cfRule type="cellIs" dxfId="24149" priority="2716" operator="lessThan">
      <formula>$C$4</formula>
    </cfRule>
  </conditionalFormatting>
  <conditionalFormatting sqref="BT12">
    <cfRule type="cellIs" dxfId="24148" priority="2717" operator="lessThan">
      <formula>$C$4</formula>
    </cfRule>
  </conditionalFormatting>
  <conditionalFormatting sqref="BT13">
    <cfRule type="cellIs" dxfId="24147" priority="2718" operator="lessThan">
      <formula>$C$4</formula>
    </cfRule>
  </conditionalFormatting>
  <conditionalFormatting sqref="BT14">
    <cfRule type="cellIs" dxfId="24146" priority="2719" operator="lessThan">
      <formula>$C$4</formula>
    </cfRule>
  </conditionalFormatting>
  <conditionalFormatting sqref="BT15">
    <cfRule type="cellIs" dxfId="24145" priority="2720" operator="lessThan">
      <formula>$C$4</formula>
    </cfRule>
  </conditionalFormatting>
  <conditionalFormatting sqref="BT16">
    <cfRule type="cellIs" dxfId="24144" priority="2721" operator="lessThan">
      <formula>$C$4</formula>
    </cfRule>
  </conditionalFormatting>
  <conditionalFormatting sqref="BT17">
    <cfRule type="cellIs" dxfId="24143" priority="2722" operator="lessThan">
      <formula>$C$4</formula>
    </cfRule>
  </conditionalFormatting>
  <conditionalFormatting sqref="BT18">
    <cfRule type="cellIs" dxfId="24142" priority="2723" operator="lessThan">
      <formula>$C$4</formula>
    </cfRule>
  </conditionalFormatting>
  <conditionalFormatting sqref="BT19">
    <cfRule type="cellIs" dxfId="24141" priority="2724" operator="lessThan">
      <formula>$C$4</formula>
    </cfRule>
  </conditionalFormatting>
  <conditionalFormatting sqref="BT20">
    <cfRule type="cellIs" dxfId="24140" priority="2725" operator="lessThan">
      <formula>$C$4</formula>
    </cfRule>
  </conditionalFormatting>
  <conditionalFormatting sqref="BT21">
    <cfRule type="cellIs" dxfId="24139" priority="2726" operator="lessThan">
      <formula>$C$4</formula>
    </cfRule>
  </conditionalFormatting>
  <conditionalFormatting sqref="BT22">
    <cfRule type="cellIs" dxfId="24138" priority="2727" operator="lessThan">
      <formula>$C$4</formula>
    </cfRule>
  </conditionalFormatting>
  <conditionalFormatting sqref="BT23">
    <cfRule type="cellIs" dxfId="24137" priority="2728" operator="lessThan">
      <formula>$C$4</formula>
    </cfRule>
  </conditionalFormatting>
  <conditionalFormatting sqref="BT24">
    <cfRule type="cellIs" dxfId="24136" priority="2729" operator="lessThan">
      <formula>$C$4</formula>
    </cfRule>
  </conditionalFormatting>
  <conditionalFormatting sqref="BT25">
    <cfRule type="cellIs" dxfId="24135" priority="2730" operator="lessThan">
      <formula>$C$4</formula>
    </cfRule>
  </conditionalFormatting>
  <conditionalFormatting sqref="BT26">
    <cfRule type="cellIs" dxfId="24134" priority="2731" operator="lessThan">
      <formula>$C$4</formula>
    </cfRule>
  </conditionalFormatting>
  <conditionalFormatting sqref="BT27">
    <cfRule type="cellIs" dxfId="24133" priority="2732" operator="lessThan">
      <formula>$C$4</formula>
    </cfRule>
  </conditionalFormatting>
  <conditionalFormatting sqref="BT28">
    <cfRule type="cellIs" dxfId="24132" priority="2733" operator="lessThan">
      <formula>$C$4</formula>
    </cfRule>
  </conditionalFormatting>
  <conditionalFormatting sqref="BT29">
    <cfRule type="cellIs" dxfId="24131" priority="2734" operator="lessThan">
      <formula>$C$4</formula>
    </cfRule>
  </conditionalFormatting>
  <conditionalFormatting sqref="BT30">
    <cfRule type="cellIs" dxfId="24130" priority="2735" operator="lessThan">
      <formula>$C$4</formula>
    </cfRule>
  </conditionalFormatting>
  <conditionalFormatting sqref="BT31">
    <cfRule type="cellIs" dxfId="24129" priority="2736" operator="lessThan">
      <formula>$C$4</formula>
    </cfRule>
  </conditionalFormatting>
  <conditionalFormatting sqref="BT32">
    <cfRule type="cellIs" dxfId="24128" priority="2737" operator="lessThan">
      <formula>$C$4</formula>
    </cfRule>
  </conditionalFormatting>
  <conditionalFormatting sqref="BT33">
    <cfRule type="cellIs" dxfId="24127" priority="2738" operator="lessThan">
      <formula>$C$4</formula>
    </cfRule>
  </conditionalFormatting>
  <conditionalFormatting sqref="BT34">
    <cfRule type="cellIs" dxfId="24126" priority="2739" operator="lessThan">
      <formula>$C$4</formula>
    </cfRule>
  </conditionalFormatting>
  <conditionalFormatting sqref="BT35">
    <cfRule type="cellIs" dxfId="24125" priority="2740" operator="lessThan">
      <formula>$C$4</formula>
    </cfRule>
  </conditionalFormatting>
  <conditionalFormatting sqref="BT36">
    <cfRule type="cellIs" dxfId="24124" priority="2741" operator="lessThan">
      <formula>$C$4</formula>
    </cfRule>
  </conditionalFormatting>
  <conditionalFormatting sqref="BT37">
    <cfRule type="cellIs" dxfId="24123" priority="2742" operator="lessThan">
      <formula>$C$4</formula>
    </cfRule>
  </conditionalFormatting>
  <conditionalFormatting sqref="BT38">
    <cfRule type="cellIs" dxfId="24122" priority="2743" operator="lessThan">
      <formula>$C$4</formula>
    </cfRule>
  </conditionalFormatting>
  <conditionalFormatting sqref="BT39">
    <cfRule type="cellIs" dxfId="24121" priority="2744" operator="lessThan">
      <formula>$C$4</formula>
    </cfRule>
  </conditionalFormatting>
  <conditionalFormatting sqref="BT40">
    <cfRule type="cellIs" dxfId="24120" priority="2745" operator="lessThan">
      <formula>$C$4</formula>
    </cfRule>
  </conditionalFormatting>
  <conditionalFormatting sqref="BT41">
    <cfRule type="cellIs" dxfId="24119" priority="2746" operator="lessThan">
      <formula>$C$4</formula>
    </cfRule>
  </conditionalFormatting>
  <conditionalFormatting sqref="BT42">
    <cfRule type="cellIs" dxfId="24118" priority="2747" operator="lessThan">
      <formula>$C$4</formula>
    </cfRule>
  </conditionalFormatting>
  <conditionalFormatting sqref="BT43">
    <cfRule type="cellIs" dxfId="24117" priority="2748" operator="lessThan">
      <formula>$C$4</formula>
    </cfRule>
  </conditionalFormatting>
  <conditionalFormatting sqref="BT44">
    <cfRule type="cellIs" dxfId="24116" priority="2749" operator="lessThan">
      <formula>$C$4</formula>
    </cfRule>
  </conditionalFormatting>
  <conditionalFormatting sqref="BT45">
    <cfRule type="cellIs" dxfId="24115" priority="2750" operator="lessThan">
      <formula>$C$4</formula>
    </cfRule>
  </conditionalFormatting>
  <conditionalFormatting sqref="BT46">
    <cfRule type="cellIs" dxfId="24114" priority="2751" operator="lessThan">
      <formula>$C$4</formula>
    </cfRule>
  </conditionalFormatting>
  <conditionalFormatting sqref="BT47">
    <cfRule type="cellIs" dxfId="24113" priority="2752" operator="lessThan">
      <formula>$C$4</formula>
    </cfRule>
  </conditionalFormatting>
  <conditionalFormatting sqref="BT48">
    <cfRule type="cellIs" dxfId="24112" priority="2753" operator="lessThan">
      <formula>$C$4</formula>
    </cfRule>
  </conditionalFormatting>
  <conditionalFormatting sqref="BT49">
    <cfRule type="cellIs" dxfId="24111" priority="2754" operator="lessThan">
      <formula>$C$4</formula>
    </cfRule>
  </conditionalFormatting>
  <conditionalFormatting sqref="BT50">
    <cfRule type="cellIs" dxfId="24110" priority="2755" operator="lessThan">
      <formula>$C$4</formula>
    </cfRule>
  </conditionalFormatting>
  <conditionalFormatting sqref="BT51">
    <cfRule type="cellIs" dxfId="24109" priority="2756" operator="lessThan">
      <formula>$C$4</formula>
    </cfRule>
  </conditionalFormatting>
  <conditionalFormatting sqref="BT52">
    <cfRule type="cellIs" dxfId="24108" priority="2757" operator="lessThan">
      <formula>$C$4</formula>
    </cfRule>
  </conditionalFormatting>
  <conditionalFormatting sqref="BT53">
    <cfRule type="cellIs" dxfId="24107" priority="2758" operator="lessThan">
      <formula>$C$4</formula>
    </cfRule>
  </conditionalFormatting>
  <conditionalFormatting sqref="BT54">
    <cfRule type="cellIs" dxfId="24106" priority="2759" operator="lessThan">
      <formula>$C$4</formula>
    </cfRule>
  </conditionalFormatting>
  <conditionalFormatting sqref="BT55">
    <cfRule type="cellIs" dxfId="24105" priority="2760" operator="lessThan">
      <formula>$C$4</formula>
    </cfRule>
  </conditionalFormatting>
  <conditionalFormatting sqref="BT56">
    <cfRule type="cellIs" dxfId="24104" priority="2761" operator="lessThan">
      <formula>$C$4</formula>
    </cfRule>
  </conditionalFormatting>
  <conditionalFormatting sqref="BT57">
    <cfRule type="cellIs" dxfId="24103" priority="2762" operator="lessThan">
      <formula>$C$4</formula>
    </cfRule>
  </conditionalFormatting>
  <conditionalFormatting sqref="BT58">
    <cfRule type="cellIs" dxfId="24102" priority="2763" operator="lessThan">
      <formula>$C$4</formula>
    </cfRule>
  </conditionalFormatting>
  <conditionalFormatting sqref="BT59">
    <cfRule type="cellIs" dxfId="24101" priority="2764" operator="lessThan">
      <formula>$C$4</formula>
    </cfRule>
  </conditionalFormatting>
  <conditionalFormatting sqref="BT60">
    <cfRule type="cellIs" dxfId="24100" priority="2765" operator="lessThan">
      <formula>$C$4</formula>
    </cfRule>
  </conditionalFormatting>
  <conditionalFormatting sqref="BU11">
    <cfRule type="cellIs" dxfId="24099" priority="2766" operator="lessThan">
      <formula>$C$4</formula>
    </cfRule>
  </conditionalFormatting>
  <conditionalFormatting sqref="BU12">
    <cfRule type="cellIs" dxfId="24098" priority="2767" operator="lessThan">
      <formula>$C$4</formula>
    </cfRule>
  </conditionalFormatting>
  <conditionalFormatting sqref="BU13">
    <cfRule type="cellIs" dxfId="24097" priority="2768" operator="lessThan">
      <formula>$C$4</formula>
    </cfRule>
  </conditionalFormatting>
  <conditionalFormatting sqref="BU14">
    <cfRule type="cellIs" dxfId="24096" priority="2769" operator="lessThan">
      <formula>$C$4</formula>
    </cfRule>
  </conditionalFormatting>
  <conditionalFormatting sqref="BU15">
    <cfRule type="cellIs" dxfId="24095" priority="2770" operator="lessThan">
      <formula>$C$4</formula>
    </cfRule>
  </conditionalFormatting>
  <conditionalFormatting sqref="BU16">
    <cfRule type="cellIs" dxfId="24094" priority="2771" operator="lessThan">
      <formula>$C$4</formula>
    </cfRule>
  </conditionalFormatting>
  <conditionalFormatting sqref="BU17">
    <cfRule type="cellIs" dxfId="24093" priority="2772" operator="lessThan">
      <formula>$C$4</formula>
    </cfRule>
  </conditionalFormatting>
  <conditionalFormatting sqref="BU18">
    <cfRule type="cellIs" dxfId="24092" priority="2773" operator="lessThan">
      <formula>$C$4</formula>
    </cfRule>
  </conditionalFormatting>
  <conditionalFormatting sqref="BU19">
    <cfRule type="cellIs" dxfId="24091" priority="2774" operator="lessThan">
      <formula>$C$4</formula>
    </cfRule>
  </conditionalFormatting>
  <conditionalFormatting sqref="BU20">
    <cfRule type="cellIs" dxfId="24090" priority="2775" operator="lessThan">
      <formula>$C$4</formula>
    </cfRule>
  </conditionalFormatting>
  <conditionalFormatting sqref="BU21">
    <cfRule type="cellIs" dxfId="24089" priority="2776" operator="lessThan">
      <formula>$C$4</formula>
    </cfRule>
  </conditionalFormatting>
  <conditionalFormatting sqref="BU22">
    <cfRule type="cellIs" dxfId="24088" priority="2777" operator="lessThan">
      <formula>$C$4</formula>
    </cfRule>
  </conditionalFormatting>
  <conditionalFormatting sqref="BU23">
    <cfRule type="cellIs" dxfId="24087" priority="2778" operator="lessThan">
      <formula>$C$4</formula>
    </cfRule>
  </conditionalFormatting>
  <conditionalFormatting sqref="BU24">
    <cfRule type="cellIs" dxfId="24086" priority="2779" operator="lessThan">
      <formula>$C$4</formula>
    </cfRule>
  </conditionalFormatting>
  <conditionalFormatting sqref="BU25">
    <cfRule type="cellIs" dxfId="24085" priority="2780" operator="lessThan">
      <formula>$C$4</formula>
    </cfRule>
  </conditionalFormatting>
  <conditionalFormatting sqref="BU26">
    <cfRule type="cellIs" dxfId="24084" priority="2781" operator="lessThan">
      <formula>$C$4</formula>
    </cfRule>
  </conditionalFormatting>
  <conditionalFormatting sqref="BU27">
    <cfRule type="cellIs" dxfId="24083" priority="2782" operator="lessThan">
      <formula>$C$4</formula>
    </cfRule>
  </conditionalFormatting>
  <conditionalFormatting sqref="BU28">
    <cfRule type="cellIs" dxfId="24082" priority="2783" operator="lessThan">
      <formula>$C$4</formula>
    </cfRule>
  </conditionalFormatting>
  <conditionalFormatting sqref="BU29">
    <cfRule type="cellIs" dxfId="24081" priority="2784" operator="lessThan">
      <formula>$C$4</formula>
    </cfRule>
  </conditionalFormatting>
  <conditionalFormatting sqref="BU30">
    <cfRule type="cellIs" dxfId="24080" priority="2785" operator="lessThan">
      <formula>$C$4</formula>
    </cfRule>
  </conditionalFormatting>
  <conditionalFormatting sqref="BU31">
    <cfRule type="cellIs" dxfId="24079" priority="2786" operator="lessThan">
      <formula>$C$4</formula>
    </cfRule>
  </conditionalFormatting>
  <conditionalFormatting sqref="BU32">
    <cfRule type="cellIs" dxfId="24078" priority="2787" operator="lessThan">
      <formula>$C$4</formula>
    </cfRule>
  </conditionalFormatting>
  <conditionalFormatting sqref="BU33">
    <cfRule type="cellIs" dxfId="24077" priority="2788" operator="lessThan">
      <formula>$C$4</formula>
    </cfRule>
  </conditionalFormatting>
  <conditionalFormatting sqref="BU34">
    <cfRule type="cellIs" dxfId="24076" priority="2789" operator="lessThan">
      <formula>$C$4</formula>
    </cfRule>
  </conditionalFormatting>
  <conditionalFormatting sqref="BU35">
    <cfRule type="cellIs" dxfId="24075" priority="2790" operator="lessThan">
      <formula>$C$4</formula>
    </cfRule>
  </conditionalFormatting>
  <conditionalFormatting sqref="BU36">
    <cfRule type="cellIs" dxfId="24074" priority="2791" operator="lessThan">
      <formula>$C$4</formula>
    </cfRule>
  </conditionalFormatting>
  <conditionalFormatting sqref="BU37">
    <cfRule type="cellIs" dxfId="24073" priority="2792" operator="lessThan">
      <formula>$C$4</formula>
    </cfRule>
  </conditionalFormatting>
  <conditionalFormatting sqref="BU38">
    <cfRule type="cellIs" dxfId="24072" priority="2793" operator="lessThan">
      <formula>$C$4</formula>
    </cfRule>
  </conditionalFormatting>
  <conditionalFormatting sqref="BU39">
    <cfRule type="cellIs" dxfId="24071" priority="2794" operator="lessThan">
      <formula>$C$4</formula>
    </cfRule>
  </conditionalFormatting>
  <conditionalFormatting sqref="BU40">
    <cfRule type="cellIs" dxfId="24070" priority="2795" operator="lessThan">
      <formula>$C$4</formula>
    </cfRule>
  </conditionalFormatting>
  <conditionalFormatting sqref="BU41">
    <cfRule type="cellIs" dxfId="24069" priority="2796" operator="lessThan">
      <formula>$C$4</formula>
    </cfRule>
  </conditionalFormatting>
  <conditionalFormatting sqref="BU42">
    <cfRule type="cellIs" dxfId="24068" priority="2797" operator="lessThan">
      <formula>$C$4</formula>
    </cfRule>
  </conditionalFormatting>
  <conditionalFormatting sqref="BU43">
    <cfRule type="cellIs" dxfId="24067" priority="2798" operator="lessThan">
      <formula>$C$4</formula>
    </cfRule>
  </conditionalFormatting>
  <conditionalFormatting sqref="BU44">
    <cfRule type="cellIs" dxfId="24066" priority="2799" operator="lessThan">
      <formula>$C$4</formula>
    </cfRule>
  </conditionalFormatting>
  <conditionalFormatting sqref="BU45">
    <cfRule type="cellIs" dxfId="24065" priority="2800" operator="lessThan">
      <formula>$C$4</formula>
    </cfRule>
  </conditionalFormatting>
  <conditionalFormatting sqref="BU46">
    <cfRule type="cellIs" dxfId="24064" priority="2801" operator="lessThan">
      <formula>$C$4</formula>
    </cfRule>
  </conditionalFormatting>
  <conditionalFormatting sqref="BU47">
    <cfRule type="cellIs" dxfId="24063" priority="2802" operator="lessThan">
      <formula>$C$4</formula>
    </cfRule>
  </conditionalFormatting>
  <conditionalFormatting sqref="BU48">
    <cfRule type="cellIs" dxfId="24062" priority="2803" operator="lessThan">
      <formula>$C$4</formula>
    </cfRule>
  </conditionalFormatting>
  <conditionalFormatting sqref="BU49">
    <cfRule type="cellIs" dxfId="24061" priority="2804" operator="lessThan">
      <formula>$C$4</formula>
    </cfRule>
  </conditionalFormatting>
  <conditionalFormatting sqref="BU50">
    <cfRule type="cellIs" dxfId="24060" priority="2805" operator="lessThan">
      <formula>$C$4</formula>
    </cfRule>
  </conditionalFormatting>
  <conditionalFormatting sqref="BU51">
    <cfRule type="cellIs" dxfId="24059" priority="2806" operator="lessThan">
      <formula>$C$4</formula>
    </cfRule>
  </conditionalFormatting>
  <conditionalFormatting sqref="BU52">
    <cfRule type="cellIs" dxfId="24058" priority="2807" operator="lessThan">
      <formula>$C$4</formula>
    </cfRule>
  </conditionalFormatting>
  <conditionalFormatting sqref="BU53">
    <cfRule type="cellIs" dxfId="24057" priority="2808" operator="lessThan">
      <formula>$C$4</formula>
    </cfRule>
  </conditionalFormatting>
  <conditionalFormatting sqref="BU54">
    <cfRule type="cellIs" dxfId="24056" priority="2809" operator="lessThan">
      <formula>$C$4</formula>
    </cfRule>
  </conditionalFormatting>
  <conditionalFormatting sqref="BU55">
    <cfRule type="cellIs" dxfId="24055" priority="2810" operator="lessThan">
      <formula>$C$4</formula>
    </cfRule>
  </conditionalFormatting>
  <conditionalFormatting sqref="BU56">
    <cfRule type="cellIs" dxfId="24054" priority="2811" operator="lessThan">
      <formula>$C$4</formula>
    </cfRule>
  </conditionalFormatting>
  <conditionalFormatting sqref="BU57">
    <cfRule type="cellIs" dxfId="24053" priority="2812" operator="lessThan">
      <formula>$C$4</formula>
    </cfRule>
  </conditionalFormatting>
  <conditionalFormatting sqref="BU58">
    <cfRule type="cellIs" dxfId="24052" priority="2813" operator="lessThan">
      <formula>$C$4</formula>
    </cfRule>
  </conditionalFormatting>
  <conditionalFormatting sqref="BU59">
    <cfRule type="cellIs" dxfId="24051" priority="2814" operator="lessThan">
      <formula>$C$4</formula>
    </cfRule>
  </conditionalFormatting>
  <conditionalFormatting sqref="BU60">
    <cfRule type="cellIs" dxfId="24050" priority="2815" operator="lessThan">
      <formula>$C$4</formula>
    </cfRule>
  </conditionalFormatting>
  <conditionalFormatting sqref="BV11">
    <cfRule type="cellIs" dxfId="24049" priority="2816" operator="lessThan">
      <formula>$C$4</formula>
    </cfRule>
  </conditionalFormatting>
  <conditionalFormatting sqref="BV12">
    <cfRule type="cellIs" dxfId="24048" priority="2817" operator="lessThan">
      <formula>$C$4</formula>
    </cfRule>
  </conditionalFormatting>
  <conditionalFormatting sqref="BV13">
    <cfRule type="cellIs" dxfId="24047" priority="2818" operator="lessThan">
      <formula>$C$4</formula>
    </cfRule>
  </conditionalFormatting>
  <conditionalFormatting sqref="BV14">
    <cfRule type="cellIs" dxfId="24046" priority="2819" operator="lessThan">
      <formula>$C$4</formula>
    </cfRule>
  </conditionalFormatting>
  <conditionalFormatting sqref="BV15">
    <cfRule type="cellIs" dxfId="24045" priority="2820" operator="lessThan">
      <formula>$C$4</formula>
    </cfRule>
  </conditionalFormatting>
  <conditionalFormatting sqref="BV16">
    <cfRule type="cellIs" dxfId="24044" priority="2821" operator="lessThan">
      <formula>$C$4</formula>
    </cfRule>
  </conditionalFormatting>
  <conditionalFormatting sqref="BV17">
    <cfRule type="cellIs" dxfId="24043" priority="2822" operator="lessThan">
      <formula>$C$4</formula>
    </cfRule>
  </conditionalFormatting>
  <conditionalFormatting sqref="BV18">
    <cfRule type="cellIs" dxfId="24042" priority="2823" operator="lessThan">
      <formula>$C$4</formula>
    </cfRule>
  </conditionalFormatting>
  <conditionalFormatting sqref="BV19">
    <cfRule type="cellIs" dxfId="24041" priority="2824" operator="lessThan">
      <formula>$C$4</formula>
    </cfRule>
  </conditionalFormatting>
  <conditionalFormatting sqref="BV20">
    <cfRule type="cellIs" dxfId="24040" priority="2825" operator="lessThan">
      <formula>$C$4</formula>
    </cfRule>
  </conditionalFormatting>
  <conditionalFormatting sqref="BV21">
    <cfRule type="cellIs" dxfId="24039" priority="2826" operator="lessThan">
      <formula>$C$4</formula>
    </cfRule>
  </conditionalFormatting>
  <conditionalFormatting sqref="BV22">
    <cfRule type="cellIs" dxfId="24038" priority="2827" operator="lessThan">
      <formula>$C$4</formula>
    </cfRule>
  </conditionalFormatting>
  <conditionalFormatting sqref="BV23">
    <cfRule type="cellIs" dxfId="24037" priority="2828" operator="lessThan">
      <formula>$C$4</formula>
    </cfRule>
  </conditionalFormatting>
  <conditionalFormatting sqref="BV24">
    <cfRule type="cellIs" dxfId="24036" priority="2829" operator="lessThan">
      <formula>$C$4</formula>
    </cfRule>
  </conditionalFormatting>
  <conditionalFormatting sqref="BV25">
    <cfRule type="cellIs" dxfId="24035" priority="2830" operator="lessThan">
      <formula>$C$4</formula>
    </cfRule>
  </conditionalFormatting>
  <conditionalFormatting sqref="BV26">
    <cfRule type="cellIs" dxfId="24034" priority="2831" operator="lessThan">
      <formula>$C$4</formula>
    </cfRule>
  </conditionalFormatting>
  <conditionalFormatting sqref="BV27">
    <cfRule type="cellIs" dxfId="24033" priority="2832" operator="lessThan">
      <formula>$C$4</formula>
    </cfRule>
  </conditionalFormatting>
  <conditionalFormatting sqref="BV28">
    <cfRule type="cellIs" dxfId="24032" priority="2833" operator="lessThan">
      <formula>$C$4</formula>
    </cfRule>
  </conditionalFormatting>
  <conditionalFormatting sqref="BV29">
    <cfRule type="cellIs" dxfId="24031" priority="2834" operator="lessThan">
      <formula>$C$4</formula>
    </cfRule>
  </conditionalFormatting>
  <conditionalFormatting sqref="BV30">
    <cfRule type="cellIs" dxfId="24030" priority="2835" operator="lessThan">
      <formula>$C$4</formula>
    </cfRule>
  </conditionalFormatting>
  <conditionalFormatting sqref="BV31">
    <cfRule type="cellIs" dxfId="24029" priority="2836" operator="lessThan">
      <formula>$C$4</formula>
    </cfRule>
  </conditionalFormatting>
  <conditionalFormatting sqref="BV32">
    <cfRule type="cellIs" dxfId="24028" priority="2837" operator="lessThan">
      <formula>$C$4</formula>
    </cfRule>
  </conditionalFormatting>
  <conditionalFormatting sqref="BV33">
    <cfRule type="cellIs" dxfId="24027" priority="2838" operator="lessThan">
      <formula>$C$4</formula>
    </cfRule>
  </conditionalFormatting>
  <conditionalFormatting sqref="BV34">
    <cfRule type="cellIs" dxfId="24026" priority="2839" operator="lessThan">
      <formula>$C$4</formula>
    </cfRule>
  </conditionalFormatting>
  <conditionalFormatting sqref="BV35">
    <cfRule type="cellIs" dxfId="24025" priority="2840" operator="lessThan">
      <formula>$C$4</formula>
    </cfRule>
  </conditionalFormatting>
  <conditionalFormatting sqref="BV36">
    <cfRule type="cellIs" dxfId="24024" priority="2841" operator="lessThan">
      <formula>$C$4</formula>
    </cfRule>
  </conditionalFormatting>
  <conditionalFormatting sqref="BV37">
    <cfRule type="cellIs" dxfId="24023" priority="2842" operator="lessThan">
      <formula>$C$4</formula>
    </cfRule>
  </conditionalFormatting>
  <conditionalFormatting sqref="BV38">
    <cfRule type="cellIs" dxfId="24022" priority="2843" operator="lessThan">
      <formula>$C$4</formula>
    </cfRule>
  </conditionalFormatting>
  <conditionalFormatting sqref="BV39">
    <cfRule type="cellIs" dxfId="24021" priority="2844" operator="lessThan">
      <formula>$C$4</formula>
    </cfRule>
  </conditionalFormatting>
  <conditionalFormatting sqref="BV40">
    <cfRule type="cellIs" dxfId="24020" priority="2845" operator="lessThan">
      <formula>$C$4</formula>
    </cfRule>
  </conditionalFormatting>
  <conditionalFormatting sqref="BV41">
    <cfRule type="cellIs" dxfId="24019" priority="2846" operator="lessThan">
      <formula>$C$4</formula>
    </cfRule>
  </conditionalFormatting>
  <conditionalFormatting sqref="BV42">
    <cfRule type="cellIs" dxfId="24018" priority="2847" operator="lessThan">
      <formula>$C$4</formula>
    </cfRule>
  </conditionalFormatting>
  <conditionalFormatting sqref="BV43">
    <cfRule type="cellIs" dxfId="24017" priority="2848" operator="lessThan">
      <formula>$C$4</formula>
    </cfRule>
  </conditionalFormatting>
  <conditionalFormatting sqref="BV44">
    <cfRule type="cellIs" dxfId="24016" priority="2849" operator="lessThan">
      <formula>$C$4</formula>
    </cfRule>
  </conditionalFormatting>
  <conditionalFormatting sqref="BV45">
    <cfRule type="cellIs" dxfId="24015" priority="2850" operator="lessThan">
      <formula>$C$4</formula>
    </cfRule>
  </conditionalFormatting>
  <conditionalFormatting sqref="BV46">
    <cfRule type="cellIs" dxfId="24014" priority="2851" operator="lessThan">
      <formula>$C$4</formula>
    </cfRule>
  </conditionalFormatting>
  <conditionalFormatting sqref="BV47">
    <cfRule type="cellIs" dxfId="24013" priority="2852" operator="lessThan">
      <formula>$C$4</formula>
    </cfRule>
  </conditionalFormatting>
  <conditionalFormatting sqref="BV48">
    <cfRule type="cellIs" dxfId="24012" priority="2853" operator="lessThan">
      <formula>$C$4</formula>
    </cfRule>
  </conditionalFormatting>
  <conditionalFormatting sqref="BV49">
    <cfRule type="cellIs" dxfId="24011" priority="2854" operator="lessThan">
      <formula>$C$4</formula>
    </cfRule>
  </conditionalFormatting>
  <conditionalFormatting sqref="BV50">
    <cfRule type="cellIs" dxfId="24010" priority="2855" operator="lessThan">
      <formula>$C$4</formula>
    </cfRule>
  </conditionalFormatting>
  <conditionalFormatting sqref="BV51">
    <cfRule type="cellIs" dxfId="24009" priority="2856" operator="lessThan">
      <formula>$C$4</formula>
    </cfRule>
  </conditionalFormatting>
  <conditionalFormatting sqref="BV52">
    <cfRule type="cellIs" dxfId="24008" priority="2857" operator="lessThan">
      <formula>$C$4</formula>
    </cfRule>
  </conditionalFormatting>
  <conditionalFormatting sqref="BV53">
    <cfRule type="cellIs" dxfId="24007" priority="2858" operator="lessThan">
      <formula>$C$4</formula>
    </cfRule>
  </conditionalFormatting>
  <conditionalFormatting sqref="BV54">
    <cfRule type="cellIs" dxfId="24006" priority="2859" operator="lessThan">
      <formula>$C$4</formula>
    </cfRule>
  </conditionalFormatting>
  <conditionalFormatting sqref="BV55">
    <cfRule type="cellIs" dxfId="24005" priority="2860" operator="lessThan">
      <formula>$C$4</formula>
    </cfRule>
  </conditionalFormatting>
  <conditionalFormatting sqref="BV56">
    <cfRule type="cellIs" dxfId="24004" priority="2861" operator="lessThan">
      <formula>$C$4</formula>
    </cfRule>
  </conditionalFormatting>
  <conditionalFormatting sqref="BV57">
    <cfRule type="cellIs" dxfId="24003" priority="2862" operator="lessThan">
      <formula>$C$4</formula>
    </cfRule>
  </conditionalFormatting>
  <conditionalFormatting sqref="BV58">
    <cfRule type="cellIs" dxfId="24002" priority="2863" operator="lessThan">
      <formula>$C$4</formula>
    </cfRule>
  </conditionalFormatting>
  <conditionalFormatting sqref="BV59">
    <cfRule type="cellIs" dxfId="24001" priority="2864" operator="lessThan">
      <formula>$C$4</formula>
    </cfRule>
  </conditionalFormatting>
  <conditionalFormatting sqref="BV60">
    <cfRule type="cellIs" dxfId="24000" priority="2865" operator="lessThan">
      <formula>$C$4</formula>
    </cfRule>
  </conditionalFormatting>
  <conditionalFormatting sqref="BW11">
    <cfRule type="cellIs" dxfId="23999" priority="2866" operator="lessThan">
      <formula>$C$4</formula>
    </cfRule>
  </conditionalFormatting>
  <conditionalFormatting sqref="BW12">
    <cfRule type="cellIs" dxfId="23998" priority="2867" operator="lessThan">
      <formula>$C$4</formula>
    </cfRule>
  </conditionalFormatting>
  <conditionalFormatting sqref="BW13">
    <cfRule type="cellIs" dxfId="23997" priority="2868" operator="lessThan">
      <formula>$C$4</formula>
    </cfRule>
  </conditionalFormatting>
  <conditionalFormatting sqref="BW14">
    <cfRule type="cellIs" dxfId="23996" priority="2869" operator="lessThan">
      <formula>$C$4</formula>
    </cfRule>
  </conditionalFormatting>
  <conditionalFormatting sqref="BW15">
    <cfRule type="cellIs" dxfId="23995" priority="2870" operator="lessThan">
      <formula>$C$4</formula>
    </cfRule>
  </conditionalFormatting>
  <conditionalFormatting sqref="BW16">
    <cfRule type="cellIs" dxfId="23994" priority="2871" operator="lessThan">
      <formula>$C$4</formula>
    </cfRule>
  </conditionalFormatting>
  <conditionalFormatting sqref="BW17">
    <cfRule type="cellIs" dxfId="23993" priority="2872" operator="lessThan">
      <formula>$C$4</formula>
    </cfRule>
  </conditionalFormatting>
  <conditionalFormatting sqref="BW18">
    <cfRule type="cellIs" dxfId="23992" priority="2873" operator="lessThan">
      <formula>$C$4</formula>
    </cfRule>
  </conditionalFormatting>
  <conditionalFormatting sqref="BW19">
    <cfRule type="cellIs" dxfId="23991" priority="2874" operator="lessThan">
      <formula>$C$4</formula>
    </cfRule>
  </conditionalFormatting>
  <conditionalFormatting sqref="BW20">
    <cfRule type="cellIs" dxfId="23990" priority="2875" operator="lessThan">
      <formula>$C$4</formula>
    </cfRule>
  </conditionalFormatting>
  <conditionalFormatting sqref="BW21">
    <cfRule type="cellIs" dxfId="23989" priority="2876" operator="lessThan">
      <formula>$C$4</formula>
    </cfRule>
  </conditionalFormatting>
  <conditionalFormatting sqref="BW22">
    <cfRule type="cellIs" dxfId="23988" priority="2877" operator="lessThan">
      <formula>$C$4</formula>
    </cfRule>
  </conditionalFormatting>
  <conditionalFormatting sqref="BW23">
    <cfRule type="cellIs" dxfId="23987" priority="2878" operator="lessThan">
      <formula>$C$4</formula>
    </cfRule>
  </conditionalFormatting>
  <conditionalFormatting sqref="BW24">
    <cfRule type="cellIs" dxfId="23986" priority="2879" operator="lessThan">
      <formula>$C$4</formula>
    </cfRule>
  </conditionalFormatting>
  <conditionalFormatting sqref="BW25">
    <cfRule type="cellIs" dxfId="23985" priority="2880" operator="lessThan">
      <formula>$C$4</formula>
    </cfRule>
  </conditionalFormatting>
  <conditionalFormatting sqref="BW26">
    <cfRule type="cellIs" dxfId="23984" priority="2881" operator="lessThan">
      <formula>$C$4</formula>
    </cfRule>
  </conditionalFormatting>
  <conditionalFormatting sqref="BW27">
    <cfRule type="cellIs" dxfId="23983" priority="2882" operator="lessThan">
      <formula>$C$4</formula>
    </cfRule>
  </conditionalFormatting>
  <conditionalFormatting sqref="BW28">
    <cfRule type="cellIs" dxfId="23982" priority="2883" operator="lessThan">
      <formula>$C$4</formula>
    </cfRule>
  </conditionalFormatting>
  <conditionalFormatting sqref="BW29">
    <cfRule type="cellIs" dxfId="23981" priority="2884" operator="lessThan">
      <formula>$C$4</formula>
    </cfRule>
  </conditionalFormatting>
  <conditionalFormatting sqref="BW30">
    <cfRule type="cellIs" dxfId="23980" priority="2885" operator="lessThan">
      <formula>$C$4</formula>
    </cfRule>
  </conditionalFormatting>
  <conditionalFormatting sqref="BW31">
    <cfRule type="cellIs" dxfId="23979" priority="2886" operator="lessThan">
      <formula>$C$4</formula>
    </cfRule>
  </conditionalFormatting>
  <conditionalFormatting sqref="BW32">
    <cfRule type="cellIs" dxfId="23978" priority="2887" operator="lessThan">
      <formula>$C$4</formula>
    </cfRule>
  </conditionalFormatting>
  <conditionalFormatting sqref="BW33">
    <cfRule type="cellIs" dxfId="23977" priority="2888" operator="lessThan">
      <formula>$C$4</formula>
    </cfRule>
  </conditionalFormatting>
  <conditionalFormatting sqref="BW34">
    <cfRule type="cellIs" dxfId="23976" priority="2889" operator="lessThan">
      <formula>$C$4</formula>
    </cfRule>
  </conditionalFormatting>
  <conditionalFormatting sqref="BW35">
    <cfRule type="cellIs" dxfId="23975" priority="2890" operator="lessThan">
      <formula>$C$4</formula>
    </cfRule>
  </conditionalFormatting>
  <conditionalFormatting sqref="BW36">
    <cfRule type="cellIs" dxfId="23974" priority="2891" operator="lessThan">
      <formula>$C$4</formula>
    </cfRule>
  </conditionalFormatting>
  <conditionalFormatting sqref="BW37">
    <cfRule type="cellIs" dxfId="23973" priority="2892" operator="lessThan">
      <formula>$C$4</formula>
    </cfRule>
  </conditionalFormatting>
  <conditionalFormatting sqref="BW38">
    <cfRule type="cellIs" dxfId="23972" priority="2893" operator="lessThan">
      <formula>$C$4</formula>
    </cfRule>
  </conditionalFormatting>
  <conditionalFormatting sqref="BW39">
    <cfRule type="cellIs" dxfId="23971" priority="2894" operator="lessThan">
      <formula>$C$4</formula>
    </cfRule>
  </conditionalFormatting>
  <conditionalFormatting sqref="BW40">
    <cfRule type="cellIs" dxfId="23970" priority="2895" operator="lessThan">
      <formula>$C$4</formula>
    </cfRule>
  </conditionalFormatting>
  <conditionalFormatting sqref="BW41">
    <cfRule type="cellIs" dxfId="23969" priority="2896" operator="lessThan">
      <formula>$C$4</formula>
    </cfRule>
  </conditionalFormatting>
  <conditionalFormatting sqref="BW42">
    <cfRule type="cellIs" dxfId="23968" priority="2897" operator="lessThan">
      <formula>$C$4</formula>
    </cfRule>
  </conditionalFormatting>
  <conditionalFormatting sqref="BW43">
    <cfRule type="cellIs" dxfId="23967" priority="2898" operator="lessThan">
      <formula>$C$4</formula>
    </cfRule>
  </conditionalFormatting>
  <conditionalFormatting sqref="BW44">
    <cfRule type="cellIs" dxfId="23966" priority="2899" operator="lessThan">
      <formula>$C$4</formula>
    </cfRule>
  </conditionalFormatting>
  <conditionalFormatting sqref="BW45">
    <cfRule type="cellIs" dxfId="23965" priority="2900" operator="lessThan">
      <formula>$C$4</formula>
    </cfRule>
  </conditionalFormatting>
  <conditionalFormatting sqref="BW46">
    <cfRule type="cellIs" dxfId="23964" priority="2901" operator="lessThan">
      <formula>$C$4</formula>
    </cfRule>
  </conditionalFormatting>
  <conditionalFormatting sqref="BW47">
    <cfRule type="cellIs" dxfId="23963" priority="2902" operator="lessThan">
      <formula>$C$4</formula>
    </cfRule>
  </conditionalFormatting>
  <conditionalFormatting sqref="BW48">
    <cfRule type="cellIs" dxfId="23962" priority="2903" operator="lessThan">
      <formula>$C$4</formula>
    </cfRule>
  </conditionalFormatting>
  <conditionalFormatting sqref="BW49">
    <cfRule type="cellIs" dxfId="23961" priority="2904" operator="lessThan">
      <formula>$C$4</formula>
    </cfRule>
  </conditionalFormatting>
  <conditionalFormatting sqref="BW50">
    <cfRule type="cellIs" dxfId="23960" priority="2905" operator="lessThan">
      <formula>$C$4</formula>
    </cfRule>
  </conditionalFormatting>
  <conditionalFormatting sqref="BW51">
    <cfRule type="cellIs" dxfId="23959" priority="2906" operator="lessThan">
      <formula>$C$4</formula>
    </cfRule>
  </conditionalFormatting>
  <conditionalFormatting sqref="BW52">
    <cfRule type="cellIs" dxfId="23958" priority="2907" operator="lessThan">
      <formula>$C$4</formula>
    </cfRule>
  </conditionalFormatting>
  <conditionalFormatting sqref="BW53">
    <cfRule type="cellIs" dxfId="23957" priority="2908" operator="lessThan">
      <formula>$C$4</formula>
    </cfRule>
  </conditionalFormatting>
  <conditionalFormatting sqref="BW54">
    <cfRule type="cellIs" dxfId="23956" priority="2909" operator="lessThan">
      <formula>$C$4</formula>
    </cfRule>
  </conditionalFormatting>
  <conditionalFormatting sqref="BW55">
    <cfRule type="cellIs" dxfId="23955" priority="2910" operator="lessThan">
      <formula>$C$4</formula>
    </cfRule>
  </conditionalFormatting>
  <conditionalFormatting sqref="BW56">
    <cfRule type="cellIs" dxfId="23954" priority="2911" operator="lessThan">
      <formula>$C$4</formula>
    </cfRule>
  </conditionalFormatting>
  <conditionalFormatting sqref="BW57">
    <cfRule type="cellIs" dxfId="23953" priority="2912" operator="lessThan">
      <formula>$C$4</formula>
    </cfRule>
  </conditionalFormatting>
  <conditionalFormatting sqref="BW58">
    <cfRule type="cellIs" dxfId="23952" priority="2913" operator="lessThan">
      <formula>$C$4</formula>
    </cfRule>
  </conditionalFormatting>
  <conditionalFormatting sqref="BW59">
    <cfRule type="cellIs" dxfId="23951" priority="2914" operator="lessThan">
      <formula>$C$4</formula>
    </cfRule>
  </conditionalFormatting>
  <conditionalFormatting sqref="BW60">
    <cfRule type="cellIs" dxfId="23950" priority="2915" operator="lessThan">
      <formula>$C$4</formula>
    </cfRule>
  </conditionalFormatting>
  <conditionalFormatting sqref="BX11">
    <cfRule type="cellIs" dxfId="23949" priority="2916" operator="lessThan">
      <formula>$C$4</formula>
    </cfRule>
  </conditionalFormatting>
  <conditionalFormatting sqref="BX12">
    <cfRule type="cellIs" dxfId="23948" priority="2917" operator="lessThan">
      <formula>$C$4</formula>
    </cfRule>
  </conditionalFormatting>
  <conditionalFormatting sqref="BX13">
    <cfRule type="cellIs" dxfId="23947" priority="2918" operator="lessThan">
      <formula>$C$4</formula>
    </cfRule>
  </conditionalFormatting>
  <conditionalFormatting sqref="BX14">
    <cfRule type="cellIs" dxfId="23946" priority="2919" operator="lessThan">
      <formula>$C$4</formula>
    </cfRule>
  </conditionalFormatting>
  <conditionalFormatting sqref="BX15">
    <cfRule type="cellIs" dxfId="23945" priority="2920" operator="lessThan">
      <formula>$C$4</formula>
    </cfRule>
  </conditionalFormatting>
  <conditionalFormatting sqref="BX16">
    <cfRule type="cellIs" dxfId="23944" priority="2921" operator="lessThan">
      <formula>$C$4</formula>
    </cfRule>
  </conditionalFormatting>
  <conditionalFormatting sqref="BX17">
    <cfRule type="cellIs" dxfId="23943" priority="2922" operator="lessThan">
      <formula>$C$4</formula>
    </cfRule>
  </conditionalFormatting>
  <conditionalFormatting sqref="BX18">
    <cfRule type="cellIs" dxfId="23942" priority="2923" operator="lessThan">
      <formula>$C$4</formula>
    </cfRule>
  </conditionalFormatting>
  <conditionalFormatting sqref="BX19">
    <cfRule type="cellIs" dxfId="23941" priority="2924" operator="lessThan">
      <formula>$C$4</formula>
    </cfRule>
  </conditionalFormatting>
  <conditionalFormatting sqref="BX20">
    <cfRule type="cellIs" dxfId="23940" priority="2925" operator="lessThan">
      <formula>$C$4</formula>
    </cfRule>
  </conditionalFormatting>
  <conditionalFormatting sqref="BX21">
    <cfRule type="cellIs" dxfId="23939" priority="2926" operator="lessThan">
      <formula>$C$4</formula>
    </cfRule>
  </conditionalFormatting>
  <conditionalFormatting sqref="BX22">
    <cfRule type="cellIs" dxfId="23938" priority="2927" operator="lessThan">
      <formula>$C$4</formula>
    </cfRule>
  </conditionalFormatting>
  <conditionalFormatting sqref="BX23">
    <cfRule type="cellIs" dxfId="23937" priority="2928" operator="lessThan">
      <formula>$C$4</formula>
    </cfRule>
  </conditionalFormatting>
  <conditionalFormatting sqref="BX24">
    <cfRule type="cellIs" dxfId="23936" priority="2929" operator="lessThan">
      <formula>$C$4</formula>
    </cfRule>
  </conditionalFormatting>
  <conditionalFormatting sqref="BX25">
    <cfRule type="cellIs" dxfId="23935" priority="2930" operator="lessThan">
      <formula>$C$4</formula>
    </cfRule>
  </conditionalFormatting>
  <conditionalFormatting sqref="BX26">
    <cfRule type="cellIs" dxfId="23934" priority="2931" operator="lessThan">
      <formula>$C$4</formula>
    </cfRule>
  </conditionalFormatting>
  <conditionalFormatting sqref="BX27">
    <cfRule type="cellIs" dxfId="23933" priority="2932" operator="lessThan">
      <formula>$C$4</formula>
    </cfRule>
  </conditionalFormatting>
  <conditionalFormatting sqref="BX28">
    <cfRule type="cellIs" dxfId="23932" priority="2933" operator="lessThan">
      <formula>$C$4</formula>
    </cfRule>
  </conditionalFormatting>
  <conditionalFormatting sqref="BX29">
    <cfRule type="cellIs" dxfId="23931" priority="2934" operator="lessThan">
      <formula>$C$4</formula>
    </cfRule>
  </conditionalFormatting>
  <conditionalFormatting sqref="BX30">
    <cfRule type="cellIs" dxfId="23930" priority="2935" operator="lessThan">
      <formula>$C$4</formula>
    </cfRule>
  </conditionalFormatting>
  <conditionalFormatting sqref="BX31">
    <cfRule type="cellIs" dxfId="23929" priority="2936" operator="lessThan">
      <formula>$C$4</formula>
    </cfRule>
  </conditionalFormatting>
  <conditionalFormatting sqref="BX32">
    <cfRule type="cellIs" dxfId="23928" priority="2937" operator="lessThan">
      <formula>$C$4</formula>
    </cfRule>
  </conditionalFormatting>
  <conditionalFormatting sqref="BX33">
    <cfRule type="cellIs" dxfId="23927" priority="2938" operator="lessThan">
      <formula>$C$4</formula>
    </cfRule>
  </conditionalFormatting>
  <conditionalFormatting sqref="BX34">
    <cfRule type="cellIs" dxfId="23926" priority="2939" operator="lessThan">
      <formula>$C$4</formula>
    </cfRule>
  </conditionalFormatting>
  <conditionalFormatting sqref="BX35">
    <cfRule type="cellIs" dxfId="23925" priority="2940" operator="lessThan">
      <formula>$C$4</formula>
    </cfRule>
  </conditionalFormatting>
  <conditionalFormatting sqref="BX36">
    <cfRule type="cellIs" dxfId="23924" priority="2941" operator="lessThan">
      <formula>$C$4</formula>
    </cfRule>
  </conditionalFormatting>
  <conditionalFormatting sqref="BX37">
    <cfRule type="cellIs" dxfId="23923" priority="2942" operator="lessThan">
      <formula>$C$4</formula>
    </cfRule>
  </conditionalFormatting>
  <conditionalFormatting sqref="BX38">
    <cfRule type="cellIs" dxfId="23922" priority="2943" operator="lessThan">
      <formula>$C$4</formula>
    </cfRule>
  </conditionalFormatting>
  <conditionalFormatting sqref="BX39">
    <cfRule type="cellIs" dxfId="23921" priority="2944" operator="lessThan">
      <formula>$C$4</formula>
    </cfRule>
  </conditionalFormatting>
  <conditionalFormatting sqref="BX40">
    <cfRule type="cellIs" dxfId="23920" priority="2945" operator="lessThan">
      <formula>$C$4</formula>
    </cfRule>
  </conditionalFormatting>
  <conditionalFormatting sqref="BX41">
    <cfRule type="cellIs" dxfId="23919" priority="2946" operator="lessThan">
      <formula>$C$4</formula>
    </cfRule>
  </conditionalFormatting>
  <conditionalFormatting sqref="BX42">
    <cfRule type="cellIs" dxfId="23918" priority="2947" operator="lessThan">
      <formula>$C$4</formula>
    </cfRule>
  </conditionalFormatting>
  <conditionalFormatting sqref="BX43">
    <cfRule type="cellIs" dxfId="23917" priority="2948" operator="lessThan">
      <formula>$C$4</formula>
    </cfRule>
  </conditionalFormatting>
  <conditionalFormatting sqref="BX44">
    <cfRule type="cellIs" dxfId="23916" priority="2949" operator="lessThan">
      <formula>$C$4</formula>
    </cfRule>
  </conditionalFormatting>
  <conditionalFormatting sqref="BX45">
    <cfRule type="cellIs" dxfId="23915" priority="2950" operator="lessThan">
      <formula>$C$4</formula>
    </cfRule>
  </conditionalFormatting>
  <conditionalFormatting sqref="BX46">
    <cfRule type="cellIs" dxfId="23914" priority="2951" operator="lessThan">
      <formula>$C$4</formula>
    </cfRule>
  </conditionalFormatting>
  <conditionalFormatting sqref="BX47">
    <cfRule type="cellIs" dxfId="23913" priority="2952" operator="lessThan">
      <formula>$C$4</formula>
    </cfRule>
  </conditionalFormatting>
  <conditionalFormatting sqref="BX48">
    <cfRule type="cellIs" dxfId="23912" priority="2953" operator="lessThan">
      <formula>$C$4</formula>
    </cfRule>
  </conditionalFormatting>
  <conditionalFormatting sqref="BX49">
    <cfRule type="cellIs" dxfId="23911" priority="2954" operator="lessThan">
      <formula>$C$4</formula>
    </cfRule>
  </conditionalFormatting>
  <conditionalFormatting sqref="BX50">
    <cfRule type="cellIs" dxfId="23910" priority="2955" operator="lessThan">
      <formula>$C$4</formula>
    </cfRule>
  </conditionalFormatting>
  <conditionalFormatting sqref="BX51">
    <cfRule type="cellIs" dxfId="23909" priority="2956" operator="lessThan">
      <formula>$C$4</formula>
    </cfRule>
  </conditionalFormatting>
  <conditionalFormatting sqref="BX52">
    <cfRule type="cellIs" dxfId="23908" priority="2957" operator="lessThan">
      <formula>$C$4</formula>
    </cfRule>
  </conditionalFormatting>
  <conditionalFormatting sqref="BX53">
    <cfRule type="cellIs" dxfId="23907" priority="2958" operator="lessThan">
      <formula>$C$4</formula>
    </cfRule>
  </conditionalFormatting>
  <conditionalFormatting sqref="BX54">
    <cfRule type="cellIs" dxfId="23906" priority="2959" operator="lessThan">
      <formula>$C$4</formula>
    </cfRule>
  </conditionalFormatting>
  <conditionalFormatting sqref="BX55">
    <cfRule type="cellIs" dxfId="23905" priority="2960" operator="lessThan">
      <formula>$C$4</formula>
    </cfRule>
  </conditionalFormatting>
  <conditionalFormatting sqref="BX56">
    <cfRule type="cellIs" dxfId="23904" priority="2961" operator="lessThan">
      <formula>$C$4</formula>
    </cfRule>
  </conditionalFormatting>
  <conditionalFormatting sqref="BX57">
    <cfRule type="cellIs" dxfId="23903" priority="2962" operator="lessThan">
      <formula>$C$4</formula>
    </cfRule>
  </conditionalFormatting>
  <conditionalFormatting sqref="BX58">
    <cfRule type="cellIs" dxfId="23902" priority="2963" operator="lessThan">
      <formula>$C$4</formula>
    </cfRule>
  </conditionalFormatting>
  <conditionalFormatting sqref="BX59">
    <cfRule type="cellIs" dxfId="23901" priority="2964" operator="lessThan">
      <formula>$C$4</formula>
    </cfRule>
  </conditionalFormatting>
  <conditionalFormatting sqref="BX60">
    <cfRule type="cellIs" dxfId="23900" priority="2965" operator="lessThan">
      <formula>$C$4</formula>
    </cfRule>
  </conditionalFormatting>
  <conditionalFormatting sqref="BY11">
    <cfRule type="cellIs" dxfId="23899" priority="2966" operator="lessThan">
      <formula>$C$4</formula>
    </cfRule>
  </conditionalFormatting>
  <conditionalFormatting sqref="BY12">
    <cfRule type="cellIs" dxfId="23898" priority="2967" operator="lessThan">
      <formula>$C$4</formula>
    </cfRule>
  </conditionalFormatting>
  <conditionalFormatting sqref="BY13">
    <cfRule type="cellIs" dxfId="23897" priority="2968" operator="lessThan">
      <formula>$C$4</formula>
    </cfRule>
  </conditionalFormatting>
  <conditionalFormatting sqref="BY14">
    <cfRule type="cellIs" dxfId="23896" priority="2969" operator="lessThan">
      <formula>$C$4</formula>
    </cfRule>
  </conditionalFormatting>
  <conditionalFormatting sqref="BY15">
    <cfRule type="cellIs" dxfId="23895" priority="2970" operator="lessThan">
      <formula>$C$4</formula>
    </cfRule>
  </conditionalFormatting>
  <conditionalFormatting sqref="BY16">
    <cfRule type="cellIs" dxfId="23894" priority="2971" operator="lessThan">
      <formula>$C$4</formula>
    </cfRule>
  </conditionalFormatting>
  <conditionalFormatting sqref="BY17">
    <cfRule type="cellIs" dxfId="23893" priority="2972" operator="lessThan">
      <formula>$C$4</formula>
    </cfRule>
  </conditionalFormatting>
  <conditionalFormatting sqref="BY18">
    <cfRule type="cellIs" dxfId="23892" priority="2973" operator="lessThan">
      <formula>$C$4</formula>
    </cfRule>
  </conditionalFormatting>
  <conditionalFormatting sqref="BY19">
    <cfRule type="cellIs" dxfId="23891" priority="2974" operator="lessThan">
      <formula>$C$4</formula>
    </cfRule>
  </conditionalFormatting>
  <conditionalFormatting sqref="BY20">
    <cfRule type="cellIs" dxfId="23890" priority="2975" operator="lessThan">
      <formula>$C$4</formula>
    </cfRule>
  </conditionalFormatting>
  <conditionalFormatting sqref="BY21">
    <cfRule type="cellIs" dxfId="23889" priority="2976" operator="lessThan">
      <formula>$C$4</formula>
    </cfRule>
  </conditionalFormatting>
  <conditionalFormatting sqref="BY22">
    <cfRule type="cellIs" dxfId="23888" priority="2977" operator="lessThan">
      <formula>$C$4</formula>
    </cfRule>
  </conditionalFormatting>
  <conditionalFormatting sqref="BY23">
    <cfRule type="cellIs" dxfId="23887" priority="2978" operator="lessThan">
      <formula>$C$4</formula>
    </cfRule>
  </conditionalFormatting>
  <conditionalFormatting sqref="BY24">
    <cfRule type="cellIs" dxfId="23886" priority="2979" operator="lessThan">
      <formula>$C$4</formula>
    </cfRule>
  </conditionalFormatting>
  <conditionalFormatting sqref="BY25">
    <cfRule type="cellIs" dxfId="23885" priority="2980" operator="lessThan">
      <formula>$C$4</formula>
    </cfRule>
  </conditionalFormatting>
  <conditionalFormatting sqref="BY26">
    <cfRule type="cellIs" dxfId="23884" priority="2981" operator="lessThan">
      <formula>$C$4</formula>
    </cfRule>
  </conditionalFormatting>
  <conditionalFormatting sqref="BY27">
    <cfRule type="cellIs" dxfId="23883" priority="2982" operator="lessThan">
      <formula>$C$4</formula>
    </cfRule>
  </conditionalFormatting>
  <conditionalFormatting sqref="BY28">
    <cfRule type="cellIs" dxfId="23882" priority="2983" operator="lessThan">
      <formula>$C$4</formula>
    </cfRule>
  </conditionalFormatting>
  <conditionalFormatting sqref="BY29">
    <cfRule type="cellIs" dxfId="23881" priority="2984" operator="lessThan">
      <formula>$C$4</formula>
    </cfRule>
  </conditionalFormatting>
  <conditionalFormatting sqref="BY30">
    <cfRule type="cellIs" dxfId="23880" priority="2985" operator="lessThan">
      <formula>$C$4</formula>
    </cfRule>
  </conditionalFormatting>
  <conditionalFormatting sqref="BY31">
    <cfRule type="cellIs" dxfId="23879" priority="2986" operator="lessThan">
      <formula>$C$4</formula>
    </cfRule>
  </conditionalFormatting>
  <conditionalFormatting sqref="BY32">
    <cfRule type="cellIs" dxfId="23878" priority="2987" operator="lessThan">
      <formula>$C$4</formula>
    </cfRule>
  </conditionalFormatting>
  <conditionalFormatting sqref="BY33">
    <cfRule type="cellIs" dxfId="23877" priority="2988" operator="lessThan">
      <formula>$C$4</formula>
    </cfRule>
  </conditionalFormatting>
  <conditionalFormatting sqref="BY34">
    <cfRule type="cellIs" dxfId="23876" priority="2989" operator="lessThan">
      <formula>$C$4</formula>
    </cfRule>
  </conditionalFormatting>
  <conditionalFormatting sqref="BY35">
    <cfRule type="cellIs" dxfId="23875" priority="2990" operator="lessThan">
      <formula>$C$4</formula>
    </cfRule>
  </conditionalFormatting>
  <conditionalFormatting sqref="BY36">
    <cfRule type="cellIs" dxfId="23874" priority="2991" operator="lessThan">
      <formula>$C$4</formula>
    </cfRule>
  </conditionalFormatting>
  <conditionalFormatting sqref="BY37">
    <cfRule type="cellIs" dxfId="23873" priority="2992" operator="lessThan">
      <formula>$C$4</formula>
    </cfRule>
  </conditionalFormatting>
  <conditionalFormatting sqref="BY38">
    <cfRule type="cellIs" dxfId="23872" priority="2993" operator="lessThan">
      <formula>$C$4</formula>
    </cfRule>
  </conditionalFormatting>
  <conditionalFormatting sqref="BY39">
    <cfRule type="cellIs" dxfId="23871" priority="2994" operator="lessThan">
      <formula>$C$4</formula>
    </cfRule>
  </conditionalFormatting>
  <conditionalFormatting sqref="BY40">
    <cfRule type="cellIs" dxfId="23870" priority="2995" operator="lessThan">
      <formula>$C$4</formula>
    </cfRule>
  </conditionalFormatting>
  <conditionalFormatting sqref="BY41">
    <cfRule type="cellIs" dxfId="23869" priority="2996" operator="lessThan">
      <formula>$C$4</formula>
    </cfRule>
  </conditionalFormatting>
  <conditionalFormatting sqref="BY42">
    <cfRule type="cellIs" dxfId="23868" priority="2997" operator="lessThan">
      <formula>$C$4</formula>
    </cfRule>
  </conditionalFormatting>
  <conditionalFormatting sqref="BY43">
    <cfRule type="cellIs" dxfId="23867" priority="2998" operator="lessThan">
      <formula>$C$4</formula>
    </cfRule>
  </conditionalFormatting>
  <conditionalFormatting sqref="BY44">
    <cfRule type="cellIs" dxfId="23866" priority="2999" operator="lessThan">
      <formula>$C$4</formula>
    </cfRule>
  </conditionalFormatting>
  <conditionalFormatting sqref="BY45">
    <cfRule type="cellIs" dxfId="23865" priority="3000" operator="lessThan">
      <formula>$C$4</formula>
    </cfRule>
  </conditionalFormatting>
  <conditionalFormatting sqref="BY46">
    <cfRule type="cellIs" dxfId="23864" priority="3001" operator="lessThan">
      <formula>$C$4</formula>
    </cfRule>
  </conditionalFormatting>
  <conditionalFormatting sqref="BY47">
    <cfRule type="cellIs" dxfId="23863" priority="3002" operator="lessThan">
      <formula>$C$4</formula>
    </cfRule>
  </conditionalFormatting>
  <conditionalFormatting sqref="BY48">
    <cfRule type="cellIs" dxfId="23862" priority="3003" operator="lessThan">
      <formula>$C$4</formula>
    </cfRule>
  </conditionalFormatting>
  <conditionalFormatting sqref="BY49">
    <cfRule type="cellIs" dxfId="23861" priority="3004" operator="lessThan">
      <formula>$C$4</formula>
    </cfRule>
  </conditionalFormatting>
  <conditionalFormatting sqref="BY50">
    <cfRule type="cellIs" dxfId="23860" priority="3005" operator="lessThan">
      <formula>$C$4</formula>
    </cfRule>
  </conditionalFormatting>
  <conditionalFormatting sqref="BY51">
    <cfRule type="cellIs" dxfId="23859" priority="3006" operator="lessThan">
      <formula>$C$4</formula>
    </cfRule>
  </conditionalFormatting>
  <conditionalFormatting sqref="BY52">
    <cfRule type="cellIs" dxfId="23858" priority="3007" operator="lessThan">
      <formula>$C$4</formula>
    </cfRule>
  </conditionalFormatting>
  <conditionalFormatting sqref="BY53">
    <cfRule type="cellIs" dxfId="23857" priority="3008" operator="lessThan">
      <formula>$C$4</formula>
    </cfRule>
  </conditionalFormatting>
  <conditionalFormatting sqref="BY54">
    <cfRule type="cellIs" dxfId="23856" priority="3009" operator="lessThan">
      <formula>$C$4</formula>
    </cfRule>
  </conditionalFormatting>
  <conditionalFormatting sqref="BY55">
    <cfRule type="cellIs" dxfId="23855" priority="3010" operator="lessThan">
      <formula>$C$4</formula>
    </cfRule>
  </conditionalFormatting>
  <conditionalFormatting sqref="BY56">
    <cfRule type="cellIs" dxfId="23854" priority="3011" operator="lessThan">
      <formula>$C$4</formula>
    </cfRule>
  </conditionalFormatting>
  <conditionalFormatting sqref="BY57">
    <cfRule type="cellIs" dxfId="23853" priority="3012" operator="lessThan">
      <formula>$C$4</formula>
    </cfRule>
  </conditionalFormatting>
  <conditionalFormatting sqref="BY58">
    <cfRule type="cellIs" dxfId="23852" priority="3013" operator="lessThan">
      <formula>$C$4</formula>
    </cfRule>
  </conditionalFormatting>
  <conditionalFormatting sqref="BY59">
    <cfRule type="cellIs" dxfId="23851" priority="3014" operator="lessThan">
      <formula>$C$4</formula>
    </cfRule>
  </conditionalFormatting>
  <conditionalFormatting sqref="BY60">
    <cfRule type="cellIs" dxfId="23850" priority="3015" operator="lessThan">
      <formula>$C$4</formula>
    </cfRule>
  </conditionalFormatting>
  <conditionalFormatting sqref="BZ11">
    <cfRule type="cellIs" dxfId="23849" priority="3016" operator="lessThan">
      <formula>$C$4</formula>
    </cfRule>
  </conditionalFormatting>
  <conditionalFormatting sqref="BZ12">
    <cfRule type="cellIs" dxfId="23848" priority="3017" operator="lessThan">
      <formula>$C$4</formula>
    </cfRule>
  </conditionalFormatting>
  <conditionalFormatting sqref="BZ13">
    <cfRule type="cellIs" dxfId="23847" priority="3018" operator="lessThan">
      <formula>$C$4</formula>
    </cfRule>
  </conditionalFormatting>
  <conditionalFormatting sqref="BZ14">
    <cfRule type="cellIs" dxfId="23846" priority="3019" operator="lessThan">
      <formula>$C$4</formula>
    </cfRule>
  </conditionalFormatting>
  <conditionalFormatting sqref="BZ15">
    <cfRule type="cellIs" dxfId="23845" priority="3020" operator="lessThan">
      <formula>$C$4</formula>
    </cfRule>
  </conditionalFormatting>
  <conditionalFormatting sqref="BZ16">
    <cfRule type="cellIs" dxfId="23844" priority="3021" operator="lessThan">
      <formula>$C$4</formula>
    </cfRule>
  </conditionalFormatting>
  <conditionalFormatting sqref="BZ17">
    <cfRule type="cellIs" dxfId="23843" priority="3022" operator="lessThan">
      <formula>$C$4</formula>
    </cfRule>
  </conditionalFormatting>
  <conditionalFormatting sqref="BZ18">
    <cfRule type="cellIs" dxfId="23842" priority="3023" operator="lessThan">
      <formula>$C$4</formula>
    </cfRule>
  </conditionalFormatting>
  <conditionalFormatting sqref="BZ19">
    <cfRule type="cellIs" dxfId="23841" priority="3024" operator="lessThan">
      <formula>$C$4</formula>
    </cfRule>
  </conditionalFormatting>
  <conditionalFormatting sqref="BZ20">
    <cfRule type="cellIs" dxfId="23840" priority="3025" operator="lessThan">
      <formula>$C$4</formula>
    </cfRule>
  </conditionalFormatting>
  <conditionalFormatting sqref="BZ21">
    <cfRule type="cellIs" dxfId="23839" priority="3026" operator="lessThan">
      <formula>$C$4</formula>
    </cfRule>
  </conditionalFormatting>
  <conditionalFormatting sqref="BZ22">
    <cfRule type="cellIs" dxfId="23838" priority="3027" operator="lessThan">
      <formula>$C$4</formula>
    </cfRule>
  </conditionalFormatting>
  <conditionalFormatting sqref="BZ23">
    <cfRule type="cellIs" dxfId="23837" priority="3028" operator="lessThan">
      <formula>$C$4</formula>
    </cfRule>
  </conditionalFormatting>
  <conditionalFormatting sqref="BZ24">
    <cfRule type="cellIs" dxfId="23836" priority="3029" operator="lessThan">
      <formula>$C$4</formula>
    </cfRule>
  </conditionalFormatting>
  <conditionalFormatting sqref="BZ25">
    <cfRule type="cellIs" dxfId="23835" priority="3030" operator="lessThan">
      <formula>$C$4</formula>
    </cfRule>
  </conditionalFormatting>
  <conditionalFormatting sqref="BZ26">
    <cfRule type="cellIs" dxfId="23834" priority="3031" operator="lessThan">
      <formula>$C$4</formula>
    </cfRule>
  </conditionalFormatting>
  <conditionalFormatting sqref="BZ27">
    <cfRule type="cellIs" dxfId="23833" priority="3032" operator="lessThan">
      <formula>$C$4</formula>
    </cfRule>
  </conditionalFormatting>
  <conditionalFormatting sqref="BZ28">
    <cfRule type="cellIs" dxfId="23832" priority="3033" operator="lessThan">
      <formula>$C$4</formula>
    </cfRule>
  </conditionalFormatting>
  <conditionalFormatting sqref="BZ29">
    <cfRule type="cellIs" dxfId="23831" priority="3034" operator="lessThan">
      <formula>$C$4</formula>
    </cfRule>
  </conditionalFormatting>
  <conditionalFormatting sqref="BZ30">
    <cfRule type="cellIs" dxfId="23830" priority="3035" operator="lessThan">
      <formula>$C$4</formula>
    </cfRule>
  </conditionalFormatting>
  <conditionalFormatting sqref="BZ31">
    <cfRule type="cellIs" dxfId="23829" priority="3036" operator="lessThan">
      <formula>$C$4</formula>
    </cfRule>
  </conditionalFormatting>
  <conditionalFormatting sqref="BZ32">
    <cfRule type="cellIs" dxfId="23828" priority="3037" operator="lessThan">
      <formula>$C$4</formula>
    </cfRule>
  </conditionalFormatting>
  <conditionalFormatting sqref="BZ33">
    <cfRule type="cellIs" dxfId="23827" priority="3038" operator="lessThan">
      <formula>$C$4</formula>
    </cfRule>
  </conditionalFormatting>
  <conditionalFormatting sqref="BZ34">
    <cfRule type="cellIs" dxfId="23826" priority="3039" operator="lessThan">
      <formula>$C$4</formula>
    </cfRule>
  </conditionalFormatting>
  <conditionalFormatting sqref="BZ35">
    <cfRule type="cellIs" dxfId="23825" priority="3040" operator="lessThan">
      <formula>$C$4</formula>
    </cfRule>
  </conditionalFormatting>
  <conditionalFormatting sqref="BZ36">
    <cfRule type="cellIs" dxfId="23824" priority="3041" operator="lessThan">
      <formula>$C$4</formula>
    </cfRule>
  </conditionalFormatting>
  <conditionalFormatting sqref="BZ37">
    <cfRule type="cellIs" dxfId="23823" priority="3042" operator="lessThan">
      <formula>$C$4</formula>
    </cfRule>
  </conditionalFormatting>
  <conditionalFormatting sqref="BZ38">
    <cfRule type="cellIs" dxfId="23822" priority="3043" operator="lessThan">
      <formula>$C$4</formula>
    </cfRule>
  </conditionalFormatting>
  <conditionalFormatting sqref="BZ39">
    <cfRule type="cellIs" dxfId="23821" priority="3044" operator="lessThan">
      <formula>$C$4</formula>
    </cfRule>
  </conditionalFormatting>
  <conditionalFormatting sqref="BZ40">
    <cfRule type="cellIs" dxfId="23820" priority="3045" operator="lessThan">
      <formula>$C$4</formula>
    </cfRule>
  </conditionalFormatting>
  <conditionalFormatting sqref="BZ41">
    <cfRule type="cellIs" dxfId="23819" priority="3046" operator="lessThan">
      <formula>$C$4</formula>
    </cfRule>
  </conditionalFormatting>
  <conditionalFormatting sqref="BZ42">
    <cfRule type="cellIs" dxfId="23818" priority="3047" operator="lessThan">
      <formula>$C$4</formula>
    </cfRule>
  </conditionalFormatting>
  <conditionalFormatting sqref="BZ43">
    <cfRule type="cellIs" dxfId="23817" priority="3048" operator="lessThan">
      <formula>$C$4</formula>
    </cfRule>
  </conditionalFormatting>
  <conditionalFormatting sqref="BZ44">
    <cfRule type="cellIs" dxfId="23816" priority="3049" operator="lessThan">
      <formula>$C$4</formula>
    </cfRule>
  </conditionalFormatting>
  <conditionalFormatting sqref="BZ45">
    <cfRule type="cellIs" dxfId="23815" priority="3050" operator="lessThan">
      <formula>$C$4</formula>
    </cfRule>
  </conditionalFormatting>
  <conditionalFormatting sqref="BZ46">
    <cfRule type="cellIs" dxfId="23814" priority="3051" operator="lessThan">
      <formula>$C$4</formula>
    </cfRule>
  </conditionalFormatting>
  <conditionalFormatting sqref="BZ47">
    <cfRule type="cellIs" dxfId="23813" priority="3052" operator="lessThan">
      <formula>$C$4</formula>
    </cfRule>
  </conditionalFormatting>
  <conditionalFormatting sqref="BZ48">
    <cfRule type="cellIs" dxfId="23812" priority="3053" operator="lessThan">
      <formula>$C$4</formula>
    </cfRule>
  </conditionalFormatting>
  <conditionalFormatting sqref="BZ49">
    <cfRule type="cellIs" dxfId="23811" priority="3054" operator="lessThan">
      <formula>$C$4</formula>
    </cfRule>
  </conditionalFormatting>
  <conditionalFormatting sqref="BZ50">
    <cfRule type="cellIs" dxfId="23810" priority="3055" operator="lessThan">
      <formula>$C$4</formula>
    </cfRule>
  </conditionalFormatting>
  <conditionalFormatting sqref="BZ51">
    <cfRule type="cellIs" dxfId="23809" priority="3056" operator="lessThan">
      <formula>$C$4</formula>
    </cfRule>
  </conditionalFormatting>
  <conditionalFormatting sqref="BZ52">
    <cfRule type="cellIs" dxfId="23808" priority="3057" operator="lessThan">
      <formula>$C$4</formula>
    </cfRule>
  </conditionalFormatting>
  <conditionalFormatting sqref="BZ53">
    <cfRule type="cellIs" dxfId="23807" priority="3058" operator="lessThan">
      <formula>$C$4</formula>
    </cfRule>
  </conditionalFormatting>
  <conditionalFormatting sqref="BZ54">
    <cfRule type="cellIs" dxfId="23806" priority="3059" operator="lessThan">
      <formula>$C$4</formula>
    </cfRule>
  </conditionalFormatting>
  <conditionalFormatting sqref="BZ55">
    <cfRule type="cellIs" dxfId="23805" priority="3060" operator="lessThan">
      <formula>$C$4</formula>
    </cfRule>
  </conditionalFormatting>
  <conditionalFormatting sqref="BZ56">
    <cfRule type="cellIs" dxfId="23804" priority="3061" operator="lessThan">
      <formula>$C$4</formula>
    </cfRule>
  </conditionalFormatting>
  <conditionalFormatting sqref="BZ57">
    <cfRule type="cellIs" dxfId="23803" priority="3062" operator="lessThan">
      <formula>$C$4</formula>
    </cfRule>
  </conditionalFormatting>
  <conditionalFormatting sqref="BZ58">
    <cfRule type="cellIs" dxfId="23802" priority="3063" operator="lessThan">
      <formula>$C$4</formula>
    </cfRule>
  </conditionalFormatting>
  <conditionalFormatting sqref="BZ59">
    <cfRule type="cellIs" dxfId="23801" priority="3064" operator="lessThan">
      <formula>$C$4</formula>
    </cfRule>
  </conditionalFormatting>
  <conditionalFormatting sqref="BZ60">
    <cfRule type="cellIs" dxfId="23800" priority="3065" operator="lessThan">
      <formula>$C$4</formula>
    </cfRule>
  </conditionalFormatting>
  <conditionalFormatting sqref="CA11">
    <cfRule type="cellIs" dxfId="23799" priority="3066" operator="lessThan">
      <formula>$C$4</formula>
    </cfRule>
  </conditionalFormatting>
  <conditionalFormatting sqref="CA12">
    <cfRule type="cellIs" dxfId="23798" priority="3067" operator="lessThan">
      <formula>$C$4</formula>
    </cfRule>
  </conditionalFormatting>
  <conditionalFormatting sqref="CA13">
    <cfRule type="cellIs" dxfId="23797" priority="3068" operator="lessThan">
      <formula>$C$4</formula>
    </cfRule>
  </conditionalFormatting>
  <conditionalFormatting sqref="CA14">
    <cfRule type="cellIs" dxfId="23796" priority="3069" operator="lessThan">
      <formula>$C$4</formula>
    </cfRule>
  </conditionalFormatting>
  <conditionalFormatting sqref="CA15">
    <cfRule type="cellIs" dxfId="23795" priority="3070" operator="lessThan">
      <formula>$C$4</formula>
    </cfRule>
  </conditionalFormatting>
  <conditionalFormatting sqref="CA16">
    <cfRule type="cellIs" dxfId="23794" priority="3071" operator="lessThan">
      <formula>$C$4</formula>
    </cfRule>
  </conditionalFormatting>
  <conditionalFormatting sqref="CA17">
    <cfRule type="cellIs" dxfId="23793" priority="3072" operator="lessThan">
      <formula>$C$4</formula>
    </cfRule>
  </conditionalFormatting>
  <conditionalFormatting sqref="CA18">
    <cfRule type="cellIs" dxfId="23792" priority="3073" operator="lessThan">
      <formula>$C$4</formula>
    </cfRule>
  </conditionalFormatting>
  <conditionalFormatting sqref="CA19">
    <cfRule type="cellIs" dxfId="23791" priority="3074" operator="lessThan">
      <formula>$C$4</formula>
    </cfRule>
  </conditionalFormatting>
  <conditionalFormatting sqref="CA20">
    <cfRule type="cellIs" dxfId="23790" priority="3075" operator="lessThan">
      <formula>$C$4</formula>
    </cfRule>
  </conditionalFormatting>
  <conditionalFormatting sqref="CA21">
    <cfRule type="cellIs" dxfId="23789" priority="3076" operator="lessThan">
      <formula>$C$4</formula>
    </cfRule>
  </conditionalFormatting>
  <conditionalFormatting sqref="CA22">
    <cfRule type="cellIs" dxfId="23788" priority="3077" operator="lessThan">
      <formula>$C$4</formula>
    </cfRule>
  </conditionalFormatting>
  <conditionalFormatting sqref="CA23">
    <cfRule type="cellIs" dxfId="23787" priority="3078" operator="lessThan">
      <formula>$C$4</formula>
    </cfRule>
  </conditionalFormatting>
  <conditionalFormatting sqref="CA24">
    <cfRule type="cellIs" dxfId="23786" priority="3079" operator="lessThan">
      <formula>$C$4</formula>
    </cfRule>
  </conditionalFormatting>
  <conditionalFormatting sqref="CA25">
    <cfRule type="cellIs" dxfId="23785" priority="3080" operator="lessThan">
      <formula>$C$4</formula>
    </cfRule>
  </conditionalFormatting>
  <conditionalFormatting sqref="CA26">
    <cfRule type="cellIs" dxfId="23784" priority="3081" operator="lessThan">
      <formula>$C$4</formula>
    </cfRule>
  </conditionalFormatting>
  <conditionalFormatting sqref="CA27">
    <cfRule type="cellIs" dxfId="23783" priority="3082" operator="lessThan">
      <formula>$C$4</formula>
    </cfRule>
  </conditionalFormatting>
  <conditionalFormatting sqref="CA28">
    <cfRule type="cellIs" dxfId="23782" priority="3083" operator="lessThan">
      <formula>$C$4</formula>
    </cfRule>
  </conditionalFormatting>
  <conditionalFormatting sqref="CA29">
    <cfRule type="cellIs" dxfId="23781" priority="3084" operator="lessThan">
      <formula>$C$4</formula>
    </cfRule>
  </conditionalFormatting>
  <conditionalFormatting sqref="CA30">
    <cfRule type="cellIs" dxfId="23780" priority="3085" operator="lessThan">
      <formula>$C$4</formula>
    </cfRule>
  </conditionalFormatting>
  <conditionalFormatting sqref="CA31">
    <cfRule type="cellIs" dxfId="23779" priority="3086" operator="lessThan">
      <formula>$C$4</formula>
    </cfRule>
  </conditionalFormatting>
  <conditionalFormatting sqref="CA32">
    <cfRule type="cellIs" dxfId="23778" priority="3087" operator="lessThan">
      <formula>$C$4</formula>
    </cfRule>
  </conditionalFormatting>
  <conditionalFormatting sqref="CA33">
    <cfRule type="cellIs" dxfId="23777" priority="3088" operator="lessThan">
      <formula>$C$4</formula>
    </cfRule>
  </conditionalFormatting>
  <conditionalFormatting sqref="CA34">
    <cfRule type="cellIs" dxfId="23776" priority="3089" operator="lessThan">
      <formula>$C$4</formula>
    </cfRule>
  </conditionalFormatting>
  <conditionalFormatting sqref="CA35">
    <cfRule type="cellIs" dxfId="23775" priority="3090" operator="lessThan">
      <formula>$C$4</formula>
    </cfRule>
  </conditionalFormatting>
  <conditionalFormatting sqref="CA36">
    <cfRule type="cellIs" dxfId="23774" priority="3091" operator="lessThan">
      <formula>$C$4</formula>
    </cfRule>
  </conditionalFormatting>
  <conditionalFormatting sqref="CA37">
    <cfRule type="cellIs" dxfId="23773" priority="3092" operator="lessThan">
      <formula>$C$4</formula>
    </cfRule>
  </conditionalFormatting>
  <conditionalFormatting sqref="CA38">
    <cfRule type="cellIs" dxfId="23772" priority="3093" operator="lessThan">
      <formula>$C$4</formula>
    </cfRule>
  </conditionalFormatting>
  <conditionalFormatting sqref="CA39">
    <cfRule type="cellIs" dxfId="23771" priority="3094" operator="lessThan">
      <formula>$C$4</formula>
    </cfRule>
  </conditionalFormatting>
  <conditionalFormatting sqref="CA40">
    <cfRule type="cellIs" dxfId="23770" priority="3095" operator="lessThan">
      <formula>$C$4</formula>
    </cfRule>
  </conditionalFormatting>
  <conditionalFormatting sqref="CA41">
    <cfRule type="cellIs" dxfId="23769" priority="3096" operator="lessThan">
      <formula>$C$4</formula>
    </cfRule>
  </conditionalFormatting>
  <conditionalFormatting sqref="CA42">
    <cfRule type="cellIs" dxfId="23768" priority="3097" operator="lessThan">
      <formula>$C$4</formula>
    </cfRule>
  </conditionalFormatting>
  <conditionalFormatting sqref="CA43">
    <cfRule type="cellIs" dxfId="23767" priority="3098" operator="lessThan">
      <formula>$C$4</formula>
    </cfRule>
  </conditionalFormatting>
  <conditionalFormatting sqref="CA44">
    <cfRule type="cellIs" dxfId="23766" priority="3099" operator="lessThan">
      <formula>$C$4</formula>
    </cfRule>
  </conditionalFormatting>
  <conditionalFormatting sqref="CA45">
    <cfRule type="cellIs" dxfId="23765" priority="3100" operator="lessThan">
      <formula>$C$4</formula>
    </cfRule>
  </conditionalFormatting>
  <conditionalFormatting sqref="CA46">
    <cfRule type="cellIs" dxfId="23764" priority="3101" operator="lessThan">
      <formula>$C$4</formula>
    </cfRule>
  </conditionalFormatting>
  <conditionalFormatting sqref="CA47">
    <cfRule type="cellIs" dxfId="23763" priority="3102" operator="lessThan">
      <formula>$C$4</formula>
    </cfRule>
  </conditionalFormatting>
  <conditionalFormatting sqref="CA48">
    <cfRule type="cellIs" dxfId="23762" priority="3103" operator="lessThan">
      <formula>$C$4</formula>
    </cfRule>
  </conditionalFormatting>
  <conditionalFormatting sqref="CA49">
    <cfRule type="cellIs" dxfId="23761" priority="3104" operator="lessThan">
      <formula>$C$4</formula>
    </cfRule>
  </conditionalFormatting>
  <conditionalFormatting sqref="CA50">
    <cfRule type="cellIs" dxfId="23760" priority="3105" operator="lessThan">
      <formula>$C$4</formula>
    </cfRule>
  </conditionalFormatting>
  <conditionalFormatting sqref="CA51">
    <cfRule type="cellIs" dxfId="23759" priority="3106" operator="lessThan">
      <formula>$C$4</formula>
    </cfRule>
  </conditionalFormatting>
  <conditionalFormatting sqref="CA52">
    <cfRule type="cellIs" dxfId="23758" priority="3107" operator="lessThan">
      <formula>$C$4</formula>
    </cfRule>
  </conditionalFormatting>
  <conditionalFormatting sqref="CA53">
    <cfRule type="cellIs" dxfId="23757" priority="3108" operator="lessThan">
      <formula>$C$4</formula>
    </cfRule>
  </conditionalFormatting>
  <conditionalFormatting sqref="CA54">
    <cfRule type="cellIs" dxfId="23756" priority="3109" operator="lessThan">
      <formula>$C$4</formula>
    </cfRule>
  </conditionalFormatting>
  <conditionalFormatting sqref="CA55">
    <cfRule type="cellIs" dxfId="23755" priority="3110" operator="lessThan">
      <formula>$C$4</formula>
    </cfRule>
  </conditionalFormatting>
  <conditionalFormatting sqref="CA56">
    <cfRule type="cellIs" dxfId="23754" priority="3111" operator="lessThan">
      <formula>$C$4</formula>
    </cfRule>
  </conditionalFormatting>
  <conditionalFormatting sqref="CA57">
    <cfRule type="cellIs" dxfId="23753" priority="3112" operator="lessThan">
      <formula>$C$4</formula>
    </cfRule>
  </conditionalFormatting>
  <conditionalFormatting sqref="CA58">
    <cfRule type="cellIs" dxfId="23752" priority="3113" operator="lessThan">
      <formula>$C$4</formula>
    </cfRule>
  </conditionalFormatting>
  <conditionalFormatting sqref="CA59">
    <cfRule type="cellIs" dxfId="23751" priority="3114" operator="lessThan">
      <formula>$C$4</formula>
    </cfRule>
  </conditionalFormatting>
  <conditionalFormatting sqref="CA60">
    <cfRule type="cellIs" dxfId="23750" priority="3115" operator="lessThan">
      <formula>$C$4</formula>
    </cfRule>
  </conditionalFormatting>
  <conditionalFormatting sqref="CB11">
    <cfRule type="cellIs" dxfId="23749" priority="3116" operator="lessThan">
      <formula>$C$4</formula>
    </cfRule>
  </conditionalFormatting>
  <conditionalFormatting sqref="CB12">
    <cfRule type="cellIs" dxfId="23748" priority="3117" operator="lessThan">
      <formula>$C$4</formula>
    </cfRule>
  </conditionalFormatting>
  <conditionalFormatting sqref="CB13">
    <cfRule type="cellIs" dxfId="23747" priority="3118" operator="lessThan">
      <formula>$C$4</formula>
    </cfRule>
  </conditionalFormatting>
  <conditionalFormatting sqref="CB14">
    <cfRule type="cellIs" dxfId="23746" priority="3119" operator="lessThan">
      <formula>$C$4</formula>
    </cfRule>
  </conditionalFormatting>
  <conditionalFormatting sqref="CB15">
    <cfRule type="cellIs" dxfId="23745" priority="3120" operator="lessThan">
      <formula>$C$4</formula>
    </cfRule>
  </conditionalFormatting>
  <conditionalFormatting sqref="CB16">
    <cfRule type="cellIs" dxfId="23744" priority="3121" operator="lessThan">
      <formula>$C$4</formula>
    </cfRule>
  </conditionalFormatting>
  <conditionalFormatting sqref="CB17">
    <cfRule type="cellIs" dxfId="23743" priority="3122" operator="lessThan">
      <formula>$C$4</formula>
    </cfRule>
  </conditionalFormatting>
  <conditionalFormatting sqref="CB18">
    <cfRule type="cellIs" dxfId="23742" priority="3123" operator="lessThan">
      <formula>$C$4</formula>
    </cfRule>
  </conditionalFormatting>
  <conditionalFormatting sqref="CB19">
    <cfRule type="cellIs" dxfId="23741" priority="3124" operator="lessThan">
      <formula>$C$4</formula>
    </cfRule>
  </conditionalFormatting>
  <conditionalFormatting sqref="CB20">
    <cfRule type="cellIs" dxfId="23740" priority="3125" operator="lessThan">
      <formula>$C$4</formula>
    </cfRule>
  </conditionalFormatting>
  <conditionalFormatting sqref="CB21">
    <cfRule type="cellIs" dxfId="23739" priority="3126" operator="lessThan">
      <formula>$C$4</formula>
    </cfRule>
  </conditionalFormatting>
  <conditionalFormatting sqref="CB22">
    <cfRule type="cellIs" dxfId="23738" priority="3127" operator="lessThan">
      <formula>$C$4</formula>
    </cfRule>
  </conditionalFormatting>
  <conditionalFormatting sqref="CB23">
    <cfRule type="cellIs" dxfId="23737" priority="3128" operator="lessThan">
      <formula>$C$4</formula>
    </cfRule>
  </conditionalFormatting>
  <conditionalFormatting sqref="CB24">
    <cfRule type="cellIs" dxfId="23736" priority="3129" operator="lessThan">
      <formula>$C$4</formula>
    </cfRule>
  </conditionalFormatting>
  <conditionalFormatting sqref="CB25">
    <cfRule type="cellIs" dxfId="23735" priority="3130" operator="lessThan">
      <formula>$C$4</formula>
    </cfRule>
  </conditionalFormatting>
  <conditionalFormatting sqref="CB26">
    <cfRule type="cellIs" dxfId="23734" priority="3131" operator="lessThan">
      <formula>$C$4</formula>
    </cfRule>
  </conditionalFormatting>
  <conditionalFormatting sqref="CB27">
    <cfRule type="cellIs" dxfId="23733" priority="3132" operator="lessThan">
      <formula>$C$4</formula>
    </cfRule>
  </conditionalFormatting>
  <conditionalFormatting sqref="CB28">
    <cfRule type="cellIs" dxfId="23732" priority="3133" operator="lessThan">
      <formula>$C$4</formula>
    </cfRule>
  </conditionalFormatting>
  <conditionalFormatting sqref="CB29">
    <cfRule type="cellIs" dxfId="23731" priority="3134" operator="lessThan">
      <formula>$C$4</formula>
    </cfRule>
  </conditionalFormatting>
  <conditionalFormatting sqref="CB30">
    <cfRule type="cellIs" dxfId="23730" priority="3135" operator="lessThan">
      <formula>$C$4</formula>
    </cfRule>
  </conditionalFormatting>
  <conditionalFormatting sqref="CB31">
    <cfRule type="cellIs" dxfId="23729" priority="3136" operator="lessThan">
      <formula>$C$4</formula>
    </cfRule>
  </conditionalFormatting>
  <conditionalFormatting sqref="CB32">
    <cfRule type="cellIs" dxfId="23728" priority="3137" operator="lessThan">
      <formula>$C$4</formula>
    </cfRule>
  </conditionalFormatting>
  <conditionalFormatting sqref="CB33">
    <cfRule type="cellIs" dxfId="23727" priority="3138" operator="lessThan">
      <formula>$C$4</formula>
    </cfRule>
  </conditionalFormatting>
  <conditionalFormatting sqref="CB34">
    <cfRule type="cellIs" dxfId="23726" priority="3139" operator="lessThan">
      <formula>$C$4</formula>
    </cfRule>
  </conditionalFormatting>
  <conditionalFormatting sqref="CB35">
    <cfRule type="cellIs" dxfId="23725" priority="3140" operator="lessThan">
      <formula>$C$4</formula>
    </cfRule>
  </conditionalFormatting>
  <conditionalFormatting sqref="CB36">
    <cfRule type="cellIs" dxfId="23724" priority="3141" operator="lessThan">
      <formula>$C$4</formula>
    </cfRule>
  </conditionalFormatting>
  <conditionalFormatting sqref="CB37">
    <cfRule type="cellIs" dxfId="23723" priority="3142" operator="lessThan">
      <formula>$C$4</formula>
    </cfRule>
  </conditionalFormatting>
  <conditionalFormatting sqref="CB38">
    <cfRule type="cellIs" dxfId="23722" priority="3143" operator="lessThan">
      <formula>$C$4</formula>
    </cfRule>
  </conditionalFormatting>
  <conditionalFormatting sqref="CB39">
    <cfRule type="cellIs" dxfId="23721" priority="3144" operator="lessThan">
      <formula>$C$4</formula>
    </cfRule>
  </conditionalFormatting>
  <conditionalFormatting sqref="CB40">
    <cfRule type="cellIs" dxfId="23720" priority="3145" operator="lessThan">
      <formula>$C$4</formula>
    </cfRule>
  </conditionalFormatting>
  <conditionalFormatting sqref="CB41">
    <cfRule type="cellIs" dxfId="23719" priority="3146" operator="lessThan">
      <formula>$C$4</formula>
    </cfRule>
  </conditionalFormatting>
  <conditionalFormatting sqref="CB42">
    <cfRule type="cellIs" dxfId="23718" priority="3147" operator="lessThan">
      <formula>$C$4</formula>
    </cfRule>
  </conditionalFormatting>
  <conditionalFormatting sqref="CB43">
    <cfRule type="cellIs" dxfId="23717" priority="3148" operator="lessThan">
      <formula>$C$4</formula>
    </cfRule>
  </conditionalFormatting>
  <conditionalFormatting sqref="CB44">
    <cfRule type="cellIs" dxfId="23716" priority="3149" operator="lessThan">
      <formula>$C$4</formula>
    </cfRule>
  </conditionalFormatting>
  <conditionalFormatting sqref="CB45">
    <cfRule type="cellIs" dxfId="23715" priority="3150" operator="lessThan">
      <formula>$C$4</formula>
    </cfRule>
  </conditionalFormatting>
  <conditionalFormatting sqref="CB46">
    <cfRule type="cellIs" dxfId="23714" priority="3151" operator="lessThan">
      <formula>$C$4</formula>
    </cfRule>
  </conditionalFormatting>
  <conditionalFormatting sqref="CB47">
    <cfRule type="cellIs" dxfId="23713" priority="3152" operator="lessThan">
      <formula>$C$4</formula>
    </cfRule>
  </conditionalFormatting>
  <conditionalFormatting sqref="CB48">
    <cfRule type="cellIs" dxfId="23712" priority="3153" operator="lessThan">
      <formula>$C$4</formula>
    </cfRule>
  </conditionalFormatting>
  <conditionalFormatting sqref="CB49">
    <cfRule type="cellIs" dxfId="23711" priority="3154" operator="lessThan">
      <formula>$C$4</formula>
    </cfRule>
  </conditionalFormatting>
  <conditionalFormatting sqref="CB50">
    <cfRule type="cellIs" dxfId="23710" priority="3155" operator="lessThan">
      <formula>$C$4</formula>
    </cfRule>
  </conditionalFormatting>
  <conditionalFormatting sqref="CB51">
    <cfRule type="cellIs" dxfId="23709" priority="3156" operator="lessThan">
      <formula>$C$4</formula>
    </cfRule>
  </conditionalFormatting>
  <conditionalFormatting sqref="CB52">
    <cfRule type="cellIs" dxfId="23708" priority="3157" operator="lessThan">
      <formula>$C$4</formula>
    </cfRule>
  </conditionalFormatting>
  <conditionalFormatting sqref="CB53">
    <cfRule type="cellIs" dxfId="23707" priority="3158" operator="lessThan">
      <formula>$C$4</formula>
    </cfRule>
  </conditionalFormatting>
  <conditionalFormatting sqref="CB54">
    <cfRule type="cellIs" dxfId="23706" priority="3159" operator="lessThan">
      <formula>$C$4</formula>
    </cfRule>
  </conditionalFormatting>
  <conditionalFormatting sqref="CB55">
    <cfRule type="cellIs" dxfId="23705" priority="3160" operator="lessThan">
      <formula>$C$4</formula>
    </cfRule>
  </conditionalFormatting>
  <conditionalFormatting sqref="CB56">
    <cfRule type="cellIs" dxfId="23704" priority="3161" operator="lessThan">
      <formula>$C$4</formula>
    </cfRule>
  </conditionalFormatting>
  <conditionalFormatting sqref="CB57">
    <cfRule type="cellIs" dxfId="23703" priority="3162" operator="lessThan">
      <formula>$C$4</formula>
    </cfRule>
  </conditionalFormatting>
  <conditionalFormatting sqref="CB58">
    <cfRule type="cellIs" dxfId="23702" priority="3163" operator="lessThan">
      <formula>$C$4</formula>
    </cfRule>
  </conditionalFormatting>
  <conditionalFormatting sqref="CB59">
    <cfRule type="cellIs" dxfId="23701" priority="3164" operator="lessThan">
      <formula>$C$4</formula>
    </cfRule>
  </conditionalFormatting>
  <conditionalFormatting sqref="CB60">
    <cfRule type="cellIs" dxfId="23700" priority="3165" operator="lessThan">
      <formula>$C$4</formula>
    </cfRule>
  </conditionalFormatting>
  <conditionalFormatting sqref="CC11">
    <cfRule type="cellIs" dxfId="23699" priority="3166" operator="lessThan">
      <formula>$C$4</formula>
    </cfRule>
  </conditionalFormatting>
  <conditionalFormatting sqref="CC12">
    <cfRule type="cellIs" dxfId="23698" priority="3167" operator="lessThan">
      <formula>$C$4</formula>
    </cfRule>
  </conditionalFormatting>
  <conditionalFormatting sqref="CC13">
    <cfRule type="cellIs" dxfId="23697" priority="3168" operator="lessThan">
      <formula>$C$4</formula>
    </cfRule>
  </conditionalFormatting>
  <conditionalFormatting sqref="CC14">
    <cfRule type="cellIs" dxfId="23696" priority="3169" operator="lessThan">
      <formula>$C$4</formula>
    </cfRule>
  </conditionalFormatting>
  <conditionalFormatting sqref="CC15">
    <cfRule type="cellIs" dxfId="23695" priority="3170" operator="lessThan">
      <formula>$C$4</formula>
    </cfRule>
  </conditionalFormatting>
  <conditionalFormatting sqref="CC16">
    <cfRule type="cellIs" dxfId="23694" priority="3171" operator="lessThan">
      <formula>$C$4</formula>
    </cfRule>
  </conditionalFormatting>
  <conditionalFormatting sqref="CC17">
    <cfRule type="cellIs" dxfId="23693" priority="3172" operator="lessThan">
      <formula>$C$4</formula>
    </cfRule>
  </conditionalFormatting>
  <conditionalFormatting sqref="CC18">
    <cfRule type="cellIs" dxfId="23692" priority="3173" operator="lessThan">
      <formula>$C$4</formula>
    </cfRule>
  </conditionalFormatting>
  <conditionalFormatting sqref="CC19">
    <cfRule type="cellIs" dxfId="23691" priority="3174" operator="lessThan">
      <formula>$C$4</formula>
    </cfRule>
  </conditionalFormatting>
  <conditionalFormatting sqref="CC20">
    <cfRule type="cellIs" dxfId="23690" priority="3175" operator="lessThan">
      <formula>$C$4</formula>
    </cfRule>
  </conditionalFormatting>
  <conditionalFormatting sqref="CC21">
    <cfRule type="cellIs" dxfId="23689" priority="3176" operator="lessThan">
      <formula>$C$4</formula>
    </cfRule>
  </conditionalFormatting>
  <conditionalFormatting sqref="CC22">
    <cfRule type="cellIs" dxfId="23688" priority="3177" operator="lessThan">
      <formula>$C$4</formula>
    </cfRule>
  </conditionalFormatting>
  <conditionalFormatting sqref="CC23">
    <cfRule type="cellIs" dxfId="23687" priority="3178" operator="lessThan">
      <formula>$C$4</formula>
    </cfRule>
  </conditionalFormatting>
  <conditionalFormatting sqref="CC24">
    <cfRule type="cellIs" dxfId="23686" priority="3179" operator="lessThan">
      <formula>$C$4</formula>
    </cfRule>
  </conditionalFormatting>
  <conditionalFormatting sqref="CC25">
    <cfRule type="cellIs" dxfId="23685" priority="3180" operator="lessThan">
      <formula>$C$4</formula>
    </cfRule>
  </conditionalFormatting>
  <conditionalFormatting sqref="CC26">
    <cfRule type="cellIs" dxfId="23684" priority="3181" operator="lessThan">
      <formula>$C$4</formula>
    </cfRule>
  </conditionalFormatting>
  <conditionalFormatting sqref="CC27">
    <cfRule type="cellIs" dxfId="23683" priority="3182" operator="lessThan">
      <formula>$C$4</formula>
    </cfRule>
  </conditionalFormatting>
  <conditionalFormatting sqref="CC28">
    <cfRule type="cellIs" dxfId="23682" priority="3183" operator="lessThan">
      <formula>$C$4</formula>
    </cfRule>
  </conditionalFormatting>
  <conditionalFormatting sqref="CC29">
    <cfRule type="cellIs" dxfId="23681" priority="3184" operator="lessThan">
      <formula>$C$4</formula>
    </cfRule>
  </conditionalFormatting>
  <conditionalFormatting sqref="CC30">
    <cfRule type="cellIs" dxfId="23680" priority="3185" operator="lessThan">
      <formula>$C$4</formula>
    </cfRule>
  </conditionalFormatting>
  <conditionalFormatting sqref="CC31">
    <cfRule type="cellIs" dxfId="23679" priority="3186" operator="lessThan">
      <formula>$C$4</formula>
    </cfRule>
  </conditionalFormatting>
  <conditionalFormatting sqref="CC32">
    <cfRule type="cellIs" dxfId="23678" priority="3187" operator="lessThan">
      <formula>$C$4</formula>
    </cfRule>
  </conditionalFormatting>
  <conditionalFormatting sqref="CC33">
    <cfRule type="cellIs" dxfId="23677" priority="3188" operator="lessThan">
      <formula>$C$4</formula>
    </cfRule>
  </conditionalFormatting>
  <conditionalFormatting sqref="CC34">
    <cfRule type="cellIs" dxfId="23676" priority="3189" operator="lessThan">
      <formula>$C$4</formula>
    </cfRule>
  </conditionalFormatting>
  <conditionalFormatting sqref="CC35">
    <cfRule type="cellIs" dxfId="23675" priority="3190" operator="lessThan">
      <formula>$C$4</formula>
    </cfRule>
  </conditionalFormatting>
  <conditionalFormatting sqref="CC36">
    <cfRule type="cellIs" dxfId="23674" priority="3191" operator="lessThan">
      <formula>$C$4</formula>
    </cfRule>
  </conditionalFormatting>
  <conditionalFormatting sqref="CC37">
    <cfRule type="cellIs" dxfId="23673" priority="3192" operator="lessThan">
      <formula>$C$4</formula>
    </cfRule>
  </conditionalFormatting>
  <conditionalFormatting sqref="CC38">
    <cfRule type="cellIs" dxfId="23672" priority="3193" operator="lessThan">
      <formula>$C$4</formula>
    </cfRule>
  </conditionalFormatting>
  <conditionalFormatting sqref="CC39">
    <cfRule type="cellIs" dxfId="23671" priority="3194" operator="lessThan">
      <formula>$C$4</formula>
    </cfRule>
  </conditionalFormatting>
  <conditionalFormatting sqref="CC40">
    <cfRule type="cellIs" dxfId="23670" priority="3195" operator="lessThan">
      <formula>$C$4</formula>
    </cfRule>
  </conditionalFormatting>
  <conditionalFormatting sqref="CC41">
    <cfRule type="cellIs" dxfId="23669" priority="3196" operator="lessThan">
      <formula>$C$4</formula>
    </cfRule>
  </conditionalFormatting>
  <conditionalFormatting sqref="CC42">
    <cfRule type="cellIs" dxfId="23668" priority="3197" operator="lessThan">
      <formula>$C$4</formula>
    </cfRule>
  </conditionalFormatting>
  <conditionalFormatting sqref="CC43">
    <cfRule type="cellIs" dxfId="23667" priority="3198" operator="lessThan">
      <formula>$C$4</formula>
    </cfRule>
  </conditionalFormatting>
  <conditionalFormatting sqref="CC44">
    <cfRule type="cellIs" dxfId="23666" priority="3199" operator="lessThan">
      <formula>$C$4</formula>
    </cfRule>
  </conditionalFormatting>
  <conditionalFormatting sqref="CC45">
    <cfRule type="cellIs" dxfId="23665" priority="3200" operator="lessThan">
      <formula>$C$4</formula>
    </cfRule>
  </conditionalFormatting>
  <conditionalFormatting sqref="CC46">
    <cfRule type="cellIs" dxfId="23664" priority="3201" operator="lessThan">
      <formula>$C$4</formula>
    </cfRule>
  </conditionalFormatting>
  <conditionalFormatting sqref="CC47">
    <cfRule type="cellIs" dxfId="23663" priority="3202" operator="lessThan">
      <formula>$C$4</formula>
    </cfRule>
  </conditionalFormatting>
  <conditionalFormatting sqref="CC48">
    <cfRule type="cellIs" dxfId="23662" priority="3203" operator="lessThan">
      <formula>$C$4</formula>
    </cfRule>
  </conditionalFormatting>
  <conditionalFormatting sqref="CC49">
    <cfRule type="cellIs" dxfId="23661" priority="3204" operator="lessThan">
      <formula>$C$4</formula>
    </cfRule>
  </conditionalFormatting>
  <conditionalFormatting sqref="CC50">
    <cfRule type="cellIs" dxfId="23660" priority="3205" operator="lessThan">
      <formula>$C$4</formula>
    </cfRule>
  </conditionalFormatting>
  <conditionalFormatting sqref="CC51">
    <cfRule type="cellIs" dxfId="23659" priority="3206" operator="lessThan">
      <formula>$C$4</formula>
    </cfRule>
  </conditionalFormatting>
  <conditionalFormatting sqref="CC52">
    <cfRule type="cellIs" dxfId="23658" priority="3207" operator="lessThan">
      <formula>$C$4</formula>
    </cfRule>
  </conditionalFormatting>
  <conditionalFormatting sqref="CC53">
    <cfRule type="cellIs" dxfId="23657" priority="3208" operator="lessThan">
      <formula>$C$4</formula>
    </cfRule>
  </conditionalFormatting>
  <conditionalFormatting sqref="CC54">
    <cfRule type="cellIs" dxfId="23656" priority="3209" operator="lessThan">
      <formula>$C$4</formula>
    </cfRule>
  </conditionalFormatting>
  <conditionalFormatting sqref="CC55">
    <cfRule type="cellIs" dxfId="23655" priority="3210" operator="lessThan">
      <formula>$C$4</formula>
    </cfRule>
  </conditionalFormatting>
  <conditionalFormatting sqref="CC56">
    <cfRule type="cellIs" dxfId="23654" priority="3211" operator="lessThan">
      <formula>$C$4</formula>
    </cfRule>
  </conditionalFormatting>
  <conditionalFormatting sqref="CC57">
    <cfRule type="cellIs" dxfId="23653" priority="3212" operator="lessThan">
      <formula>$C$4</formula>
    </cfRule>
  </conditionalFormatting>
  <conditionalFormatting sqref="CC58">
    <cfRule type="cellIs" dxfId="23652" priority="3213" operator="lessThan">
      <formula>$C$4</formula>
    </cfRule>
  </conditionalFormatting>
  <conditionalFormatting sqref="CC59">
    <cfRule type="cellIs" dxfId="23651" priority="3214" operator="lessThan">
      <formula>$C$4</formula>
    </cfRule>
  </conditionalFormatting>
  <conditionalFormatting sqref="CC60">
    <cfRule type="cellIs" dxfId="23650" priority="3215" operator="lessThan">
      <formula>$C$4</formula>
    </cfRule>
  </conditionalFormatting>
  <conditionalFormatting sqref="CD11">
    <cfRule type="cellIs" dxfId="23649" priority="3216" operator="lessThan">
      <formula>$C$4</formula>
    </cfRule>
  </conditionalFormatting>
  <conditionalFormatting sqref="CD12">
    <cfRule type="cellIs" dxfId="23648" priority="3217" operator="lessThan">
      <formula>$C$4</formula>
    </cfRule>
  </conditionalFormatting>
  <conditionalFormatting sqref="CD13">
    <cfRule type="cellIs" dxfId="23647" priority="3218" operator="lessThan">
      <formula>$C$4</formula>
    </cfRule>
  </conditionalFormatting>
  <conditionalFormatting sqref="CD14">
    <cfRule type="cellIs" dxfId="23646" priority="3219" operator="lessThan">
      <formula>$C$4</formula>
    </cfRule>
  </conditionalFormatting>
  <conditionalFormatting sqref="CD15">
    <cfRule type="cellIs" dxfId="23645" priority="3220" operator="lessThan">
      <formula>$C$4</formula>
    </cfRule>
  </conditionalFormatting>
  <conditionalFormatting sqref="CD16">
    <cfRule type="cellIs" dxfId="23644" priority="3221" operator="lessThan">
      <formula>$C$4</formula>
    </cfRule>
  </conditionalFormatting>
  <conditionalFormatting sqref="CD17">
    <cfRule type="cellIs" dxfId="23643" priority="3222" operator="lessThan">
      <formula>$C$4</formula>
    </cfRule>
  </conditionalFormatting>
  <conditionalFormatting sqref="CD18">
    <cfRule type="cellIs" dxfId="23642" priority="3223" operator="lessThan">
      <formula>$C$4</formula>
    </cfRule>
  </conditionalFormatting>
  <conditionalFormatting sqref="CD19">
    <cfRule type="cellIs" dxfId="23641" priority="3224" operator="lessThan">
      <formula>$C$4</formula>
    </cfRule>
  </conditionalFormatting>
  <conditionalFormatting sqref="CD20">
    <cfRule type="cellIs" dxfId="23640" priority="3225" operator="lessThan">
      <formula>$C$4</formula>
    </cfRule>
  </conditionalFormatting>
  <conditionalFormatting sqref="CD21">
    <cfRule type="cellIs" dxfId="23639" priority="3226" operator="lessThan">
      <formula>$C$4</formula>
    </cfRule>
  </conditionalFormatting>
  <conditionalFormatting sqref="CD22">
    <cfRule type="cellIs" dxfId="23638" priority="3227" operator="lessThan">
      <formula>$C$4</formula>
    </cfRule>
  </conditionalFormatting>
  <conditionalFormatting sqref="CD23">
    <cfRule type="cellIs" dxfId="23637" priority="3228" operator="lessThan">
      <formula>$C$4</formula>
    </cfRule>
  </conditionalFormatting>
  <conditionalFormatting sqref="CD24">
    <cfRule type="cellIs" dxfId="23636" priority="3229" operator="lessThan">
      <formula>$C$4</formula>
    </cfRule>
  </conditionalFormatting>
  <conditionalFormatting sqref="CD25">
    <cfRule type="cellIs" dxfId="23635" priority="3230" operator="lessThan">
      <formula>$C$4</formula>
    </cfRule>
  </conditionalFormatting>
  <conditionalFormatting sqref="CD26">
    <cfRule type="cellIs" dxfId="23634" priority="3231" operator="lessThan">
      <formula>$C$4</formula>
    </cfRule>
  </conditionalFormatting>
  <conditionalFormatting sqref="CD27">
    <cfRule type="cellIs" dxfId="23633" priority="3232" operator="lessThan">
      <formula>$C$4</formula>
    </cfRule>
  </conditionalFormatting>
  <conditionalFormatting sqref="CD28">
    <cfRule type="cellIs" dxfId="23632" priority="3233" operator="lessThan">
      <formula>$C$4</formula>
    </cfRule>
  </conditionalFormatting>
  <conditionalFormatting sqref="CD29">
    <cfRule type="cellIs" dxfId="23631" priority="3234" operator="lessThan">
      <formula>$C$4</formula>
    </cfRule>
  </conditionalFormatting>
  <conditionalFormatting sqref="CD30">
    <cfRule type="cellIs" dxfId="23630" priority="3235" operator="lessThan">
      <formula>$C$4</formula>
    </cfRule>
  </conditionalFormatting>
  <conditionalFormatting sqref="CD31">
    <cfRule type="cellIs" dxfId="23629" priority="3236" operator="lessThan">
      <formula>$C$4</formula>
    </cfRule>
  </conditionalFormatting>
  <conditionalFormatting sqref="CD32">
    <cfRule type="cellIs" dxfId="23628" priority="3237" operator="lessThan">
      <formula>$C$4</formula>
    </cfRule>
  </conditionalFormatting>
  <conditionalFormatting sqref="CD33">
    <cfRule type="cellIs" dxfId="23627" priority="3238" operator="lessThan">
      <formula>$C$4</formula>
    </cfRule>
  </conditionalFormatting>
  <conditionalFormatting sqref="CD34">
    <cfRule type="cellIs" dxfId="23626" priority="3239" operator="lessThan">
      <formula>$C$4</formula>
    </cfRule>
  </conditionalFormatting>
  <conditionalFormatting sqref="CD35">
    <cfRule type="cellIs" dxfId="23625" priority="3240" operator="lessThan">
      <formula>$C$4</formula>
    </cfRule>
  </conditionalFormatting>
  <conditionalFormatting sqref="CD36">
    <cfRule type="cellIs" dxfId="23624" priority="3241" operator="lessThan">
      <formula>$C$4</formula>
    </cfRule>
  </conditionalFormatting>
  <conditionalFormatting sqref="CD37">
    <cfRule type="cellIs" dxfId="23623" priority="3242" operator="lessThan">
      <formula>$C$4</formula>
    </cfRule>
  </conditionalFormatting>
  <conditionalFormatting sqref="CD38">
    <cfRule type="cellIs" dxfId="23622" priority="3243" operator="lessThan">
      <formula>$C$4</formula>
    </cfRule>
  </conditionalFormatting>
  <conditionalFormatting sqref="CD39">
    <cfRule type="cellIs" dxfId="23621" priority="3244" operator="lessThan">
      <formula>$C$4</formula>
    </cfRule>
  </conditionalFormatting>
  <conditionalFormatting sqref="CD40">
    <cfRule type="cellIs" dxfId="23620" priority="3245" operator="lessThan">
      <formula>$C$4</formula>
    </cfRule>
  </conditionalFormatting>
  <conditionalFormatting sqref="CD41">
    <cfRule type="cellIs" dxfId="23619" priority="3246" operator="lessThan">
      <formula>$C$4</formula>
    </cfRule>
  </conditionalFormatting>
  <conditionalFormatting sqref="CD42">
    <cfRule type="cellIs" dxfId="23618" priority="3247" operator="lessThan">
      <formula>$C$4</formula>
    </cfRule>
  </conditionalFormatting>
  <conditionalFormatting sqref="CD43">
    <cfRule type="cellIs" dxfId="23617" priority="3248" operator="lessThan">
      <formula>$C$4</formula>
    </cfRule>
  </conditionalFormatting>
  <conditionalFormatting sqref="CD44">
    <cfRule type="cellIs" dxfId="23616" priority="3249" operator="lessThan">
      <formula>$C$4</formula>
    </cfRule>
  </conditionalFormatting>
  <conditionalFormatting sqref="CD45">
    <cfRule type="cellIs" dxfId="23615" priority="3250" operator="lessThan">
      <formula>$C$4</formula>
    </cfRule>
  </conditionalFormatting>
  <conditionalFormatting sqref="CD46">
    <cfRule type="cellIs" dxfId="23614" priority="3251" operator="lessThan">
      <formula>$C$4</formula>
    </cfRule>
  </conditionalFormatting>
  <conditionalFormatting sqref="CD47">
    <cfRule type="cellIs" dxfId="23613" priority="3252" operator="lessThan">
      <formula>$C$4</formula>
    </cfRule>
  </conditionalFormatting>
  <conditionalFormatting sqref="CD48">
    <cfRule type="cellIs" dxfId="23612" priority="3253" operator="lessThan">
      <formula>$C$4</formula>
    </cfRule>
  </conditionalFormatting>
  <conditionalFormatting sqref="CD49">
    <cfRule type="cellIs" dxfId="23611" priority="3254" operator="lessThan">
      <formula>$C$4</formula>
    </cfRule>
  </conditionalFormatting>
  <conditionalFormatting sqref="CD50">
    <cfRule type="cellIs" dxfId="23610" priority="3255" operator="lessThan">
      <formula>$C$4</formula>
    </cfRule>
  </conditionalFormatting>
  <conditionalFormatting sqref="CD51">
    <cfRule type="cellIs" dxfId="23609" priority="3256" operator="lessThan">
      <formula>$C$4</formula>
    </cfRule>
  </conditionalFormatting>
  <conditionalFormatting sqref="CD52">
    <cfRule type="cellIs" dxfId="23608" priority="3257" operator="lessThan">
      <formula>$C$4</formula>
    </cfRule>
  </conditionalFormatting>
  <conditionalFormatting sqref="CD53">
    <cfRule type="cellIs" dxfId="23607" priority="3258" operator="lessThan">
      <formula>$C$4</formula>
    </cfRule>
  </conditionalFormatting>
  <conditionalFormatting sqref="CD54">
    <cfRule type="cellIs" dxfId="23606" priority="3259" operator="lessThan">
      <formula>$C$4</formula>
    </cfRule>
  </conditionalFormatting>
  <conditionalFormatting sqref="CD55">
    <cfRule type="cellIs" dxfId="23605" priority="3260" operator="lessThan">
      <formula>$C$4</formula>
    </cfRule>
  </conditionalFormatting>
  <conditionalFormatting sqref="CD56">
    <cfRule type="cellIs" dxfId="23604" priority="3261" operator="lessThan">
      <formula>$C$4</formula>
    </cfRule>
  </conditionalFormatting>
  <conditionalFormatting sqref="CD57">
    <cfRule type="cellIs" dxfId="23603" priority="3262" operator="lessThan">
      <formula>$C$4</formula>
    </cfRule>
  </conditionalFormatting>
  <conditionalFormatting sqref="CD58">
    <cfRule type="cellIs" dxfId="23602" priority="3263" operator="lessThan">
      <formula>$C$4</formula>
    </cfRule>
  </conditionalFormatting>
  <conditionalFormatting sqref="CD59">
    <cfRule type="cellIs" dxfId="23601" priority="3264" operator="lessThan">
      <formula>$C$4</formula>
    </cfRule>
  </conditionalFormatting>
  <conditionalFormatting sqref="CD60">
    <cfRule type="cellIs" dxfId="23600" priority="3265" operator="lessThan">
      <formula>$C$4</formula>
    </cfRule>
  </conditionalFormatting>
  <conditionalFormatting sqref="CE11">
    <cfRule type="cellIs" dxfId="23599" priority="3266" operator="lessThan">
      <formula>$C$4</formula>
    </cfRule>
  </conditionalFormatting>
  <conditionalFormatting sqref="CE12">
    <cfRule type="cellIs" dxfId="23598" priority="3267" operator="lessThan">
      <formula>$C$4</formula>
    </cfRule>
  </conditionalFormatting>
  <conditionalFormatting sqref="CE13">
    <cfRule type="cellIs" dxfId="23597" priority="3268" operator="lessThan">
      <formula>$C$4</formula>
    </cfRule>
  </conditionalFormatting>
  <conditionalFormatting sqref="CE14">
    <cfRule type="cellIs" dxfId="23596" priority="3269" operator="lessThan">
      <formula>$C$4</formula>
    </cfRule>
  </conditionalFormatting>
  <conditionalFormatting sqref="CE15">
    <cfRule type="cellIs" dxfId="23595" priority="3270" operator="lessThan">
      <formula>$C$4</formula>
    </cfRule>
  </conditionalFormatting>
  <conditionalFormatting sqref="CE16">
    <cfRule type="cellIs" dxfId="23594" priority="3271" operator="lessThan">
      <formula>$C$4</formula>
    </cfRule>
  </conditionalFormatting>
  <conditionalFormatting sqref="CE17">
    <cfRule type="cellIs" dxfId="23593" priority="3272" operator="lessThan">
      <formula>$C$4</formula>
    </cfRule>
  </conditionalFormatting>
  <conditionalFormatting sqref="CE18">
    <cfRule type="cellIs" dxfId="23592" priority="3273" operator="lessThan">
      <formula>$C$4</formula>
    </cfRule>
  </conditionalFormatting>
  <conditionalFormatting sqref="CE19">
    <cfRule type="cellIs" dxfId="23591" priority="3274" operator="lessThan">
      <formula>$C$4</formula>
    </cfRule>
  </conditionalFormatting>
  <conditionalFormatting sqref="CE20">
    <cfRule type="cellIs" dxfId="23590" priority="3275" operator="lessThan">
      <formula>$C$4</formula>
    </cfRule>
  </conditionalFormatting>
  <conditionalFormatting sqref="CE21">
    <cfRule type="cellIs" dxfId="23589" priority="3276" operator="lessThan">
      <formula>$C$4</formula>
    </cfRule>
  </conditionalFormatting>
  <conditionalFormatting sqref="CE22">
    <cfRule type="cellIs" dxfId="23588" priority="3277" operator="lessThan">
      <formula>$C$4</formula>
    </cfRule>
  </conditionalFormatting>
  <conditionalFormatting sqref="CE23">
    <cfRule type="cellIs" dxfId="23587" priority="3278" operator="lessThan">
      <formula>$C$4</formula>
    </cfRule>
  </conditionalFormatting>
  <conditionalFormatting sqref="CE24">
    <cfRule type="cellIs" dxfId="23586" priority="3279" operator="lessThan">
      <formula>$C$4</formula>
    </cfRule>
  </conditionalFormatting>
  <conditionalFormatting sqref="CE25">
    <cfRule type="cellIs" dxfId="23585" priority="3280" operator="lessThan">
      <formula>$C$4</formula>
    </cfRule>
  </conditionalFormatting>
  <conditionalFormatting sqref="CE26">
    <cfRule type="cellIs" dxfId="23584" priority="3281" operator="lessThan">
      <formula>$C$4</formula>
    </cfRule>
  </conditionalFormatting>
  <conditionalFormatting sqref="CE27">
    <cfRule type="cellIs" dxfId="23583" priority="3282" operator="lessThan">
      <formula>$C$4</formula>
    </cfRule>
  </conditionalFormatting>
  <conditionalFormatting sqref="CE28">
    <cfRule type="cellIs" dxfId="23582" priority="3283" operator="lessThan">
      <formula>$C$4</formula>
    </cfRule>
  </conditionalFormatting>
  <conditionalFormatting sqref="CE29">
    <cfRule type="cellIs" dxfId="23581" priority="3284" operator="lessThan">
      <formula>$C$4</formula>
    </cfRule>
  </conditionalFormatting>
  <conditionalFormatting sqref="CE30">
    <cfRule type="cellIs" dxfId="23580" priority="3285" operator="lessThan">
      <formula>$C$4</formula>
    </cfRule>
  </conditionalFormatting>
  <conditionalFormatting sqref="CE31">
    <cfRule type="cellIs" dxfId="23579" priority="3286" operator="lessThan">
      <formula>$C$4</formula>
    </cfRule>
  </conditionalFormatting>
  <conditionalFormatting sqref="CE32">
    <cfRule type="cellIs" dxfId="23578" priority="3287" operator="lessThan">
      <formula>$C$4</formula>
    </cfRule>
  </conditionalFormatting>
  <conditionalFormatting sqref="CE33">
    <cfRule type="cellIs" dxfId="23577" priority="3288" operator="lessThan">
      <formula>$C$4</formula>
    </cfRule>
  </conditionalFormatting>
  <conditionalFormatting sqref="CE34">
    <cfRule type="cellIs" dxfId="23576" priority="3289" operator="lessThan">
      <formula>$C$4</formula>
    </cfRule>
  </conditionalFormatting>
  <conditionalFormatting sqref="CE35">
    <cfRule type="cellIs" dxfId="23575" priority="3290" operator="lessThan">
      <formula>$C$4</formula>
    </cfRule>
  </conditionalFormatting>
  <conditionalFormatting sqref="CE36">
    <cfRule type="cellIs" dxfId="23574" priority="3291" operator="lessThan">
      <formula>$C$4</formula>
    </cfRule>
  </conditionalFormatting>
  <conditionalFormatting sqref="CE37">
    <cfRule type="cellIs" dxfId="23573" priority="3292" operator="lessThan">
      <formula>$C$4</formula>
    </cfRule>
  </conditionalFormatting>
  <conditionalFormatting sqref="CE38">
    <cfRule type="cellIs" dxfId="23572" priority="3293" operator="lessThan">
      <formula>$C$4</formula>
    </cfRule>
  </conditionalFormatting>
  <conditionalFormatting sqref="CE39">
    <cfRule type="cellIs" dxfId="23571" priority="3294" operator="lessThan">
      <formula>$C$4</formula>
    </cfRule>
  </conditionalFormatting>
  <conditionalFormatting sqref="CE40">
    <cfRule type="cellIs" dxfId="23570" priority="3295" operator="lessThan">
      <formula>$C$4</formula>
    </cfRule>
  </conditionalFormatting>
  <conditionalFormatting sqref="CE41">
    <cfRule type="cellIs" dxfId="23569" priority="3296" operator="lessThan">
      <formula>$C$4</formula>
    </cfRule>
  </conditionalFormatting>
  <conditionalFormatting sqref="CE42">
    <cfRule type="cellIs" dxfId="23568" priority="3297" operator="lessThan">
      <formula>$C$4</formula>
    </cfRule>
  </conditionalFormatting>
  <conditionalFormatting sqref="CE43">
    <cfRule type="cellIs" dxfId="23567" priority="3298" operator="lessThan">
      <formula>$C$4</formula>
    </cfRule>
  </conditionalFormatting>
  <conditionalFormatting sqref="CE44">
    <cfRule type="cellIs" dxfId="23566" priority="3299" operator="lessThan">
      <formula>$C$4</formula>
    </cfRule>
  </conditionalFormatting>
  <conditionalFormatting sqref="CE45">
    <cfRule type="cellIs" dxfId="23565" priority="3300" operator="lessThan">
      <formula>$C$4</formula>
    </cfRule>
  </conditionalFormatting>
  <conditionalFormatting sqref="CE46">
    <cfRule type="cellIs" dxfId="23564" priority="3301" operator="lessThan">
      <formula>$C$4</formula>
    </cfRule>
  </conditionalFormatting>
  <conditionalFormatting sqref="CE47">
    <cfRule type="cellIs" dxfId="23563" priority="3302" operator="lessThan">
      <formula>$C$4</formula>
    </cfRule>
  </conditionalFormatting>
  <conditionalFormatting sqref="CE48">
    <cfRule type="cellIs" dxfId="23562" priority="3303" operator="lessThan">
      <formula>$C$4</formula>
    </cfRule>
  </conditionalFormatting>
  <conditionalFormatting sqref="CE49">
    <cfRule type="cellIs" dxfId="23561" priority="3304" operator="lessThan">
      <formula>$C$4</formula>
    </cfRule>
  </conditionalFormatting>
  <conditionalFormatting sqref="CE50">
    <cfRule type="cellIs" dxfId="23560" priority="3305" operator="lessThan">
      <formula>$C$4</formula>
    </cfRule>
  </conditionalFormatting>
  <conditionalFormatting sqref="CE51">
    <cfRule type="cellIs" dxfId="23559" priority="3306" operator="lessThan">
      <formula>$C$4</formula>
    </cfRule>
  </conditionalFormatting>
  <conditionalFormatting sqref="CE52">
    <cfRule type="cellIs" dxfId="23558" priority="3307" operator="lessThan">
      <formula>$C$4</formula>
    </cfRule>
  </conditionalFormatting>
  <conditionalFormatting sqref="CE53">
    <cfRule type="cellIs" dxfId="23557" priority="3308" operator="lessThan">
      <formula>$C$4</formula>
    </cfRule>
  </conditionalFormatting>
  <conditionalFormatting sqref="CE54">
    <cfRule type="cellIs" dxfId="23556" priority="3309" operator="lessThan">
      <formula>$C$4</formula>
    </cfRule>
  </conditionalFormatting>
  <conditionalFormatting sqref="CE55">
    <cfRule type="cellIs" dxfId="23555" priority="3310" operator="lessThan">
      <formula>$C$4</formula>
    </cfRule>
  </conditionalFormatting>
  <conditionalFormatting sqref="CE56">
    <cfRule type="cellIs" dxfId="23554" priority="3311" operator="lessThan">
      <formula>$C$4</formula>
    </cfRule>
  </conditionalFormatting>
  <conditionalFormatting sqref="CE57">
    <cfRule type="cellIs" dxfId="23553" priority="3312" operator="lessThan">
      <formula>$C$4</formula>
    </cfRule>
  </conditionalFormatting>
  <conditionalFormatting sqref="CE58">
    <cfRule type="cellIs" dxfId="23552" priority="3313" operator="lessThan">
      <formula>$C$4</formula>
    </cfRule>
  </conditionalFormatting>
  <conditionalFormatting sqref="CE59">
    <cfRule type="cellIs" dxfId="23551" priority="3314" operator="lessThan">
      <formula>$C$4</formula>
    </cfRule>
  </conditionalFormatting>
  <conditionalFormatting sqref="CE60">
    <cfRule type="cellIs" dxfId="23550" priority="3315" operator="lessThan">
      <formula>$C$4</formula>
    </cfRule>
  </conditionalFormatting>
  <conditionalFormatting sqref="CF11">
    <cfRule type="cellIs" dxfId="23549" priority="3316" operator="lessThan">
      <formula>$C$4</formula>
    </cfRule>
  </conditionalFormatting>
  <conditionalFormatting sqref="CF12">
    <cfRule type="cellIs" dxfId="23548" priority="3317" operator="lessThan">
      <formula>$C$4</formula>
    </cfRule>
  </conditionalFormatting>
  <conditionalFormatting sqref="CF13">
    <cfRule type="cellIs" dxfId="23547" priority="3318" operator="lessThan">
      <formula>$C$4</formula>
    </cfRule>
  </conditionalFormatting>
  <conditionalFormatting sqref="CF14">
    <cfRule type="cellIs" dxfId="23546" priority="3319" operator="lessThan">
      <formula>$C$4</formula>
    </cfRule>
  </conditionalFormatting>
  <conditionalFormatting sqref="CF15">
    <cfRule type="cellIs" dxfId="23545" priority="3320" operator="lessThan">
      <formula>$C$4</formula>
    </cfRule>
  </conditionalFormatting>
  <conditionalFormatting sqref="CF16">
    <cfRule type="cellIs" dxfId="23544" priority="3321" operator="lessThan">
      <formula>$C$4</formula>
    </cfRule>
  </conditionalFormatting>
  <conditionalFormatting sqref="CF17">
    <cfRule type="cellIs" dxfId="23543" priority="3322" operator="lessThan">
      <formula>$C$4</formula>
    </cfRule>
  </conditionalFormatting>
  <conditionalFormatting sqref="CF18">
    <cfRule type="cellIs" dxfId="23542" priority="3323" operator="lessThan">
      <formula>$C$4</formula>
    </cfRule>
  </conditionalFormatting>
  <conditionalFormatting sqref="CF19">
    <cfRule type="cellIs" dxfId="23541" priority="3324" operator="lessThan">
      <formula>$C$4</formula>
    </cfRule>
  </conditionalFormatting>
  <conditionalFormatting sqref="CF20">
    <cfRule type="cellIs" dxfId="23540" priority="3325" operator="lessThan">
      <formula>$C$4</formula>
    </cfRule>
  </conditionalFormatting>
  <conditionalFormatting sqref="CF21">
    <cfRule type="cellIs" dxfId="23539" priority="3326" operator="lessThan">
      <formula>$C$4</formula>
    </cfRule>
  </conditionalFormatting>
  <conditionalFormatting sqref="CF22">
    <cfRule type="cellIs" dxfId="23538" priority="3327" operator="lessThan">
      <formula>$C$4</formula>
    </cfRule>
  </conditionalFormatting>
  <conditionalFormatting sqref="CF23">
    <cfRule type="cellIs" dxfId="23537" priority="3328" operator="lessThan">
      <formula>$C$4</formula>
    </cfRule>
  </conditionalFormatting>
  <conditionalFormatting sqref="CF24">
    <cfRule type="cellIs" dxfId="23536" priority="3329" operator="lessThan">
      <formula>$C$4</formula>
    </cfRule>
  </conditionalFormatting>
  <conditionalFormatting sqref="CF25">
    <cfRule type="cellIs" dxfId="23535" priority="3330" operator="lessThan">
      <formula>$C$4</formula>
    </cfRule>
  </conditionalFormatting>
  <conditionalFormatting sqref="CF26">
    <cfRule type="cellIs" dxfId="23534" priority="3331" operator="lessThan">
      <formula>$C$4</formula>
    </cfRule>
  </conditionalFormatting>
  <conditionalFormatting sqref="CF27">
    <cfRule type="cellIs" dxfId="23533" priority="3332" operator="lessThan">
      <formula>$C$4</formula>
    </cfRule>
  </conditionalFormatting>
  <conditionalFormatting sqref="CF28">
    <cfRule type="cellIs" dxfId="23532" priority="3333" operator="lessThan">
      <formula>$C$4</formula>
    </cfRule>
  </conditionalFormatting>
  <conditionalFormatting sqref="CF29">
    <cfRule type="cellIs" dxfId="23531" priority="3334" operator="lessThan">
      <formula>$C$4</formula>
    </cfRule>
  </conditionalFormatting>
  <conditionalFormatting sqref="CF30">
    <cfRule type="cellIs" dxfId="23530" priority="3335" operator="lessThan">
      <formula>$C$4</formula>
    </cfRule>
  </conditionalFormatting>
  <conditionalFormatting sqref="CF31">
    <cfRule type="cellIs" dxfId="23529" priority="3336" operator="lessThan">
      <formula>$C$4</formula>
    </cfRule>
  </conditionalFormatting>
  <conditionalFormatting sqref="CF32">
    <cfRule type="cellIs" dxfId="23528" priority="3337" operator="lessThan">
      <formula>$C$4</formula>
    </cfRule>
  </conditionalFormatting>
  <conditionalFormatting sqref="CF33">
    <cfRule type="cellIs" dxfId="23527" priority="3338" operator="lessThan">
      <formula>$C$4</formula>
    </cfRule>
  </conditionalFormatting>
  <conditionalFormatting sqref="CF34">
    <cfRule type="cellIs" dxfId="23526" priority="3339" operator="lessThan">
      <formula>$C$4</formula>
    </cfRule>
  </conditionalFormatting>
  <conditionalFormatting sqref="CF35">
    <cfRule type="cellIs" dxfId="23525" priority="3340" operator="lessThan">
      <formula>$C$4</formula>
    </cfRule>
  </conditionalFormatting>
  <conditionalFormatting sqref="CF36">
    <cfRule type="cellIs" dxfId="23524" priority="3341" operator="lessThan">
      <formula>$C$4</formula>
    </cfRule>
  </conditionalFormatting>
  <conditionalFormatting sqref="CF37">
    <cfRule type="cellIs" dxfId="23523" priority="3342" operator="lessThan">
      <formula>$C$4</formula>
    </cfRule>
  </conditionalFormatting>
  <conditionalFormatting sqref="CF38">
    <cfRule type="cellIs" dxfId="23522" priority="3343" operator="lessThan">
      <formula>$C$4</formula>
    </cfRule>
  </conditionalFormatting>
  <conditionalFormatting sqref="CF39">
    <cfRule type="cellIs" dxfId="23521" priority="3344" operator="lessThan">
      <formula>$C$4</formula>
    </cfRule>
  </conditionalFormatting>
  <conditionalFormatting sqref="CF40">
    <cfRule type="cellIs" dxfId="23520" priority="3345" operator="lessThan">
      <formula>$C$4</formula>
    </cfRule>
  </conditionalFormatting>
  <conditionalFormatting sqref="CF41">
    <cfRule type="cellIs" dxfId="23519" priority="3346" operator="lessThan">
      <formula>$C$4</formula>
    </cfRule>
  </conditionalFormatting>
  <conditionalFormatting sqref="CF42">
    <cfRule type="cellIs" dxfId="23518" priority="3347" operator="lessThan">
      <formula>$C$4</formula>
    </cfRule>
  </conditionalFormatting>
  <conditionalFormatting sqref="CF43">
    <cfRule type="cellIs" dxfId="23517" priority="3348" operator="lessThan">
      <formula>$C$4</formula>
    </cfRule>
  </conditionalFormatting>
  <conditionalFormatting sqref="CF44">
    <cfRule type="cellIs" dxfId="23516" priority="3349" operator="lessThan">
      <formula>$C$4</formula>
    </cfRule>
  </conditionalFormatting>
  <conditionalFormatting sqref="CF45">
    <cfRule type="cellIs" dxfId="23515" priority="3350" operator="lessThan">
      <formula>$C$4</formula>
    </cfRule>
  </conditionalFormatting>
  <conditionalFormatting sqref="CF46">
    <cfRule type="cellIs" dxfId="23514" priority="3351" operator="lessThan">
      <formula>$C$4</formula>
    </cfRule>
  </conditionalFormatting>
  <conditionalFormatting sqref="CF47">
    <cfRule type="cellIs" dxfId="23513" priority="3352" operator="lessThan">
      <formula>$C$4</formula>
    </cfRule>
  </conditionalFormatting>
  <conditionalFormatting sqref="CF48">
    <cfRule type="cellIs" dxfId="23512" priority="3353" operator="lessThan">
      <formula>$C$4</formula>
    </cfRule>
  </conditionalFormatting>
  <conditionalFormatting sqref="CF49">
    <cfRule type="cellIs" dxfId="23511" priority="3354" operator="lessThan">
      <formula>$C$4</formula>
    </cfRule>
  </conditionalFormatting>
  <conditionalFormatting sqref="CF50">
    <cfRule type="cellIs" dxfId="23510" priority="3355" operator="lessThan">
      <formula>$C$4</formula>
    </cfRule>
  </conditionalFormatting>
  <conditionalFormatting sqref="CF51">
    <cfRule type="cellIs" dxfId="23509" priority="3356" operator="lessThan">
      <formula>$C$4</formula>
    </cfRule>
  </conditionalFormatting>
  <conditionalFormatting sqref="CF52">
    <cfRule type="cellIs" dxfId="23508" priority="3357" operator="lessThan">
      <formula>$C$4</formula>
    </cfRule>
  </conditionalFormatting>
  <conditionalFormatting sqref="CF53">
    <cfRule type="cellIs" dxfId="23507" priority="3358" operator="lessThan">
      <formula>$C$4</formula>
    </cfRule>
  </conditionalFormatting>
  <conditionalFormatting sqref="CF54">
    <cfRule type="cellIs" dxfId="23506" priority="3359" operator="lessThan">
      <formula>$C$4</formula>
    </cfRule>
  </conditionalFormatting>
  <conditionalFormatting sqref="CF55">
    <cfRule type="cellIs" dxfId="23505" priority="3360" operator="lessThan">
      <formula>$C$4</formula>
    </cfRule>
  </conditionalFormatting>
  <conditionalFormatting sqref="CF56">
    <cfRule type="cellIs" dxfId="23504" priority="3361" operator="lessThan">
      <formula>$C$4</formula>
    </cfRule>
  </conditionalFormatting>
  <conditionalFormatting sqref="CF57">
    <cfRule type="cellIs" dxfId="23503" priority="3362" operator="lessThan">
      <formula>$C$4</formula>
    </cfRule>
  </conditionalFormatting>
  <conditionalFormatting sqref="CF58">
    <cfRule type="cellIs" dxfId="23502" priority="3363" operator="lessThan">
      <formula>$C$4</formula>
    </cfRule>
  </conditionalFormatting>
  <conditionalFormatting sqref="CF59">
    <cfRule type="cellIs" dxfId="23501" priority="3364" operator="lessThan">
      <formula>$C$4</formula>
    </cfRule>
  </conditionalFormatting>
  <conditionalFormatting sqref="CF60">
    <cfRule type="cellIs" dxfId="23500" priority="3365" operator="lessThan">
      <formula>$C$4</formula>
    </cfRule>
  </conditionalFormatting>
  <conditionalFormatting sqref="CG11">
    <cfRule type="cellIs" dxfId="23499" priority="3366" operator="lessThan">
      <formula>$C$4</formula>
    </cfRule>
  </conditionalFormatting>
  <conditionalFormatting sqref="CG12">
    <cfRule type="cellIs" dxfId="23498" priority="3367" operator="lessThan">
      <formula>$C$4</formula>
    </cfRule>
  </conditionalFormatting>
  <conditionalFormatting sqref="CG13">
    <cfRule type="cellIs" dxfId="23497" priority="3368" operator="lessThan">
      <formula>$C$4</formula>
    </cfRule>
  </conditionalFormatting>
  <conditionalFormatting sqref="CG14">
    <cfRule type="cellIs" dxfId="23496" priority="3369" operator="lessThan">
      <formula>$C$4</formula>
    </cfRule>
  </conditionalFormatting>
  <conditionalFormatting sqref="CG15">
    <cfRule type="cellIs" dxfId="23495" priority="3370" operator="lessThan">
      <formula>$C$4</formula>
    </cfRule>
  </conditionalFormatting>
  <conditionalFormatting sqref="CG16">
    <cfRule type="cellIs" dxfId="23494" priority="3371" operator="lessThan">
      <formula>$C$4</formula>
    </cfRule>
  </conditionalFormatting>
  <conditionalFormatting sqref="CG17">
    <cfRule type="cellIs" dxfId="23493" priority="3372" operator="lessThan">
      <formula>$C$4</formula>
    </cfRule>
  </conditionalFormatting>
  <conditionalFormatting sqref="CG18">
    <cfRule type="cellIs" dxfId="23492" priority="3373" operator="lessThan">
      <formula>$C$4</formula>
    </cfRule>
  </conditionalFormatting>
  <conditionalFormatting sqref="CG19">
    <cfRule type="cellIs" dxfId="23491" priority="3374" operator="lessThan">
      <formula>$C$4</formula>
    </cfRule>
  </conditionalFormatting>
  <conditionalFormatting sqref="CG20">
    <cfRule type="cellIs" dxfId="23490" priority="3375" operator="lessThan">
      <formula>$C$4</formula>
    </cfRule>
  </conditionalFormatting>
  <conditionalFormatting sqref="CG21">
    <cfRule type="cellIs" dxfId="23489" priority="3376" operator="lessThan">
      <formula>$C$4</formula>
    </cfRule>
  </conditionalFormatting>
  <conditionalFormatting sqref="CG22">
    <cfRule type="cellIs" dxfId="23488" priority="3377" operator="lessThan">
      <formula>$C$4</formula>
    </cfRule>
  </conditionalFormatting>
  <conditionalFormatting sqref="CG23">
    <cfRule type="cellIs" dxfId="23487" priority="3378" operator="lessThan">
      <formula>$C$4</formula>
    </cfRule>
  </conditionalFormatting>
  <conditionalFormatting sqref="CG24">
    <cfRule type="cellIs" dxfId="23486" priority="3379" operator="lessThan">
      <formula>$C$4</formula>
    </cfRule>
  </conditionalFormatting>
  <conditionalFormatting sqref="CG25">
    <cfRule type="cellIs" dxfId="23485" priority="3380" operator="lessThan">
      <formula>$C$4</formula>
    </cfRule>
  </conditionalFormatting>
  <conditionalFormatting sqref="CG26">
    <cfRule type="cellIs" dxfId="23484" priority="3381" operator="lessThan">
      <formula>$C$4</formula>
    </cfRule>
  </conditionalFormatting>
  <conditionalFormatting sqref="CG27">
    <cfRule type="cellIs" dxfId="23483" priority="3382" operator="lessThan">
      <formula>$C$4</formula>
    </cfRule>
  </conditionalFormatting>
  <conditionalFormatting sqref="CG28">
    <cfRule type="cellIs" dxfId="23482" priority="3383" operator="lessThan">
      <formula>$C$4</formula>
    </cfRule>
  </conditionalFormatting>
  <conditionalFormatting sqref="CG29">
    <cfRule type="cellIs" dxfId="23481" priority="3384" operator="lessThan">
      <formula>$C$4</formula>
    </cfRule>
  </conditionalFormatting>
  <conditionalFormatting sqref="CG30">
    <cfRule type="cellIs" dxfId="23480" priority="3385" operator="lessThan">
      <formula>$C$4</formula>
    </cfRule>
  </conditionalFormatting>
  <conditionalFormatting sqref="CG31">
    <cfRule type="cellIs" dxfId="23479" priority="3386" operator="lessThan">
      <formula>$C$4</formula>
    </cfRule>
  </conditionalFormatting>
  <conditionalFormatting sqref="CG32">
    <cfRule type="cellIs" dxfId="23478" priority="3387" operator="lessThan">
      <formula>$C$4</formula>
    </cfRule>
  </conditionalFormatting>
  <conditionalFormatting sqref="CG33">
    <cfRule type="cellIs" dxfId="23477" priority="3388" operator="lessThan">
      <formula>$C$4</formula>
    </cfRule>
  </conditionalFormatting>
  <conditionalFormatting sqref="CG34">
    <cfRule type="cellIs" dxfId="23476" priority="3389" operator="lessThan">
      <formula>$C$4</formula>
    </cfRule>
  </conditionalFormatting>
  <conditionalFormatting sqref="CG35">
    <cfRule type="cellIs" dxfId="23475" priority="3390" operator="lessThan">
      <formula>$C$4</formula>
    </cfRule>
  </conditionalFormatting>
  <conditionalFormatting sqref="CG36">
    <cfRule type="cellIs" dxfId="23474" priority="3391" operator="lessThan">
      <formula>$C$4</formula>
    </cfRule>
  </conditionalFormatting>
  <conditionalFormatting sqref="CG37">
    <cfRule type="cellIs" dxfId="23473" priority="3392" operator="lessThan">
      <formula>$C$4</formula>
    </cfRule>
  </conditionalFormatting>
  <conditionalFormatting sqref="CG38">
    <cfRule type="cellIs" dxfId="23472" priority="3393" operator="lessThan">
      <formula>$C$4</formula>
    </cfRule>
  </conditionalFormatting>
  <conditionalFormatting sqref="CG39">
    <cfRule type="cellIs" dxfId="23471" priority="3394" operator="lessThan">
      <formula>$C$4</formula>
    </cfRule>
  </conditionalFormatting>
  <conditionalFormatting sqref="CG40">
    <cfRule type="cellIs" dxfId="23470" priority="3395" operator="lessThan">
      <formula>$C$4</formula>
    </cfRule>
  </conditionalFormatting>
  <conditionalFormatting sqref="CG41">
    <cfRule type="cellIs" dxfId="23469" priority="3396" operator="lessThan">
      <formula>$C$4</formula>
    </cfRule>
  </conditionalFormatting>
  <conditionalFormatting sqref="CG42">
    <cfRule type="cellIs" dxfId="23468" priority="3397" operator="lessThan">
      <formula>$C$4</formula>
    </cfRule>
  </conditionalFormatting>
  <conditionalFormatting sqref="CG43">
    <cfRule type="cellIs" dxfId="23467" priority="3398" operator="lessThan">
      <formula>$C$4</formula>
    </cfRule>
  </conditionalFormatting>
  <conditionalFormatting sqref="CG44">
    <cfRule type="cellIs" dxfId="23466" priority="3399" operator="lessThan">
      <formula>$C$4</formula>
    </cfRule>
  </conditionalFormatting>
  <conditionalFormatting sqref="CG45">
    <cfRule type="cellIs" dxfId="23465" priority="3400" operator="lessThan">
      <formula>$C$4</formula>
    </cfRule>
  </conditionalFormatting>
  <conditionalFormatting sqref="CG46">
    <cfRule type="cellIs" dxfId="23464" priority="3401" operator="lessThan">
      <formula>$C$4</formula>
    </cfRule>
  </conditionalFormatting>
  <conditionalFormatting sqref="CG47">
    <cfRule type="cellIs" dxfId="23463" priority="3402" operator="lessThan">
      <formula>$C$4</formula>
    </cfRule>
  </conditionalFormatting>
  <conditionalFormatting sqref="CG48">
    <cfRule type="cellIs" dxfId="23462" priority="3403" operator="lessThan">
      <formula>$C$4</formula>
    </cfRule>
  </conditionalFormatting>
  <conditionalFormatting sqref="CG49">
    <cfRule type="cellIs" dxfId="23461" priority="3404" operator="lessThan">
      <formula>$C$4</formula>
    </cfRule>
  </conditionalFormatting>
  <conditionalFormatting sqref="CG50">
    <cfRule type="cellIs" dxfId="23460" priority="3405" operator="lessThan">
      <formula>$C$4</formula>
    </cfRule>
  </conditionalFormatting>
  <conditionalFormatting sqref="CG51">
    <cfRule type="cellIs" dxfId="23459" priority="3406" operator="lessThan">
      <formula>$C$4</formula>
    </cfRule>
  </conditionalFormatting>
  <conditionalFormatting sqref="CG52">
    <cfRule type="cellIs" dxfId="23458" priority="3407" operator="lessThan">
      <formula>$C$4</formula>
    </cfRule>
  </conditionalFormatting>
  <conditionalFormatting sqref="CG53">
    <cfRule type="cellIs" dxfId="23457" priority="3408" operator="lessThan">
      <formula>$C$4</formula>
    </cfRule>
  </conditionalFormatting>
  <conditionalFormatting sqref="CG54">
    <cfRule type="cellIs" dxfId="23456" priority="3409" operator="lessThan">
      <formula>$C$4</formula>
    </cfRule>
  </conditionalFormatting>
  <conditionalFormatting sqref="CG55">
    <cfRule type="cellIs" dxfId="23455" priority="3410" operator="lessThan">
      <formula>$C$4</formula>
    </cfRule>
  </conditionalFormatting>
  <conditionalFormatting sqref="CG56">
    <cfRule type="cellIs" dxfId="23454" priority="3411" operator="lessThan">
      <formula>$C$4</formula>
    </cfRule>
  </conditionalFormatting>
  <conditionalFormatting sqref="CG57">
    <cfRule type="cellIs" dxfId="23453" priority="3412" operator="lessThan">
      <formula>$C$4</formula>
    </cfRule>
  </conditionalFormatting>
  <conditionalFormatting sqref="CG58">
    <cfRule type="cellIs" dxfId="23452" priority="3413" operator="lessThan">
      <formula>$C$4</formula>
    </cfRule>
  </conditionalFormatting>
  <conditionalFormatting sqref="CG59">
    <cfRule type="cellIs" dxfId="23451" priority="3414" operator="lessThan">
      <formula>$C$4</formula>
    </cfRule>
  </conditionalFormatting>
  <conditionalFormatting sqref="CG60">
    <cfRule type="cellIs" dxfId="23450" priority="3415" operator="lessThan">
      <formula>$C$4</formula>
    </cfRule>
  </conditionalFormatting>
  <conditionalFormatting sqref="CM11">
    <cfRule type="cellIs" dxfId="23449" priority="3416" operator="lessThan">
      <formula>$C$4</formula>
    </cfRule>
  </conditionalFormatting>
  <conditionalFormatting sqref="CM12">
    <cfRule type="cellIs" dxfId="23448" priority="3417" operator="lessThan">
      <formula>$C$4</formula>
    </cfRule>
  </conditionalFormatting>
  <conditionalFormatting sqref="CM13">
    <cfRule type="cellIs" dxfId="23447" priority="3418" operator="lessThan">
      <formula>$C$4</formula>
    </cfRule>
  </conditionalFormatting>
  <conditionalFormatting sqref="CM14">
    <cfRule type="cellIs" dxfId="23446" priority="3419" operator="lessThan">
      <formula>$C$4</formula>
    </cfRule>
  </conditionalFormatting>
  <conditionalFormatting sqref="CM15">
    <cfRule type="cellIs" dxfId="23445" priority="3420" operator="lessThan">
      <formula>$C$4</formula>
    </cfRule>
  </conditionalFormatting>
  <conditionalFormatting sqref="CM16">
    <cfRule type="cellIs" dxfId="23444" priority="3421" operator="lessThan">
      <formula>$C$4</formula>
    </cfRule>
  </conditionalFormatting>
  <conditionalFormatting sqref="CM17">
    <cfRule type="cellIs" dxfId="23443" priority="3422" operator="lessThan">
      <formula>$C$4</formula>
    </cfRule>
  </conditionalFormatting>
  <conditionalFormatting sqref="CM18">
    <cfRule type="cellIs" dxfId="23442" priority="3423" operator="lessThan">
      <formula>$C$4</formula>
    </cfRule>
  </conditionalFormatting>
  <conditionalFormatting sqref="CM19">
    <cfRule type="cellIs" dxfId="23441" priority="3424" operator="lessThan">
      <formula>$C$4</formula>
    </cfRule>
  </conditionalFormatting>
  <conditionalFormatting sqref="CM20">
    <cfRule type="cellIs" dxfId="23440" priority="3425" operator="lessThan">
      <formula>$C$4</formula>
    </cfRule>
  </conditionalFormatting>
  <conditionalFormatting sqref="CM21">
    <cfRule type="cellIs" dxfId="23439" priority="3426" operator="lessThan">
      <formula>$C$4</formula>
    </cfRule>
  </conditionalFormatting>
  <conditionalFormatting sqref="CM22">
    <cfRule type="cellIs" dxfId="23438" priority="3427" operator="lessThan">
      <formula>$C$4</formula>
    </cfRule>
  </conditionalFormatting>
  <conditionalFormatting sqref="CM23">
    <cfRule type="cellIs" dxfId="23437" priority="3428" operator="lessThan">
      <formula>$C$4</formula>
    </cfRule>
  </conditionalFormatting>
  <conditionalFormatting sqref="CM24">
    <cfRule type="cellIs" dxfId="23436" priority="3429" operator="lessThan">
      <formula>$C$4</formula>
    </cfRule>
  </conditionalFormatting>
  <conditionalFormatting sqref="CM25">
    <cfRule type="cellIs" dxfId="23435" priority="3430" operator="lessThan">
      <formula>$C$4</formula>
    </cfRule>
  </conditionalFormatting>
  <conditionalFormatting sqref="CM26">
    <cfRule type="cellIs" dxfId="23434" priority="3431" operator="lessThan">
      <formula>$C$4</formula>
    </cfRule>
  </conditionalFormatting>
  <conditionalFormatting sqref="CM27">
    <cfRule type="cellIs" dxfId="23433" priority="3432" operator="lessThan">
      <formula>$C$4</formula>
    </cfRule>
  </conditionalFormatting>
  <conditionalFormatting sqref="CM28">
    <cfRule type="cellIs" dxfId="23432" priority="3433" operator="lessThan">
      <formula>$C$4</formula>
    </cfRule>
  </conditionalFormatting>
  <conditionalFormatting sqref="CM29">
    <cfRule type="cellIs" dxfId="23431" priority="3434" operator="lessThan">
      <formula>$C$4</formula>
    </cfRule>
  </conditionalFormatting>
  <conditionalFormatting sqref="CM30">
    <cfRule type="cellIs" dxfId="23430" priority="3435" operator="lessThan">
      <formula>$C$4</formula>
    </cfRule>
  </conditionalFormatting>
  <conditionalFormatting sqref="CM31">
    <cfRule type="cellIs" dxfId="23429" priority="3436" operator="lessThan">
      <formula>$C$4</formula>
    </cfRule>
  </conditionalFormatting>
  <conditionalFormatting sqref="CM32">
    <cfRule type="cellIs" dxfId="23428" priority="3437" operator="lessThan">
      <formula>$C$4</formula>
    </cfRule>
  </conditionalFormatting>
  <conditionalFormatting sqref="CM33">
    <cfRule type="cellIs" dxfId="23427" priority="3438" operator="lessThan">
      <formula>$C$4</formula>
    </cfRule>
  </conditionalFormatting>
  <conditionalFormatting sqref="CM34">
    <cfRule type="cellIs" dxfId="23426" priority="3439" operator="lessThan">
      <formula>$C$4</formula>
    </cfRule>
  </conditionalFormatting>
  <conditionalFormatting sqref="CM35">
    <cfRule type="cellIs" dxfId="23425" priority="3440" operator="lessThan">
      <formula>$C$4</formula>
    </cfRule>
  </conditionalFormatting>
  <conditionalFormatting sqref="CM36">
    <cfRule type="cellIs" dxfId="23424" priority="3441" operator="lessThan">
      <formula>$C$4</formula>
    </cfRule>
  </conditionalFormatting>
  <conditionalFormatting sqref="CM37">
    <cfRule type="cellIs" dxfId="23423" priority="3442" operator="lessThan">
      <formula>$C$4</formula>
    </cfRule>
  </conditionalFormatting>
  <conditionalFormatting sqref="CM38">
    <cfRule type="cellIs" dxfId="23422" priority="3443" operator="lessThan">
      <formula>$C$4</formula>
    </cfRule>
  </conditionalFormatting>
  <conditionalFormatting sqref="CM39">
    <cfRule type="cellIs" dxfId="23421" priority="3444" operator="lessThan">
      <formula>$C$4</formula>
    </cfRule>
  </conditionalFormatting>
  <conditionalFormatting sqref="CM40">
    <cfRule type="cellIs" dxfId="23420" priority="3445" operator="lessThan">
      <formula>$C$4</formula>
    </cfRule>
  </conditionalFormatting>
  <conditionalFormatting sqref="CM41">
    <cfRule type="cellIs" dxfId="23419" priority="3446" operator="lessThan">
      <formula>$C$4</formula>
    </cfRule>
  </conditionalFormatting>
  <conditionalFormatting sqref="CM42">
    <cfRule type="cellIs" dxfId="23418" priority="3447" operator="lessThan">
      <formula>$C$4</formula>
    </cfRule>
  </conditionalFormatting>
  <conditionalFormatting sqref="CM43">
    <cfRule type="cellIs" dxfId="23417" priority="3448" operator="lessThan">
      <formula>$C$4</formula>
    </cfRule>
  </conditionalFormatting>
  <conditionalFormatting sqref="CM44">
    <cfRule type="cellIs" dxfId="23416" priority="3449" operator="lessThan">
      <formula>$C$4</formula>
    </cfRule>
  </conditionalFormatting>
  <conditionalFormatting sqref="CM45">
    <cfRule type="cellIs" dxfId="23415" priority="3450" operator="lessThan">
      <formula>$C$4</formula>
    </cfRule>
  </conditionalFormatting>
  <conditionalFormatting sqref="CM46">
    <cfRule type="cellIs" dxfId="23414" priority="3451" operator="lessThan">
      <formula>$C$4</formula>
    </cfRule>
  </conditionalFormatting>
  <conditionalFormatting sqref="CM47">
    <cfRule type="cellIs" dxfId="23413" priority="3452" operator="lessThan">
      <formula>$C$4</formula>
    </cfRule>
  </conditionalFormatting>
  <conditionalFormatting sqref="CM48">
    <cfRule type="cellIs" dxfId="23412" priority="3453" operator="lessThan">
      <formula>$C$4</formula>
    </cfRule>
  </conditionalFormatting>
  <conditionalFormatting sqref="CM49">
    <cfRule type="cellIs" dxfId="23411" priority="3454" operator="lessThan">
      <formula>$C$4</formula>
    </cfRule>
  </conditionalFormatting>
  <conditionalFormatting sqref="CM50">
    <cfRule type="cellIs" dxfId="23410" priority="3455" operator="lessThan">
      <formula>$C$4</formula>
    </cfRule>
  </conditionalFormatting>
  <conditionalFormatting sqref="CM51">
    <cfRule type="cellIs" dxfId="23409" priority="3456" operator="lessThan">
      <formula>$C$4</formula>
    </cfRule>
  </conditionalFormatting>
  <conditionalFormatting sqref="CM52">
    <cfRule type="cellIs" dxfId="23408" priority="3457" operator="lessThan">
      <formula>$C$4</formula>
    </cfRule>
  </conditionalFormatting>
  <conditionalFormatting sqref="CM53">
    <cfRule type="cellIs" dxfId="23407" priority="3458" operator="lessThan">
      <formula>$C$4</formula>
    </cfRule>
  </conditionalFormatting>
  <conditionalFormatting sqref="CM54">
    <cfRule type="cellIs" dxfId="23406" priority="3459" operator="lessThan">
      <formula>$C$4</formula>
    </cfRule>
  </conditionalFormatting>
  <conditionalFormatting sqref="CM55">
    <cfRule type="cellIs" dxfId="23405" priority="3460" operator="lessThan">
      <formula>$C$4</formula>
    </cfRule>
  </conditionalFormatting>
  <conditionalFormatting sqref="CM56">
    <cfRule type="cellIs" dxfId="23404" priority="3461" operator="lessThan">
      <formula>$C$4</formula>
    </cfRule>
  </conditionalFormatting>
  <conditionalFormatting sqref="CM57">
    <cfRule type="cellIs" dxfId="23403" priority="3462" operator="lessThan">
      <formula>$C$4</formula>
    </cfRule>
  </conditionalFormatting>
  <conditionalFormatting sqref="CM58">
    <cfRule type="cellIs" dxfId="23402" priority="3463" operator="lessThan">
      <formula>$C$4</formula>
    </cfRule>
  </conditionalFormatting>
  <conditionalFormatting sqref="CM59">
    <cfRule type="cellIs" dxfId="23401" priority="3464" operator="lessThan">
      <formula>$C$4</formula>
    </cfRule>
  </conditionalFormatting>
  <conditionalFormatting sqref="CM60">
    <cfRule type="cellIs" dxfId="23400" priority="3465" operator="lessThan">
      <formula>$C$4</formula>
    </cfRule>
  </conditionalFormatting>
  <conditionalFormatting sqref="CN11">
    <cfRule type="cellIs" dxfId="23399" priority="3466" operator="lessThan">
      <formula>$C$4</formula>
    </cfRule>
  </conditionalFormatting>
  <conditionalFormatting sqref="CN12">
    <cfRule type="cellIs" dxfId="23398" priority="3467" operator="lessThan">
      <formula>$C$4</formula>
    </cfRule>
  </conditionalFormatting>
  <conditionalFormatting sqref="CN13">
    <cfRule type="cellIs" dxfId="23397" priority="3468" operator="lessThan">
      <formula>$C$4</formula>
    </cfRule>
  </conditionalFormatting>
  <conditionalFormatting sqref="CN14">
    <cfRule type="cellIs" dxfId="23396" priority="3469" operator="lessThan">
      <formula>$C$4</formula>
    </cfRule>
  </conditionalFormatting>
  <conditionalFormatting sqref="CN15">
    <cfRule type="cellIs" dxfId="23395" priority="3470" operator="lessThan">
      <formula>$C$4</formula>
    </cfRule>
  </conditionalFormatting>
  <conditionalFormatting sqref="CN16">
    <cfRule type="cellIs" dxfId="23394" priority="3471" operator="lessThan">
      <formula>$C$4</formula>
    </cfRule>
  </conditionalFormatting>
  <conditionalFormatting sqref="CN17">
    <cfRule type="cellIs" dxfId="23393" priority="3472" operator="lessThan">
      <formula>$C$4</formula>
    </cfRule>
  </conditionalFormatting>
  <conditionalFormatting sqref="CN18">
    <cfRule type="cellIs" dxfId="23392" priority="3473" operator="lessThan">
      <formula>$C$4</formula>
    </cfRule>
  </conditionalFormatting>
  <conditionalFormatting sqref="CN19">
    <cfRule type="cellIs" dxfId="23391" priority="3474" operator="lessThan">
      <formula>$C$4</formula>
    </cfRule>
  </conditionalFormatting>
  <conditionalFormatting sqref="CN20">
    <cfRule type="cellIs" dxfId="23390" priority="3475" operator="lessThan">
      <formula>$C$4</formula>
    </cfRule>
  </conditionalFormatting>
  <conditionalFormatting sqref="CN21">
    <cfRule type="cellIs" dxfId="23389" priority="3476" operator="lessThan">
      <formula>$C$4</formula>
    </cfRule>
  </conditionalFormatting>
  <conditionalFormatting sqref="CN22">
    <cfRule type="cellIs" dxfId="23388" priority="3477" operator="lessThan">
      <formula>$C$4</formula>
    </cfRule>
  </conditionalFormatting>
  <conditionalFormatting sqref="CN23">
    <cfRule type="cellIs" dxfId="23387" priority="3478" operator="lessThan">
      <formula>$C$4</formula>
    </cfRule>
  </conditionalFormatting>
  <conditionalFormatting sqref="CN24">
    <cfRule type="cellIs" dxfId="23386" priority="3479" operator="lessThan">
      <formula>$C$4</formula>
    </cfRule>
  </conditionalFormatting>
  <conditionalFormatting sqref="CN25">
    <cfRule type="cellIs" dxfId="23385" priority="3480" operator="lessThan">
      <formula>$C$4</formula>
    </cfRule>
  </conditionalFormatting>
  <conditionalFormatting sqref="CN26">
    <cfRule type="cellIs" dxfId="23384" priority="3481" operator="lessThan">
      <formula>$C$4</formula>
    </cfRule>
  </conditionalFormatting>
  <conditionalFormatting sqref="CN27">
    <cfRule type="cellIs" dxfId="23383" priority="3482" operator="lessThan">
      <formula>$C$4</formula>
    </cfRule>
  </conditionalFormatting>
  <conditionalFormatting sqref="CN28">
    <cfRule type="cellIs" dxfId="23382" priority="3483" operator="lessThan">
      <formula>$C$4</formula>
    </cfRule>
  </conditionalFormatting>
  <conditionalFormatting sqref="CN29">
    <cfRule type="cellIs" dxfId="23381" priority="3484" operator="lessThan">
      <formula>$C$4</formula>
    </cfRule>
  </conditionalFormatting>
  <conditionalFormatting sqref="CN30">
    <cfRule type="cellIs" dxfId="23380" priority="3485" operator="lessThan">
      <formula>$C$4</formula>
    </cfRule>
  </conditionalFormatting>
  <conditionalFormatting sqref="CN31">
    <cfRule type="cellIs" dxfId="23379" priority="3486" operator="lessThan">
      <formula>$C$4</formula>
    </cfRule>
  </conditionalFormatting>
  <conditionalFormatting sqref="CN32">
    <cfRule type="cellIs" dxfId="23378" priority="3487" operator="lessThan">
      <formula>$C$4</formula>
    </cfRule>
  </conditionalFormatting>
  <conditionalFormatting sqref="CN33">
    <cfRule type="cellIs" dxfId="23377" priority="3488" operator="lessThan">
      <formula>$C$4</formula>
    </cfRule>
  </conditionalFormatting>
  <conditionalFormatting sqref="CN34">
    <cfRule type="cellIs" dxfId="23376" priority="3489" operator="lessThan">
      <formula>$C$4</formula>
    </cfRule>
  </conditionalFormatting>
  <conditionalFormatting sqref="CN35">
    <cfRule type="cellIs" dxfId="23375" priority="3490" operator="lessThan">
      <formula>$C$4</formula>
    </cfRule>
  </conditionalFormatting>
  <conditionalFormatting sqref="CN36">
    <cfRule type="cellIs" dxfId="23374" priority="3491" operator="lessThan">
      <formula>$C$4</formula>
    </cfRule>
  </conditionalFormatting>
  <conditionalFormatting sqref="CN37">
    <cfRule type="cellIs" dxfId="23373" priority="3492" operator="lessThan">
      <formula>$C$4</formula>
    </cfRule>
  </conditionalFormatting>
  <conditionalFormatting sqref="CN38">
    <cfRule type="cellIs" dxfId="23372" priority="3493" operator="lessThan">
      <formula>$C$4</formula>
    </cfRule>
  </conditionalFormatting>
  <conditionalFormatting sqref="CN39">
    <cfRule type="cellIs" dxfId="23371" priority="3494" operator="lessThan">
      <formula>$C$4</formula>
    </cfRule>
  </conditionalFormatting>
  <conditionalFormatting sqref="CN40">
    <cfRule type="cellIs" dxfId="23370" priority="3495" operator="lessThan">
      <formula>$C$4</formula>
    </cfRule>
  </conditionalFormatting>
  <conditionalFormatting sqref="CN41">
    <cfRule type="cellIs" dxfId="23369" priority="3496" operator="lessThan">
      <formula>$C$4</formula>
    </cfRule>
  </conditionalFormatting>
  <conditionalFormatting sqref="CN42">
    <cfRule type="cellIs" dxfId="23368" priority="3497" operator="lessThan">
      <formula>$C$4</formula>
    </cfRule>
  </conditionalFormatting>
  <conditionalFormatting sqref="CN43">
    <cfRule type="cellIs" dxfId="23367" priority="3498" operator="lessThan">
      <formula>$C$4</formula>
    </cfRule>
  </conditionalFormatting>
  <conditionalFormatting sqref="CN44">
    <cfRule type="cellIs" dxfId="23366" priority="3499" operator="lessThan">
      <formula>$C$4</formula>
    </cfRule>
  </conditionalFormatting>
  <conditionalFormatting sqref="CN45">
    <cfRule type="cellIs" dxfId="23365" priority="3500" operator="lessThan">
      <formula>$C$4</formula>
    </cfRule>
  </conditionalFormatting>
  <conditionalFormatting sqref="CN46">
    <cfRule type="cellIs" dxfId="23364" priority="3501" operator="lessThan">
      <formula>$C$4</formula>
    </cfRule>
  </conditionalFormatting>
  <conditionalFormatting sqref="CN47">
    <cfRule type="cellIs" dxfId="23363" priority="3502" operator="lessThan">
      <formula>$C$4</formula>
    </cfRule>
  </conditionalFormatting>
  <conditionalFormatting sqref="CN48">
    <cfRule type="cellIs" dxfId="23362" priority="3503" operator="lessThan">
      <formula>$C$4</formula>
    </cfRule>
  </conditionalFormatting>
  <conditionalFormatting sqref="CN49">
    <cfRule type="cellIs" dxfId="23361" priority="3504" operator="lessThan">
      <formula>$C$4</formula>
    </cfRule>
  </conditionalFormatting>
  <conditionalFormatting sqref="CN50">
    <cfRule type="cellIs" dxfId="23360" priority="3505" operator="lessThan">
      <formula>$C$4</formula>
    </cfRule>
  </conditionalFormatting>
  <conditionalFormatting sqref="CN51">
    <cfRule type="cellIs" dxfId="23359" priority="3506" operator="lessThan">
      <formula>$C$4</formula>
    </cfRule>
  </conditionalFormatting>
  <conditionalFormatting sqref="CN52">
    <cfRule type="cellIs" dxfId="23358" priority="3507" operator="lessThan">
      <formula>$C$4</formula>
    </cfRule>
  </conditionalFormatting>
  <conditionalFormatting sqref="CN53">
    <cfRule type="cellIs" dxfId="23357" priority="3508" operator="lessThan">
      <formula>$C$4</formula>
    </cfRule>
  </conditionalFormatting>
  <conditionalFormatting sqref="CN54">
    <cfRule type="cellIs" dxfId="23356" priority="3509" operator="lessThan">
      <formula>$C$4</formula>
    </cfRule>
  </conditionalFormatting>
  <conditionalFormatting sqref="CN55">
    <cfRule type="cellIs" dxfId="23355" priority="3510" operator="lessThan">
      <formula>$C$4</formula>
    </cfRule>
  </conditionalFormatting>
  <conditionalFormatting sqref="CN56">
    <cfRule type="cellIs" dxfId="23354" priority="3511" operator="lessThan">
      <formula>$C$4</formula>
    </cfRule>
  </conditionalFormatting>
  <conditionalFormatting sqref="CN57">
    <cfRule type="cellIs" dxfId="23353" priority="3512" operator="lessThan">
      <formula>$C$4</formula>
    </cfRule>
  </conditionalFormatting>
  <conditionalFormatting sqref="CN58">
    <cfRule type="cellIs" dxfId="23352" priority="3513" operator="lessThan">
      <formula>$C$4</formula>
    </cfRule>
  </conditionalFormatting>
  <conditionalFormatting sqref="CN59">
    <cfRule type="cellIs" dxfId="23351" priority="3514" operator="lessThan">
      <formula>$C$4</formula>
    </cfRule>
  </conditionalFormatting>
  <conditionalFormatting sqref="CN60">
    <cfRule type="cellIs" dxfId="23350" priority="3515" operator="lessThan">
      <formula>$C$4</formula>
    </cfRule>
  </conditionalFormatting>
  <conditionalFormatting sqref="CO11">
    <cfRule type="cellIs" dxfId="23349" priority="3516" operator="lessThan">
      <formula>$C$4</formula>
    </cfRule>
  </conditionalFormatting>
  <conditionalFormatting sqref="CO12">
    <cfRule type="cellIs" dxfId="23348" priority="3517" operator="lessThan">
      <formula>$C$4</formula>
    </cfRule>
  </conditionalFormatting>
  <conditionalFormatting sqref="CO13">
    <cfRule type="cellIs" dxfId="23347" priority="3518" operator="lessThan">
      <formula>$C$4</formula>
    </cfRule>
  </conditionalFormatting>
  <conditionalFormatting sqref="CO14">
    <cfRule type="cellIs" dxfId="23346" priority="3519" operator="lessThan">
      <formula>$C$4</formula>
    </cfRule>
  </conditionalFormatting>
  <conditionalFormatting sqref="CO15">
    <cfRule type="cellIs" dxfId="23345" priority="3520" operator="lessThan">
      <formula>$C$4</formula>
    </cfRule>
  </conditionalFormatting>
  <conditionalFormatting sqref="CO16">
    <cfRule type="cellIs" dxfId="23344" priority="3521" operator="lessThan">
      <formula>$C$4</formula>
    </cfRule>
  </conditionalFormatting>
  <conditionalFormatting sqref="CO17">
    <cfRule type="cellIs" dxfId="23343" priority="3522" operator="lessThan">
      <formula>$C$4</formula>
    </cfRule>
  </conditionalFormatting>
  <conditionalFormatting sqref="CO18">
    <cfRule type="cellIs" dxfId="23342" priority="3523" operator="lessThan">
      <formula>$C$4</formula>
    </cfRule>
  </conditionalFormatting>
  <conditionalFormatting sqref="CO19">
    <cfRule type="cellIs" dxfId="23341" priority="3524" operator="lessThan">
      <formula>$C$4</formula>
    </cfRule>
  </conditionalFormatting>
  <conditionalFormatting sqref="CO20">
    <cfRule type="cellIs" dxfId="23340" priority="3525" operator="lessThan">
      <formula>$C$4</formula>
    </cfRule>
  </conditionalFormatting>
  <conditionalFormatting sqref="CO21">
    <cfRule type="cellIs" dxfId="23339" priority="3526" operator="lessThan">
      <formula>$C$4</formula>
    </cfRule>
  </conditionalFormatting>
  <conditionalFormatting sqref="CO22">
    <cfRule type="cellIs" dxfId="23338" priority="3527" operator="lessThan">
      <formula>$C$4</formula>
    </cfRule>
  </conditionalFormatting>
  <conditionalFormatting sqref="CO23">
    <cfRule type="cellIs" dxfId="23337" priority="3528" operator="lessThan">
      <formula>$C$4</formula>
    </cfRule>
  </conditionalFormatting>
  <conditionalFormatting sqref="CO24">
    <cfRule type="cellIs" dxfId="23336" priority="3529" operator="lessThan">
      <formula>$C$4</formula>
    </cfRule>
  </conditionalFormatting>
  <conditionalFormatting sqref="CO25">
    <cfRule type="cellIs" dxfId="23335" priority="3530" operator="lessThan">
      <formula>$C$4</formula>
    </cfRule>
  </conditionalFormatting>
  <conditionalFormatting sqref="CO26">
    <cfRule type="cellIs" dxfId="23334" priority="3531" operator="lessThan">
      <formula>$C$4</formula>
    </cfRule>
  </conditionalFormatting>
  <conditionalFormatting sqref="CO27">
    <cfRule type="cellIs" dxfId="23333" priority="3532" operator="lessThan">
      <formula>$C$4</formula>
    </cfRule>
  </conditionalFormatting>
  <conditionalFormatting sqref="CO28">
    <cfRule type="cellIs" dxfId="23332" priority="3533" operator="lessThan">
      <formula>$C$4</formula>
    </cfRule>
  </conditionalFormatting>
  <conditionalFormatting sqref="CO29">
    <cfRule type="cellIs" dxfId="23331" priority="3534" operator="lessThan">
      <formula>$C$4</formula>
    </cfRule>
  </conditionalFormatting>
  <conditionalFormatting sqref="CO30">
    <cfRule type="cellIs" dxfId="23330" priority="3535" operator="lessThan">
      <formula>$C$4</formula>
    </cfRule>
  </conditionalFormatting>
  <conditionalFormatting sqref="CO31">
    <cfRule type="cellIs" dxfId="23329" priority="3536" operator="lessThan">
      <formula>$C$4</formula>
    </cfRule>
  </conditionalFormatting>
  <conditionalFormatting sqref="CO32">
    <cfRule type="cellIs" dxfId="23328" priority="3537" operator="lessThan">
      <formula>$C$4</formula>
    </cfRule>
  </conditionalFormatting>
  <conditionalFormatting sqref="CO33">
    <cfRule type="cellIs" dxfId="23327" priority="3538" operator="lessThan">
      <formula>$C$4</formula>
    </cfRule>
  </conditionalFormatting>
  <conditionalFormatting sqref="CO34">
    <cfRule type="cellIs" dxfId="23326" priority="3539" operator="lessThan">
      <formula>$C$4</formula>
    </cfRule>
  </conditionalFormatting>
  <conditionalFormatting sqref="CO35">
    <cfRule type="cellIs" dxfId="23325" priority="3540" operator="lessThan">
      <formula>$C$4</formula>
    </cfRule>
  </conditionalFormatting>
  <conditionalFormatting sqref="CO36">
    <cfRule type="cellIs" dxfId="23324" priority="3541" operator="lessThan">
      <formula>$C$4</formula>
    </cfRule>
  </conditionalFormatting>
  <conditionalFormatting sqref="CO37">
    <cfRule type="cellIs" dxfId="23323" priority="3542" operator="lessThan">
      <formula>$C$4</formula>
    </cfRule>
  </conditionalFormatting>
  <conditionalFormatting sqref="CO38">
    <cfRule type="cellIs" dxfId="23322" priority="3543" operator="lessThan">
      <formula>$C$4</formula>
    </cfRule>
  </conditionalFormatting>
  <conditionalFormatting sqref="CO39">
    <cfRule type="cellIs" dxfId="23321" priority="3544" operator="lessThan">
      <formula>$C$4</formula>
    </cfRule>
  </conditionalFormatting>
  <conditionalFormatting sqref="CO40">
    <cfRule type="cellIs" dxfId="23320" priority="3545" operator="lessThan">
      <formula>$C$4</formula>
    </cfRule>
  </conditionalFormatting>
  <conditionalFormatting sqref="CO41">
    <cfRule type="cellIs" dxfId="23319" priority="3546" operator="lessThan">
      <formula>$C$4</formula>
    </cfRule>
  </conditionalFormatting>
  <conditionalFormatting sqref="CO42">
    <cfRule type="cellIs" dxfId="23318" priority="3547" operator="lessThan">
      <formula>$C$4</formula>
    </cfRule>
  </conditionalFormatting>
  <conditionalFormatting sqref="CO43">
    <cfRule type="cellIs" dxfId="23317" priority="3548" operator="lessThan">
      <formula>$C$4</formula>
    </cfRule>
  </conditionalFormatting>
  <conditionalFormatting sqref="CO44">
    <cfRule type="cellIs" dxfId="23316" priority="3549" operator="lessThan">
      <formula>$C$4</formula>
    </cfRule>
  </conditionalFormatting>
  <conditionalFormatting sqref="CO45">
    <cfRule type="cellIs" dxfId="23315" priority="3550" operator="lessThan">
      <formula>$C$4</formula>
    </cfRule>
  </conditionalFormatting>
  <conditionalFormatting sqref="CO46">
    <cfRule type="cellIs" dxfId="23314" priority="3551" operator="lessThan">
      <formula>$C$4</formula>
    </cfRule>
  </conditionalFormatting>
  <conditionalFormatting sqref="CO47">
    <cfRule type="cellIs" dxfId="23313" priority="3552" operator="lessThan">
      <formula>$C$4</formula>
    </cfRule>
  </conditionalFormatting>
  <conditionalFormatting sqref="CO48">
    <cfRule type="cellIs" dxfId="23312" priority="3553" operator="lessThan">
      <formula>$C$4</formula>
    </cfRule>
  </conditionalFormatting>
  <conditionalFormatting sqref="CO49">
    <cfRule type="cellIs" dxfId="23311" priority="3554" operator="lessThan">
      <formula>$C$4</formula>
    </cfRule>
  </conditionalFormatting>
  <conditionalFormatting sqref="CO50">
    <cfRule type="cellIs" dxfId="23310" priority="3555" operator="lessThan">
      <formula>$C$4</formula>
    </cfRule>
  </conditionalFormatting>
  <conditionalFormatting sqref="CO51">
    <cfRule type="cellIs" dxfId="23309" priority="3556" operator="lessThan">
      <formula>$C$4</formula>
    </cfRule>
  </conditionalFormatting>
  <conditionalFormatting sqref="CO52">
    <cfRule type="cellIs" dxfId="23308" priority="3557" operator="lessThan">
      <formula>$C$4</formula>
    </cfRule>
  </conditionalFormatting>
  <conditionalFormatting sqref="CO53">
    <cfRule type="cellIs" dxfId="23307" priority="3558" operator="lessThan">
      <formula>$C$4</formula>
    </cfRule>
  </conditionalFormatting>
  <conditionalFormatting sqref="CO54">
    <cfRule type="cellIs" dxfId="23306" priority="3559" operator="lessThan">
      <formula>$C$4</formula>
    </cfRule>
  </conditionalFormatting>
  <conditionalFormatting sqref="CO55">
    <cfRule type="cellIs" dxfId="23305" priority="3560" operator="lessThan">
      <formula>$C$4</formula>
    </cfRule>
  </conditionalFormatting>
  <conditionalFormatting sqref="CO56">
    <cfRule type="cellIs" dxfId="23304" priority="3561" operator="lessThan">
      <formula>$C$4</formula>
    </cfRule>
  </conditionalFormatting>
  <conditionalFormatting sqref="CO57">
    <cfRule type="cellIs" dxfId="23303" priority="3562" operator="lessThan">
      <formula>$C$4</formula>
    </cfRule>
  </conditionalFormatting>
  <conditionalFormatting sqref="CO58">
    <cfRule type="cellIs" dxfId="23302" priority="3563" operator="lessThan">
      <formula>$C$4</formula>
    </cfRule>
  </conditionalFormatting>
  <conditionalFormatting sqref="CO59">
    <cfRule type="cellIs" dxfId="23301" priority="3564" operator="lessThan">
      <formula>$C$4</formula>
    </cfRule>
  </conditionalFormatting>
  <conditionalFormatting sqref="CO60">
    <cfRule type="cellIs" dxfId="23300" priority="3565" operator="lessThan">
      <formula>$C$4</formula>
    </cfRule>
  </conditionalFormatting>
  <conditionalFormatting sqref="R47">
    <cfRule type="cellIs" dxfId="23263" priority="3602" operator="lessThan">
      <formula>$C$4</formula>
    </cfRule>
  </conditionalFormatting>
  <conditionalFormatting sqref="R48">
    <cfRule type="cellIs" dxfId="23262" priority="3603" operator="lessThan">
      <formula>$C$4</formula>
    </cfRule>
  </conditionalFormatting>
  <conditionalFormatting sqref="R49">
    <cfRule type="cellIs" dxfId="23261" priority="3604" operator="lessThan">
      <formula>$C$4</formula>
    </cfRule>
  </conditionalFormatting>
  <conditionalFormatting sqref="R50">
    <cfRule type="cellIs" dxfId="23260" priority="3605" operator="lessThan">
      <formula>$C$4</formula>
    </cfRule>
  </conditionalFormatting>
  <conditionalFormatting sqref="R51">
    <cfRule type="cellIs" dxfId="23259" priority="3606" operator="lessThan">
      <formula>$C$4</formula>
    </cfRule>
  </conditionalFormatting>
  <conditionalFormatting sqref="R52">
    <cfRule type="cellIs" dxfId="23258" priority="3607" operator="lessThan">
      <formula>$C$4</formula>
    </cfRule>
  </conditionalFormatting>
  <conditionalFormatting sqref="R53">
    <cfRule type="cellIs" dxfId="23257" priority="3608" operator="lessThan">
      <formula>$C$4</formula>
    </cfRule>
  </conditionalFormatting>
  <conditionalFormatting sqref="R54">
    <cfRule type="cellIs" dxfId="23256" priority="3609" operator="lessThan">
      <formula>$C$4</formula>
    </cfRule>
  </conditionalFormatting>
  <conditionalFormatting sqref="R55">
    <cfRule type="cellIs" dxfId="23255" priority="3610" operator="lessThan">
      <formula>$C$4</formula>
    </cfRule>
  </conditionalFormatting>
  <conditionalFormatting sqref="R56">
    <cfRule type="cellIs" dxfId="23254" priority="3611" operator="lessThan">
      <formula>$C$4</formula>
    </cfRule>
  </conditionalFormatting>
  <conditionalFormatting sqref="R57">
    <cfRule type="cellIs" dxfId="23253" priority="3612" operator="lessThan">
      <formula>$C$4</formula>
    </cfRule>
  </conditionalFormatting>
  <conditionalFormatting sqref="R58">
    <cfRule type="cellIs" dxfId="23252" priority="3613" operator="lessThan">
      <formula>$C$4</formula>
    </cfRule>
  </conditionalFormatting>
  <conditionalFormatting sqref="R59">
    <cfRule type="cellIs" dxfId="23251" priority="3614" operator="lessThan">
      <formula>$C$4</formula>
    </cfRule>
  </conditionalFormatting>
  <conditionalFormatting sqref="R60">
    <cfRule type="cellIs" dxfId="23250" priority="3615" operator="lessThan">
      <formula>$C$4</formula>
    </cfRule>
  </conditionalFormatting>
  <conditionalFormatting sqref="S11">
    <cfRule type="cellIs" dxfId="23249" priority="3616" operator="lessThan">
      <formula>$C$4</formula>
    </cfRule>
  </conditionalFormatting>
  <conditionalFormatting sqref="S12">
    <cfRule type="cellIs" dxfId="23248" priority="3617" operator="lessThan">
      <formula>$C$4</formula>
    </cfRule>
  </conditionalFormatting>
  <conditionalFormatting sqref="S13">
    <cfRule type="cellIs" dxfId="23247" priority="3618" operator="lessThan">
      <formula>$C$4</formula>
    </cfRule>
  </conditionalFormatting>
  <conditionalFormatting sqref="S14">
    <cfRule type="cellIs" dxfId="23246" priority="3619" operator="lessThan">
      <formula>$C$4</formula>
    </cfRule>
  </conditionalFormatting>
  <conditionalFormatting sqref="S15">
    <cfRule type="cellIs" dxfId="23245" priority="3620" operator="lessThan">
      <formula>$C$4</formula>
    </cfRule>
  </conditionalFormatting>
  <conditionalFormatting sqref="S16">
    <cfRule type="cellIs" dxfId="23244" priority="3621" operator="lessThan">
      <formula>$C$4</formula>
    </cfRule>
  </conditionalFormatting>
  <conditionalFormatting sqref="S17">
    <cfRule type="cellIs" dxfId="23243" priority="3622" operator="lessThan">
      <formula>$C$4</formula>
    </cfRule>
  </conditionalFormatting>
  <conditionalFormatting sqref="S18">
    <cfRule type="cellIs" dxfId="23242" priority="3623" operator="lessThan">
      <formula>$C$4</formula>
    </cfRule>
  </conditionalFormatting>
  <conditionalFormatting sqref="S19">
    <cfRule type="cellIs" dxfId="23241" priority="3624" operator="lessThan">
      <formula>$C$4</formula>
    </cfRule>
  </conditionalFormatting>
  <conditionalFormatting sqref="S20">
    <cfRule type="cellIs" dxfId="23240" priority="3625" operator="lessThan">
      <formula>$C$4</formula>
    </cfRule>
  </conditionalFormatting>
  <conditionalFormatting sqref="S21">
    <cfRule type="cellIs" dxfId="23239" priority="3626" operator="lessThan">
      <formula>$C$4</formula>
    </cfRule>
  </conditionalFormatting>
  <conditionalFormatting sqref="S22">
    <cfRule type="cellIs" dxfId="23238" priority="3627" operator="lessThan">
      <formula>$C$4</formula>
    </cfRule>
  </conditionalFormatting>
  <conditionalFormatting sqref="S23">
    <cfRule type="cellIs" dxfId="23237" priority="3628" operator="lessThan">
      <formula>$C$4</formula>
    </cfRule>
  </conditionalFormatting>
  <conditionalFormatting sqref="S24">
    <cfRule type="cellIs" dxfId="23236" priority="3629" operator="lessThan">
      <formula>$C$4</formula>
    </cfRule>
  </conditionalFormatting>
  <conditionalFormatting sqref="S25">
    <cfRule type="cellIs" dxfId="23235" priority="3630" operator="lessThan">
      <formula>$C$4</formula>
    </cfRule>
  </conditionalFormatting>
  <conditionalFormatting sqref="S26">
    <cfRule type="cellIs" dxfId="23234" priority="3631" operator="lessThan">
      <formula>$C$4</formula>
    </cfRule>
  </conditionalFormatting>
  <conditionalFormatting sqref="S27">
    <cfRule type="cellIs" dxfId="23233" priority="3632" operator="lessThan">
      <formula>$C$4</formula>
    </cfRule>
  </conditionalFormatting>
  <conditionalFormatting sqref="S28">
    <cfRule type="cellIs" dxfId="23232" priority="3633" operator="lessThan">
      <formula>$C$4</formula>
    </cfRule>
  </conditionalFormatting>
  <conditionalFormatting sqref="S29">
    <cfRule type="cellIs" dxfId="23231" priority="3634" operator="lessThan">
      <formula>$C$4</formula>
    </cfRule>
  </conditionalFormatting>
  <conditionalFormatting sqref="S30">
    <cfRule type="cellIs" dxfId="23230" priority="3635" operator="lessThan">
      <formula>$C$4</formula>
    </cfRule>
  </conditionalFormatting>
  <conditionalFormatting sqref="S31">
    <cfRule type="cellIs" dxfId="23229" priority="3636" operator="lessThan">
      <formula>$C$4</formula>
    </cfRule>
  </conditionalFormatting>
  <conditionalFormatting sqref="S32">
    <cfRule type="cellIs" dxfId="23228" priority="3637" operator="lessThan">
      <formula>$C$4</formula>
    </cfRule>
  </conditionalFormatting>
  <conditionalFormatting sqref="S33">
    <cfRule type="cellIs" dxfId="23227" priority="3638" operator="lessThan">
      <formula>$C$4</formula>
    </cfRule>
  </conditionalFormatting>
  <conditionalFormatting sqref="S34">
    <cfRule type="cellIs" dxfId="23226" priority="3639" operator="lessThan">
      <formula>$C$4</formula>
    </cfRule>
  </conditionalFormatting>
  <conditionalFormatting sqref="S35">
    <cfRule type="cellIs" dxfId="23225" priority="3640" operator="lessThan">
      <formula>$C$4</formula>
    </cfRule>
  </conditionalFormatting>
  <conditionalFormatting sqref="S36">
    <cfRule type="cellIs" dxfId="23224" priority="3641" operator="lessThan">
      <formula>$C$4</formula>
    </cfRule>
  </conditionalFormatting>
  <conditionalFormatting sqref="S37">
    <cfRule type="cellIs" dxfId="23223" priority="3642" operator="lessThan">
      <formula>$C$4</formula>
    </cfRule>
  </conditionalFormatting>
  <conditionalFormatting sqref="S38">
    <cfRule type="cellIs" dxfId="23222" priority="3643" operator="lessThan">
      <formula>$C$4</formula>
    </cfRule>
  </conditionalFormatting>
  <conditionalFormatting sqref="S39">
    <cfRule type="cellIs" dxfId="23221" priority="3644" operator="lessThan">
      <formula>$C$4</formula>
    </cfRule>
  </conditionalFormatting>
  <conditionalFormatting sqref="S40">
    <cfRule type="cellIs" dxfId="23220" priority="3645" operator="lessThan">
      <formula>$C$4</formula>
    </cfRule>
  </conditionalFormatting>
  <conditionalFormatting sqref="S41">
    <cfRule type="cellIs" dxfId="23219" priority="3646" operator="lessThan">
      <formula>$C$4</formula>
    </cfRule>
  </conditionalFormatting>
  <conditionalFormatting sqref="S42">
    <cfRule type="cellIs" dxfId="23218" priority="3647" operator="lessThan">
      <formula>$C$4</formula>
    </cfRule>
  </conditionalFormatting>
  <conditionalFormatting sqref="S43">
    <cfRule type="cellIs" dxfId="23217" priority="3648" operator="lessThan">
      <formula>$C$4</formula>
    </cfRule>
  </conditionalFormatting>
  <conditionalFormatting sqref="S44">
    <cfRule type="cellIs" dxfId="23216" priority="3649" operator="lessThan">
      <formula>$C$4</formula>
    </cfRule>
  </conditionalFormatting>
  <conditionalFormatting sqref="S45">
    <cfRule type="cellIs" dxfId="23215" priority="3650" operator="lessThan">
      <formula>$C$4</formula>
    </cfRule>
  </conditionalFormatting>
  <conditionalFormatting sqref="S46">
    <cfRule type="cellIs" dxfId="23214" priority="3651" operator="lessThan">
      <formula>$C$4</formula>
    </cfRule>
  </conditionalFormatting>
  <conditionalFormatting sqref="S47">
    <cfRule type="cellIs" dxfId="23213" priority="3652" operator="lessThan">
      <formula>$C$4</formula>
    </cfRule>
  </conditionalFormatting>
  <conditionalFormatting sqref="S48">
    <cfRule type="cellIs" dxfId="23212" priority="3653" operator="lessThan">
      <formula>$C$4</formula>
    </cfRule>
  </conditionalFormatting>
  <conditionalFormatting sqref="S49">
    <cfRule type="cellIs" dxfId="23211" priority="3654" operator="lessThan">
      <formula>$C$4</formula>
    </cfRule>
  </conditionalFormatting>
  <conditionalFormatting sqref="S50">
    <cfRule type="cellIs" dxfId="23210" priority="3655" operator="lessThan">
      <formula>$C$4</formula>
    </cfRule>
  </conditionalFormatting>
  <conditionalFormatting sqref="S51">
    <cfRule type="cellIs" dxfId="23209" priority="3656" operator="lessThan">
      <formula>$C$4</formula>
    </cfRule>
  </conditionalFormatting>
  <conditionalFormatting sqref="S52">
    <cfRule type="cellIs" dxfId="23208" priority="3657" operator="lessThan">
      <formula>$C$4</formula>
    </cfRule>
  </conditionalFormatting>
  <conditionalFormatting sqref="S53">
    <cfRule type="cellIs" dxfId="23207" priority="3658" operator="lessThan">
      <formula>$C$4</formula>
    </cfRule>
  </conditionalFormatting>
  <conditionalFormatting sqref="S54">
    <cfRule type="cellIs" dxfId="23206" priority="3659" operator="lessThan">
      <formula>$C$4</formula>
    </cfRule>
  </conditionalFormatting>
  <conditionalFormatting sqref="S55">
    <cfRule type="cellIs" dxfId="23205" priority="3660" operator="lessThan">
      <formula>$C$4</formula>
    </cfRule>
  </conditionalFormatting>
  <conditionalFormatting sqref="S56">
    <cfRule type="cellIs" dxfId="23204" priority="3661" operator="lessThan">
      <formula>$C$4</formula>
    </cfRule>
  </conditionalFormatting>
  <conditionalFormatting sqref="S57">
    <cfRule type="cellIs" dxfId="23203" priority="3662" operator="lessThan">
      <formula>$C$4</formula>
    </cfRule>
  </conditionalFormatting>
  <conditionalFormatting sqref="S58">
    <cfRule type="cellIs" dxfId="23202" priority="3663" operator="lessThan">
      <formula>$C$4</formula>
    </cfRule>
  </conditionalFormatting>
  <conditionalFormatting sqref="S59">
    <cfRule type="cellIs" dxfId="23201" priority="3664" operator="lessThan">
      <formula>$C$4</formula>
    </cfRule>
  </conditionalFormatting>
  <conditionalFormatting sqref="S60">
    <cfRule type="cellIs" dxfId="23200" priority="3665" operator="lessThan">
      <formula>$C$4</formula>
    </cfRule>
  </conditionalFormatting>
  <conditionalFormatting sqref="U47">
    <cfRule type="cellIs" dxfId="23163" priority="3702" operator="lessThan">
      <formula>$C$4</formula>
    </cfRule>
  </conditionalFormatting>
  <conditionalFormatting sqref="U48">
    <cfRule type="cellIs" dxfId="23162" priority="3703" operator="lessThan">
      <formula>$C$4</formula>
    </cfRule>
  </conditionalFormatting>
  <conditionalFormatting sqref="U49">
    <cfRule type="cellIs" dxfId="23161" priority="3704" operator="lessThan">
      <formula>$C$4</formula>
    </cfRule>
  </conditionalFormatting>
  <conditionalFormatting sqref="U50">
    <cfRule type="cellIs" dxfId="23160" priority="3705" operator="lessThan">
      <formula>$C$4</formula>
    </cfRule>
  </conditionalFormatting>
  <conditionalFormatting sqref="U51">
    <cfRule type="cellIs" dxfId="23159" priority="3706" operator="lessThan">
      <formula>$C$4</formula>
    </cfRule>
  </conditionalFormatting>
  <conditionalFormatting sqref="U52">
    <cfRule type="cellIs" dxfId="23158" priority="3707" operator="lessThan">
      <formula>$C$4</formula>
    </cfRule>
  </conditionalFormatting>
  <conditionalFormatting sqref="U53">
    <cfRule type="cellIs" dxfId="23157" priority="3708" operator="lessThan">
      <formula>$C$4</formula>
    </cfRule>
  </conditionalFormatting>
  <conditionalFormatting sqref="U54">
    <cfRule type="cellIs" dxfId="23156" priority="3709" operator="lessThan">
      <formula>$C$4</formula>
    </cfRule>
  </conditionalFormatting>
  <conditionalFormatting sqref="U55">
    <cfRule type="cellIs" dxfId="23155" priority="3710" operator="lessThan">
      <formula>$C$4</formula>
    </cfRule>
  </conditionalFormatting>
  <conditionalFormatting sqref="U56">
    <cfRule type="cellIs" dxfId="23154" priority="3711" operator="lessThan">
      <formula>$C$4</formula>
    </cfRule>
  </conditionalFormatting>
  <conditionalFormatting sqref="U57">
    <cfRule type="cellIs" dxfId="23153" priority="3712" operator="lessThan">
      <formula>$C$4</formula>
    </cfRule>
  </conditionalFormatting>
  <conditionalFormatting sqref="U58">
    <cfRule type="cellIs" dxfId="23152" priority="3713" operator="lessThan">
      <formula>$C$4</formula>
    </cfRule>
  </conditionalFormatting>
  <conditionalFormatting sqref="U59">
    <cfRule type="cellIs" dxfId="23151" priority="3714" operator="lessThan">
      <formula>$C$4</formula>
    </cfRule>
  </conditionalFormatting>
  <conditionalFormatting sqref="U60">
    <cfRule type="cellIs" dxfId="23150" priority="3715" operator="lessThan">
      <formula>$C$4</formula>
    </cfRule>
  </conditionalFormatting>
  <conditionalFormatting sqref="V11">
    <cfRule type="cellIs" dxfId="23149" priority="3716" operator="lessThan">
      <formula>$C$4</formula>
    </cfRule>
  </conditionalFormatting>
  <conditionalFormatting sqref="V12">
    <cfRule type="cellIs" dxfId="23148" priority="3717" operator="lessThan">
      <formula>$C$4</formula>
    </cfRule>
  </conditionalFormatting>
  <conditionalFormatting sqref="V13">
    <cfRule type="cellIs" dxfId="23147" priority="3718" operator="lessThan">
      <formula>$C$4</formula>
    </cfRule>
  </conditionalFormatting>
  <conditionalFormatting sqref="V14">
    <cfRule type="cellIs" dxfId="23146" priority="3719" operator="lessThan">
      <formula>$C$4</formula>
    </cfRule>
  </conditionalFormatting>
  <conditionalFormatting sqref="V15">
    <cfRule type="cellIs" dxfId="23145" priority="3720" operator="lessThan">
      <formula>$C$4</formula>
    </cfRule>
  </conditionalFormatting>
  <conditionalFormatting sqref="V16">
    <cfRule type="cellIs" dxfId="23144" priority="3721" operator="lessThan">
      <formula>$C$4</formula>
    </cfRule>
  </conditionalFormatting>
  <conditionalFormatting sqref="V17">
    <cfRule type="cellIs" dxfId="23143" priority="3722" operator="lessThan">
      <formula>$C$4</formula>
    </cfRule>
  </conditionalFormatting>
  <conditionalFormatting sqref="V18">
    <cfRule type="cellIs" dxfId="23142" priority="3723" operator="lessThan">
      <formula>$C$4</formula>
    </cfRule>
  </conditionalFormatting>
  <conditionalFormatting sqref="V19">
    <cfRule type="cellIs" dxfId="23141" priority="3724" operator="lessThan">
      <formula>$C$4</formula>
    </cfRule>
  </conditionalFormatting>
  <conditionalFormatting sqref="V20">
    <cfRule type="cellIs" dxfId="23140" priority="3725" operator="lessThan">
      <formula>$C$4</formula>
    </cfRule>
  </conditionalFormatting>
  <conditionalFormatting sqref="V21">
    <cfRule type="cellIs" dxfId="23139" priority="3726" operator="lessThan">
      <formula>$C$4</formula>
    </cfRule>
  </conditionalFormatting>
  <conditionalFormatting sqref="V22">
    <cfRule type="cellIs" dxfId="23138" priority="3727" operator="lessThan">
      <formula>$C$4</formula>
    </cfRule>
  </conditionalFormatting>
  <conditionalFormatting sqref="V23">
    <cfRule type="cellIs" dxfId="23137" priority="3728" operator="lessThan">
      <formula>$C$4</formula>
    </cfRule>
  </conditionalFormatting>
  <conditionalFormatting sqref="V24">
    <cfRule type="cellIs" dxfId="23136" priority="3729" operator="lessThan">
      <formula>$C$4</formula>
    </cfRule>
  </conditionalFormatting>
  <conditionalFormatting sqref="V25">
    <cfRule type="cellIs" dxfId="23135" priority="3730" operator="lessThan">
      <formula>$C$4</formula>
    </cfRule>
  </conditionalFormatting>
  <conditionalFormatting sqref="V26">
    <cfRule type="cellIs" dxfId="23134" priority="3731" operator="lessThan">
      <formula>$C$4</formula>
    </cfRule>
  </conditionalFormatting>
  <conditionalFormatting sqref="V27">
    <cfRule type="cellIs" dxfId="23133" priority="3732" operator="lessThan">
      <formula>$C$4</formula>
    </cfRule>
  </conditionalFormatting>
  <conditionalFormatting sqref="V28">
    <cfRule type="cellIs" dxfId="23132" priority="3733" operator="lessThan">
      <formula>$C$4</formula>
    </cfRule>
  </conditionalFormatting>
  <conditionalFormatting sqref="V29">
    <cfRule type="cellIs" dxfId="23131" priority="3734" operator="lessThan">
      <formula>$C$4</formula>
    </cfRule>
  </conditionalFormatting>
  <conditionalFormatting sqref="V30">
    <cfRule type="cellIs" dxfId="23130" priority="3735" operator="lessThan">
      <formula>$C$4</formula>
    </cfRule>
  </conditionalFormatting>
  <conditionalFormatting sqref="V31">
    <cfRule type="cellIs" dxfId="23129" priority="3736" operator="lessThan">
      <formula>$C$4</formula>
    </cfRule>
  </conditionalFormatting>
  <conditionalFormatting sqref="V32">
    <cfRule type="cellIs" dxfId="23128" priority="3737" operator="lessThan">
      <formula>$C$4</formula>
    </cfRule>
  </conditionalFormatting>
  <conditionalFormatting sqref="V33">
    <cfRule type="cellIs" dxfId="23127" priority="3738" operator="lessThan">
      <formula>$C$4</formula>
    </cfRule>
  </conditionalFormatting>
  <conditionalFormatting sqref="V34">
    <cfRule type="cellIs" dxfId="23126" priority="3739" operator="lessThan">
      <formula>$C$4</formula>
    </cfRule>
  </conditionalFormatting>
  <conditionalFormatting sqref="V35">
    <cfRule type="cellIs" dxfId="23125" priority="3740" operator="lessThan">
      <formula>$C$4</formula>
    </cfRule>
  </conditionalFormatting>
  <conditionalFormatting sqref="V36">
    <cfRule type="cellIs" dxfId="23124" priority="3741" operator="lessThan">
      <formula>$C$4</formula>
    </cfRule>
  </conditionalFormatting>
  <conditionalFormatting sqref="V37">
    <cfRule type="cellIs" dxfId="23123" priority="3742" operator="lessThan">
      <formula>$C$4</formula>
    </cfRule>
  </conditionalFormatting>
  <conditionalFormatting sqref="V38">
    <cfRule type="cellIs" dxfId="23122" priority="3743" operator="lessThan">
      <formula>$C$4</formula>
    </cfRule>
  </conditionalFormatting>
  <conditionalFormatting sqref="V39">
    <cfRule type="cellIs" dxfId="23121" priority="3744" operator="lessThan">
      <formula>$C$4</formula>
    </cfRule>
  </conditionalFormatting>
  <conditionalFormatting sqref="V40">
    <cfRule type="cellIs" dxfId="23120" priority="3745" operator="lessThan">
      <formula>$C$4</formula>
    </cfRule>
  </conditionalFormatting>
  <conditionalFormatting sqref="V41">
    <cfRule type="cellIs" dxfId="23119" priority="3746" operator="lessThan">
      <formula>$C$4</formula>
    </cfRule>
  </conditionalFormatting>
  <conditionalFormatting sqref="V42">
    <cfRule type="cellIs" dxfId="23118" priority="3747" operator="lessThan">
      <formula>$C$4</formula>
    </cfRule>
  </conditionalFormatting>
  <conditionalFormatting sqref="V43">
    <cfRule type="cellIs" dxfId="23117" priority="3748" operator="lessThan">
      <formula>$C$4</formula>
    </cfRule>
  </conditionalFormatting>
  <conditionalFormatting sqref="V44">
    <cfRule type="cellIs" dxfId="23116" priority="3749" operator="lessThan">
      <formula>$C$4</formula>
    </cfRule>
  </conditionalFormatting>
  <conditionalFormatting sqref="V45">
    <cfRule type="cellIs" dxfId="23115" priority="3750" operator="lessThan">
      <formula>$C$4</formula>
    </cfRule>
  </conditionalFormatting>
  <conditionalFormatting sqref="V46">
    <cfRule type="cellIs" dxfId="23114" priority="3751" operator="lessThan">
      <formula>$C$4</formula>
    </cfRule>
  </conditionalFormatting>
  <conditionalFormatting sqref="V47">
    <cfRule type="cellIs" dxfId="23113" priority="3752" operator="lessThan">
      <formula>$C$4</formula>
    </cfRule>
  </conditionalFormatting>
  <conditionalFormatting sqref="V48">
    <cfRule type="cellIs" dxfId="23112" priority="3753" operator="lessThan">
      <formula>$C$4</formula>
    </cfRule>
  </conditionalFormatting>
  <conditionalFormatting sqref="V49">
    <cfRule type="cellIs" dxfId="23111" priority="3754" operator="lessThan">
      <formula>$C$4</formula>
    </cfRule>
  </conditionalFormatting>
  <conditionalFormatting sqref="V50">
    <cfRule type="cellIs" dxfId="23110" priority="3755" operator="lessThan">
      <formula>$C$4</formula>
    </cfRule>
  </conditionalFormatting>
  <conditionalFormatting sqref="V51">
    <cfRule type="cellIs" dxfId="23109" priority="3756" operator="lessThan">
      <formula>$C$4</formula>
    </cfRule>
  </conditionalFormatting>
  <conditionalFormatting sqref="V52">
    <cfRule type="cellIs" dxfId="23108" priority="3757" operator="lessThan">
      <formula>$C$4</formula>
    </cfRule>
  </conditionalFormatting>
  <conditionalFormatting sqref="V53">
    <cfRule type="cellIs" dxfId="23107" priority="3758" operator="lessThan">
      <formula>$C$4</formula>
    </cfRule>
  </conditionalFormatting>
  <conditionalFormatting sqref="V54">
    <cfRule type="cellIs" dxfId="23106" priority="3759" operator="lessThan">
      <formula>$C$4</formula>
    </cfRule>
  </conditionalFormatting>
  <conditionalFormatting sqref="V55">
    <cfRule type="cellIs" dxfId="23105" priority="3760" operator="lessThan">
      <formula>$C$4</formula>
    </cfRule>
  </conditionalFormatting>
  <conditionalFormatting sqref="V56">
    <cfRule type="cellIs" dxfId="23104" priority="3761" operator="lessThan">
      <formula>$C$4</formula>
    </cfRule>
  </conditionalFormatting>
  <conditionalFormatting sqref="V57">
    <cfRule type="cellIs" dxfId="23103" priority="3762" operator="lessThan">
      <formula>$C$4</formula>
    </cfRule>
  </conditionalFormatting>
  <conditionalFormatting sqref="V58">
    <cfRule type="cellIs" dxfId="23102" priority="3763" operator="lessThan">
      <formula>$C$4</formula>
    </cfRule>
  </conditionalFormatting>
  <conditionalFormatting sqref="V59">
    <cfRule type="cellIs" dxfId="23101" priority="3764" operator="lessThan">
      <formula>$C$4</formula>
    </cfRule>
  </conditionalFormatting>
  <conditionalFormatting sqref="V60">
    <cfRule type="cellIs" dxfId="23100" priority="3765" operator="lessThan">
      <formula>$C$4</formula>
    </cfRule>
  </conditionalFormatting>
  <conditionalFormatting sqref="CR11">
    <cfRule type="cellIs" dxfId="23099" priority="3766" operator="lessThan">
      <formula>$C$4</formula>
    </cfRule>
  </conditionalFormatting>
  <conditionalFormatting sqref="CR11">
    <cfRule type="cellIs" dxfId="23098" priority="3767" operator="lessThan">
      <formula>$C$4</formula>
    </cfRule>
  </conditionalFormatting>
  <conditionalFormatting sqref="CR12">
    <cfRule type="cellIs" dxfId="23097" priority="3768" operator="lessThan">
      <formula>$C$4</formula>
    </cfRule>
  </conditionalFormatting>
  <conditionalFormatting sqref="CR12">
    <cfRule type="cellIs" dxfId="23096" priority="3769" operator="lessThan">
      <formula>$C$4</formula>
    </cfRule>
  </conditionalFormatting>
  <conditionalFormatting sqref="CR13">
    <cfRule type="cellIs" dxfId="23095" priority="3770" operator="lessThan">
      <formula>$C$4</formula>
    </cfRule>
  </conditionalFormatting>
  <conditionalFormatting sqref="CR13">
    <cfRule type="cellIs" dxfId="23094" priority="3771" operator="lessThan">
      <formula>$C$4</formula>
    </cfRule>
  </conditionalFormatting>
  <conditionalFormatting sqref="CR14">
    <cfRule type="cellIs" dxfId="23093" priority="3772" operator="lessThan">
      <formula>$C$4</formula>
    </cfRule>
  </conditionalFormatting>
  <conditionalFormatting sqref="CR14">
    <cfRule type="cellIs" dxfId="23092" priority="3773" operator="lessThan">
      <formula>$C$4</formula>
    </cfRule>
  </conditionalFormatting>
  <conditionalFormatting sqref="CR15">
    <cfRule type="cellIs" dxfId="23091" priority="3774" operator="lessThan">
      <formula>$C$4</formula>
    </cfRule>
  </conditionalFormatting>
  <conditionalFormatting sqref="CR15">
    <cfRule type="cellIs" dxfId="23090" priority="3775" operator="lessThan">
      <formula>$C$4</formula>
    </cfRule>
  </conditionalFormatting>
  <conditionalFormatting sqref="CR16">
    <cfRule type="cellIs" dxfId="23089" priority="3776" operator="lessThan">
      <formula>$C$4</formula>
    </cfRule>
  </conditionalFormatting>
  <conditionalFormatting sqref="CR16">
    <cfRule type="cellIs" dxfId="23088" priority="3777" operator="lessThan">
      <formula>$C$4</formula>
    </cfRule>
  </conditionalFormatting>
  <conditionalFormatting sqref="CR17">
    <cfRule type="cellIs" dxfId="23087" priority="3778" operator="lessThan">
      <formula>$C$4</formula>
    </cfRule>
  </conditionalFormatting>
  <conditionalFormatting sqref="CR17">
    <cfRule type="cellIs" dxfId="23086" priority="3779" operator="lessThan">
      <formula>$C$4</formula>
    </cfRule>
  </conditionalFormatting>
  <conditionalFormatting sqref="CR18">
    <cfRule type="cellIs" dxfId="23085" priority="3780" operator="lessThan">
      <formula>$C$4</formula>
    </cfRule>
  </conditionalFormatting>
  <conditionalFormatting sqref="CR18">
    <cfRule type="cellIs" dxfId="23084" priority="3781" operator="lessThan">
      <formula>$C$4</formula>
    </cfRule>
  </conditionalFormatting>
  <conditionalFormatting sqref="CR19">
    <cfRule type="cellIs" dxfId="23083" priority="3782" operator="lessThan">
      <formula>$C$4</formula>
    </cfRule>
  </conditionalFormatting>
  <conditionalFormatting sqref="CR19">
    <cfRule type="cellIs" dxfId="23082" priority="3783" operator="lessThan">
      <formula>$C$4</formula>
    </cfRule>
  </conditionalFormatting>
  <conditionalFormatting sqref="CR20">
    <cfRule type="cellIs" dxfId="23081" priority="3784" operator="lessThan">
      <formula>$C$4</formula>
    </cfRule>
  </conditionalFormatting>
  <conditionalFormatting sqref="CR20">
    <cfRule type="cellIs" dxfId="23080" priority="3785" operator="lessThan">
      <formula>$C$4</formula>
    </cfRule>
  </conditionalFormatting>
  <conditionalFormatting sqref="CR21">
    <cfRule type="cellIs" dxfId="23079" priority="3786" operator="lessThan">
      <formula>$C$4</formula>
    </cfRule>
  </conditionalFormatting>
  <conditionalFormatting sqref="CR21">
    <cfRule type="cellIs" dxfId="23078" priority="3787" operator="lessThan">
      <formula>$C$4</formula>
    </cfRule>
  </conditionalFormatting>
  <conditionalFormatting sqref="CR22">
    <cfRule type="cellIs" dxfId="23077" priority="3788" operator="lessThan">
      <formula>$C$4</formula>
    </cfRule>
  </conditionalFormatting>
  <conditionalFormatting sqref="CR22">
    <cfRule type="cellIs" dxfId="23076" priority="3789" operator="lessThan">
      <formula>$C$4</formula>
    </cfRule>
  </conditionalFormatting>
  <conditionalFormatting sqref="CR23">
    <cfRule type="cellIs" dxfId="23075" priority="3790" operator="lessThan">
      <formula>$C$4</formula>
    </cfRule>
  </conditionalFormatting>
  <conditionalFormatting sqref="CR23">
    <cfRule type="cellIs" dxfId="23074" priority="3791" operator="lessThan">
      <formula>$C$4</formula>
    </cfRule>
  </conditionalFormatting>
  <conditionalFormatting sqref="CR24">
    <cfRule type="cellIs" dxfId="23073" priority="3792" operator="lessThan">
      <formula>$C$4</formula>
    </cfRule>
  </conditionalFormatting>
  <conditionalFormatting sqref="CR24">
    <cfRule type="cellIs" dxfId="23072" priority="3793" operator="lessThan">
      <formula>$C$4</formula>
    </cfRule>
  </conditionalFormatting>
  <conditionalFormatting sqref="CR25">
    <cfRule type="cellIs" dxfId="23071" priority="3794" operator="lessThan">
      <formula>$C$4</formula>
    </cfRule>
  </conditionalFormatting>
  <conditionalFormatting sqref="CR25">
    <cfRule type="cellIs" dxfId="23070" priority="3795" operator="lessThan">
      <formula>$C$4</formula>
    </cfRule>
  </conditionalFormatting>
  <conditionalFormatting sqref="CR26">
    <cfRule type="cellIs" dxfId="23069" priority="3796" operator="lessThan">
      <formula>$C$4</formula>
    </cfRule>
  </conditionalFormatting>
  <conditionalFormatting sqref="CR26">
    <cfRule type="cellIs" dxfId="23068" priority="3797" operator="lessThan">
      <formula>$C$4</formula>
    </cfRule>
  </conditionalFormatting>
  <conditionalFormatting sqref="CR27">
    <cfRule type="cellIs" dxfId="23067" priority="3798" operator="lessThan">
      <formula>$C$4</formula>
    </cfRule>
  </conditionalFormatting>
  <conditionalFormatting sqref="CR27">
    <cfRule type="cellIs" dxfId="23066" priority="3799" operator="lessThan">
      <formula>$C$4</formula>
    </cfRule>
  </conditionalFormatting>
  <conditionalFormatting sqref="CR28">
    <cfRule type="cellIs" dxfId="23065" priority="3800" operator="lessThan">
      <formula>$C$4</formula>
    </cfRule>
  </conditionalFormatting>
  <conditionalFormatting sqref="CR28">
    <cfRule type="cellIs" dxfId="23064" priority="3801" operator="lessThan">
      <formula>$C$4</formula>
    </cfRule>
  </conditionalFormatting>
  <conditionalFormatting sqref="CR29">
    <cfRule type="cellIs" dxfId="23063" priority="3802" operator="lessThan">
      <formula>$C$4</formula>
    </cfRule>
  </conditionalFormatting>
  <conditionalFormatting sqref="CR29">
    <cfRule type="cellIs" dxfId="23062" priority="3803" operator="lessThan">
      <formula>$C$4</formula>
    </cfRule>
  </conditionalFormatting>
  <conditionalFormatting sqref="CR30">
    <cfRule type="cellIs" dxfId="23061" priority="3804" operator="lessThan">
      <formula>$C$4</formula>
    </cfRule>
  </conditionalFormatting>
  <conditionalFormatting sqref="CR30">
    <cfRule type="cellIs" dxfId="23060" priority="3805" operator="lessThan">
      <formula>$C$4</formula>
    </cfRule>
  </conditionalFormatting>
  <conditionalFormatting sqref="CR31">
    <cfRule type="cellIs" dxfId="23059" priority="3806" operator="lessThan">
      <formula>$C$4</formula>
    </cfRule>
  </conditionalFormatting>
  <conditionalFormatting sqref="CR31">
    <cfRule type="cellIs" dxfId="23058" priority="3807" operator="lessThan">
      <formula>$C$4</formula>
    </cfRule>
  </conditionalFormatting>
  <conditionalFormatting sqref="CR32">
    <cfRule type="cellIs" dxfId="23057" priority="3808" operator="lessThan">
      <formula>$C$4</formula>
    </cfRule>
  </conditionalFormatting>
  <conditionalFormatting sqref="CR32">
    <cfRule type="cellIs" dxfId="23056" priority="3809" operator="lessThan">
      <formula>$C$4</formula>
    </cfRule>
  </conditionalFormatting>
  <conditionalFormatting sqref="CR33">
    <cfRule type="cellIs" dxfId="23055" priority="3810" operator="lessThan">
      <formula>$C$4</formula>
    </cfRule>
  </conditionalFormatting>
  <conditionalFormatting sqref="CR33">
    <cfRule type="cellIs" dxfId="23054" priority="3811" operator="lessThan">
      <formula>$C$4</formula>
    </cfRule>
  </conditionalFormatting>
  <conditionalFormatting sqref="CR34">
    <cfRule type="cellIs" dxfId="23053" priority="3812" operator="lessThan">
      <formula>$C$4</formula>
    </cfRule>
  </conditionalFormatting>
  <conditionalFormatting sqref="CR34">
    <cfRule type="cellIs" dxfId="23052" priority="3813" operator="lessThan">
      <formula>$C$4</formula>
    </cfRule>
  </conditionalFormatting>
  <conditionalFormatting sqref="CR35">
    <cfRule type="cellIs" dxfId="23051" priority="3814" operator="lessThan">
      <formula>$C$4</formula>
    </cfRule>
  </conditionalFormatting>
  <conditionalFormatting sqref="CR35">
    <cfRule type="cellIs" dxfId="23050" priority="3815" operator="lessThan">
      <formula>$C$4</formula>
    </cfRule>
  </conditionalFormatting>
  <conditionalFormatting sqref="CR36">
    <cfRule type="cellIs" dxfId="23049" priority="3816" operator="lessThan">
      <formula>$C$4</formula>
    </cfRule>
  </conditionalFormatting>
  <conditionalFormatting sqref="CR36">
    <cfRule type="cellIs" dxfId="23048" priority="3817" operator="lessThan">
      <formula>$C$4</formula>
    </cfRule>
  </conditionalFormatting>
  <conditionalFormatting sqref="CR37">
    <cfRule type="cellIs" dxfId="23047" priority="3818" operator="lessThan">
      <formula>$C$4</formula>
    </cfRule>
  </conditionalFormatting>
  <conditionalFormatting sqref="CR37">
    <cfRule type="cellIs" dxfId="23046" priority="3819" operator="lessThan">
      <formula>$C$4</formula>
    </cfRule>
  </conditionalFormatting>
  <conditionalFormatting sqref="CR38">
    <cfRule type="cellIs" dxfId="23045" priority="3820" operator="lessThan">
      <formula>$C$4</formula>
    </cfRule>
  </conditionalFormatting>
  <conditionalFormatting sqref="CR38">
    <cfRule type="cellIs" dxfId="23044" priority="3821" operator="lessThan">
      <formula>$C$4</formula>
    </cfRule>
  </conditionalFormatting>
  <conditionalFormatting sqref="CR39">
    <cfRule type="cellIs" dxfId="23043" priority="3822" operator="lessThan">
      <formula>$C$4</formula>
    </cfRule>
  </conditionalFormatting>
  <conditionalFormatting sqref="CR39">
    <cfRule type="cellIs" dxfId="23042" priority="3823" operator="lessThan">
      <formula>$C$4</formula>
    </cfRule>
  </conditionalFormatting>
  <conditionalFormatting sqref="CR40">
    <cfRule type="cellIs" dxfId="23041" priority="3824" operator="lessThan">
      <formula>$C$4</formula>
    </cfRule>
  </conditionalFormatting>
  <conditionalFormatting sqref="CR40">
    <cfRule type="cellIs" dxfId="23040" priority="3825" operator="lessThan">
      <formula>$C$4</formula>
    </cfRule>
  </conditionalFormatting>
  <conditionalFormatting sqref="CR41">
    <cfRule type="cellIs" dxfId="23039" priority="3826" operator="lessThan">
      <formula>$C$4</formula>
    </cfRule>
  </conditionalFormatting>
  <conditionalFormatting sqref="CR41">
    <cfRule type="cellIs" dxfId="23038" priority="3827" operator="lessThan">
      <formula>$C$4</formula>
    </cfRule>
  </conditionalFormatting>
  <conditionalFormatting sqref="CR42">
    <cfRule type="cellIs" dxfId="23037" priority="3828" operator="lessThan">
      <formula>$C$4</formula>
    </cfRule>
  </conditionalFormatting>
  <conditionalFormatting sqref="CR42">
    <cfRule type="cellIs" dxfId="23036" priority="3829" operator="lessThan">
      <formula>$C$4</formula>
    </cfRule>
  </conditionalFormatting>
  <conditionalFormatting sqref="CR43">
    <cfRule type="cellIs" dxfId="23035" priority="3830" operator="lessThan">
      <formula>$C$4</formula>
    </cfRule>
  </conditionalFormatting>
  <conditionalFormatting sqref="CR43">
    <cfRule type="cellIs" dxfId="23034" priority="3831" operator="lessThan">
      <formula>$C$4</formula>
    </cfRule>
  </conditionalFormatting>
  <conditionalFormatting sqref="CR44">
    <cfRule type="cellIs" dxfId="23033" priority="3832" operator="lessThan">
      <formula>$C$4</formula>
    </cfRule>
  </conditionalFormatting>
  <conditionalFormatting sqref="CR44">
    <cfRule type="cellIs" dxfId="23032" priority="3833" operator="lessThan">
      <formula>$C$4</formula>
    </cfRule>
  </conditionalFormatting>
  <conditionalFormatting sqref="CR45">
    <cfRule type="cellIs" dxfId="23031" priority="3834" operator="lessThan">
      <formula>$C$4</formula>
    </cfRule>
  </conditionalFormatting>
  <conditionalFormatting sqref="CR45">
    <cfRule type="cellIs" dxfId="23030" priority="3835" operator="lessThan">
      <formula>$C$4</formula>
    </cfRule>
  </conditionalFormatting>
  <conditionalFormatting sqref="CR46">
    <cfRule type="cellIs" dxfId="23029" priority="3836" operator="lessThan">
      <formula>$C$4</formula>
    </cfRule>
  </conditionalFormatting>
  <conditionalFormatting sqref="CR46">
    <cfRule type="cellIs" dxfId="23028" priority="3837" operator="lessThan">
      <formula>$C$4</formula>
    </cfRule>
  </conditionalFormatting>
  <conditionalFormatting sqref="CR47">
    <cfRule type="cellIs" dxfId="23027" priority="3838" operator="lessThan">
      <formula>$C$4</formula>
    </cfRule>
  </conditionalFormatting>
  <conditionalFormatting sqref="CR47">
    <cfRule type="cellIs" dxfId="23026" priority="3839" operator="lessThan">
      <formula>$C$4</formula>
    </cfRule>
  </conditionalFormatting>
  <conditionalFormatting sqref="CR48">
    <cfRule type="cellIs" dxfId="23025" priority="3840" operator="lessThan">
      <formula>$C$4</formula>
    </cfRule>
  </conditionalFormatting>
  <conditionalFormatting sqref="CR48">
    <cfRule type="cellIs" dxfId="23024" priority="3841" operator="lessThan">
      <formula>$C$4</formula>
    </cfRule>
  </conditionalFormatting>
  <conditionalFormatting sqref="CR49">
    <cfRule type="cellIs" dxfId="23023" priority="3842" operator="lessThan">
      <formula>$C$4</formula>
    </cfRule>
  </conditionalFormatting>
  <conditionalFormatting sqref="CR49">
    <cfRule type="cellIs" dxfId="23022" priority="3843" operator="lessThan">
      <formula>$C$4</formula>
    </cfRule>
  </conditionalFormatting>
  <conditionalFormatting sqref="CR50">
    <cfRule type="cellIs" dxfId="23021" priority="3844" operator="lessThan">
      <formula>$C$4</formula>
    </cfRule>
  </conditionalFormatting>
  <conditionalFormatting sqref="CR50">
    <cfRule type="cellIs" dxfId="23020" priority="3845" operator="lessThan">
      <formula>$C$4</formula>
    </cfRule>
  </conditionalFormatting>
  <conditionalFormatting sqref="CR51">
    <cfRule type="cellIs" dxfId="23019" priority="3846" operator="lessThan">
      <formula>$C$4</formula>
    </cfRule>
  </conditionalFormatting>
  <conditionalFormatting sqref="CR51">
    <cfRule type="cellIs" dxfId="23018" priority="3847" operator="lessThan">
      <formula>$C$4</formula>
    </cfRule>
  </conditionalFormatting>
  <conditionalFormatting sqref="CR52">
    <cfRule type="cellIs" dxfId="23017" priority="3848" operator="lessThan">
      <formula>$C$4</formula>
    </cfRule>
  </conditionalFormatting>
  <conditionalFormatting sqref="CR52">
    <cfRule type="cellIs" dxfId="23016" priority="3849" operator="lessThan">
      <formula>$C$4</formula>
    </cfRule>
  </conditionalFormatting>
  <conditionalFormatting sqref="CR53">
    <cfRule type="cellIs" dxfId="23015" priority="3850" operator="lessThan">
      <formula>$C$4</formula>
    </cfRule>
  </conditionalFormatting>
  <conditionalFormatting sqref="CR53">
    <cfRule type="cellIs" dxfId="23014" priority="3851" operator="lessThan">
      <formula>$C$4</formula>
    </cfRule>
  </conditionalFormatting>
  <conditionalFormatting sqref="CR54">
    <cfRule type="cellIs" dxfId="23013" priority="3852" operator="lessThan">
      <formula>$C$4</formula>
    </cfRule>
  </conditionalFormatting>
  <conditionalFormatting sqref="CR54">
    <cfRule type="cellIs" dxfId="23012" priority="3853" operator="lessThan">
      <formula>$C$4</formula>
    </cfRule>
  </conditionalFormatting>
  <conditionalFormatting sqref="CR55">
    <cfRule type="cellIs" dxfId="23011" priority="3854" operator="lessThan">
      <formula>$C$4</formula>
    </cfRule>
  </conditionalFormatting>
  <conditionalFormatting sqref="CR55">
    <cfRule type="cellIs" dxfId="23010" priority="3855" operator="lessThan">
      <formula>$C$4</formula>
    </cfRule>
  </conditionalFormatting>
  <conditionalFormatting sqref="CR56">
    <cfRule type="cellIs" dxfId="23009" priority="3856" operator="lessThan">
      <formula>$C$4</formula>
    </cfRule>
  </conditionalFormatting>
  <conditionalFormatting sqref="CR56">
    <cfRule type="cellIs" dxfId="23008" priority="3857" operator="lessThan">
      <formula>$C$4</formula>
    </cfRule>
  </conditionalFormatting>
  <conditionalFormatting sqref="CR57">
    <cfRule type="cellIs" dxfId="23007" priority="3858" operator="lessThan">
      <formula>$C$4</formula>
    </cfRule>
  </conditionalFormatting>
  <conditionalFormatting sqref="CR57">
    <cfRule type="cellIs" dxfId="23006" priority="3859" operator="lessThan">
      <formula>$C$4</formula>
    </cfRule>
  </conditionalFormatting>
  <conditionalFormatting sqref="CR58">
    <cfRule type="cellIs" dxfId="23005" priority="3860" operator="lessThan">
      <formula>$C$4</formula>
    </cfRule>
  </conditionalFormatting>
  <conditionalFormatting sqref="CR58">
    <cfRule type="cellIs" dxfId="23004" priority="3861" operator="lessThan">
      <formula>$C$4</formula>
    </cfRule>
  </conditionalFormatting>
  <conditionalFormatting sqref="CR59">
    <cfRule type="cellIs" dxfId="23003" priority="3862" operator="lessThan">
      <formula>$C$4</formula>
    </cfRule>
  </conditionalFormatting>
  <conditionalFormatting sqref="CR59">
    <cfRule type="cellIs" dxfId="23002" priority="3863" operator="lessThan">
      <formula>$C$4</formula>
    </cfRule>
  </conditionalFormatting>
  <conditionalFormatting sqref="CR60">
    <cfRule type="cellIs" dxfId="23001" priority="3864" operator="lessThan">
      <formula>$C$4</formula>
    </cfRule>
  </conditionalFormatting>
  <conditionalFormatting sqref="CR60">
    <cfRule type="cellIs" dxfId="23000" priority="3865" operator="lessThan">
      <formula>$C$4</formula>
    </cfRule>
  </conditionalFormatting>
  <conditionalFormatting sqref="L11">
    <cfRule type="cellIs" dxfId="22999" priority="3866" operator="lessThan">
      <formula>$C$4</formula>
    </cfRule>
  </conditionalFormatting>
  <conditionalFormatting sqref="L11">
    <cfRule type="cellIs" dxfId="22998" priority="3867" operator="lessThan">
      <formula>$C$4</formula>
    </cfRule>
  </conditionalFormatting>
  <conditionalFormatting sqref="L12">
    <cfRule type="cellIs" dxfId="22997" priority="3868" operator="lessThan">
      <formula>$C$4</formula>
    </cfRule>
  </conditionalFormatting>
  <conditionalFormatting sqref="L12">
    <cfRule type="cellIs" dxfId="22996" priority="3869" operator="lessThan">
      <formula>$C$4</formula>
    </cfRule>
  </conditionalFormatting>
  <conditionalFormatting sqref="L13">
    <cfRule type="cellIs" dxfId="22995" priority="3870" operator="lessThan">
      <formula>$C$4</formula>
    </cfRule>
  </conditionalFormatting>
  <conditionalFormatting sqref="L13">
    <cfRule type="cellIs" dxfId="22994" priority="3871" operator="lessThan">
      <formula>$C$4</formula>
    </cfRule>
  </conditionalFormatting>
  <conditionalFormatting sqref="L14">
    <cfRule type="cellIs" dxfId="22993" priority="3872" operator="lessThan">
      <formula>$C$4</formula>
    </cfRule>
  </conditionalFormatting>
  <conditionalFormatting sqref="L14">
    <cfRule type="cellIs" dxfId="22992" priority="3873" operator="lessThan">
      <formula>$C$4</formula>
    </cfRule>
  </conditionalFormatting>
  <conditionalFormatting sqref="L15">
    <cfRule type="cellIs" dxfId="22991" priority="3874" operator="lessThan">
      <formula>$C$4</formula>
    </cfRule>
  </conditionalFormatting>
  <conditionalFormatting sqref="L15">
    <cfRule type="cellIs" dxfId="22990" priority="3875" operator="lessThan">
      <formula>$C$4</formula>
    </cfRule>
  </conditionalFormatting>
  <conditionalFormatting sqref="L16">
    <cfRule type="cellIs" dxfId="22989" priority="3876" operator="lessThan">
      <formula>$C$4</formula>
    </cfRule>
  </conditionalFormatting>
  <conditionalFormatting sqref="L16">
    <cfRule type="cellIs" dxfId="22988" priority="3877" operator="lessThan">
      <formula>$C$4</formula>
    </cfRule>
  </conditionalFormatting>
  <conditionalFormatting sqref="L17">
    <cfRule type="cellIs" dxfId="22987" priority="3878" operator="lessThan">
      <formula>$C$4</formula>
    </cfRule>
  </conditionalFormatting>
  <conditionalFormatting sqref="L17">
    <cfRule type="cellIs" dxfId="22986" priority="3879" operator="lessThan">
      <formula>$C$4</formula>
    </cfRule>
  </conditionalFormatting>
  <conditionalFormatting sqref="L18">
    <cfRule type="cellIs" dxfId="22985" priority="3880" operator="lessThan">
      <formula>$C$4</formula>
    </cfRule>
  </conditionalFormatting>
  <conditionalFormatting sqref="L18">
    <cfRule type="cellIs" dxfId="22984" priority="3881" operator="lessThan">
      <formula>$C$4</formula>
    </cfRule>
  </conditionalFormatting>
  <conditionalFormatting sqref="L19">
    <cfRule type="cellIs" dxfId="22983" priority="3882" operator="lessThan">
      <formula>$C$4</formula>
    </cfRule>
  </conditionalFormatting>
  <conditionalFormatting sqref="L19">
    <cfRule type="cellIs" dxfId="22982" priority="3883" operator="lessThan">
      <formula>$C$4</formula>
    </cfRule>
  </conditionalFormatting>
  <conditionalFormatting sqref="L20">
    <cfRule type="cellIs" dxfId="22981" priority="3884" operator="lessThan">
      <formula>$C$4</formula>
    </cfRule>
  </conditionalFormatting>
  <conditionalFormatting sqref="L20">
    <cfRule type="cellIs" dxfId="22980" priority="3885" operator="lessThan">
      <formula>$C$4</formula>
    </cfRule>
  </conditionalFormatting>
  <conditionalFormatting sqref="L21">
    <cfRule type="cellIs" dxfId="22979" priority="3886" operator="lessThan">
      <formula>$C$4</formula>
    </cfRule>
  </conditionalFormatting>
  <conditionalFormatting sqref="L21">
    <cfRule type="cellIs" dxfId="22978" priority="3887" operator="lessThan">
      <formula>$C$4</formula>
    </cfRule>
  </conditionalFormatting>
  <conditionalFormatting sqref="L22">
    <cfRule type="cellIs" dxfId="22977" priority="3888" operator="lessThan">
      <formula>$C$4</formula>
    </cfRule>
  </conditionalFormatting>
  <conditionalFormatting sqref="L22">
    <cfRule type="cellIs" dxfId="22976" priority="3889" operator="lessThan">
      <formula>$C$4</formula>
    </cfRule>
  </conditionalFormatting>
  <conditionalFormatting sqref="L23">
    <cfRule type="cellIs" dxfId="22975" priority="3890" operator="lessThan">
      <formula>$C$4</formula>
    </cfRule>
  </conditionalFormatting>
  <conditionalFormatting sqref="L23">
    <cfRule type="cellIs" dxfId="22974" priority="3891" operator="lessThan">
      <formula>$C$4</formula>
    </cfRule>
  </conditionalFormatting>
  <conditionalFormatting sqref="L24">
    <cfRule type="cellIs" dxfId="22973" priority="3892" operator="lessThan">
      <formula>$C$4</formula>
    </cfRule>
  </conditionalFormatting>
  <conditionalFormatting sqref="L24">
    <cfRule type="cellIs" dxfId="22972" priority="3893" operator="lessThan">
      <formula>$C$4</formula>
    </cfRule>
  </conditionalFormatting>
  <conditionalFormatting sqref="L25">
    <cfRule type="cellIs" dxfId="22971" priority="3894" operator="lessThan">
      <formula>$C$4</formula>
    </cfRule>
  </conditionalFormatting>
  <conditionalFormatting sqref="L25">
    <cfRule type="cellIs" dxfId="22970" priority="3895" operator="lessThan">
      <formula>$C$4</formula>
    </cfRule>
  </conditionalFormatting>
  <conditionalFormatting sqref="L26">
    <cfRule type="cellIs" dxfId="22969" priority="3896" operator="lessThan">
      <formula>$C$4</formula>
    </cfRule>
  </conditionalFormatting>
  <conditionalFormatting sqref="L26">
    <cfRule type="cellIs" dxfId="22968" priority="3897" operator="lessThan">
      <formula>$C$4</formula>
    </cfRule>
  </conditionalFormatting>
  <conditionalFormatting sqref="L27">
    <cfRule type="cellIs" dxfId="22967" priority="3898" operator="lessThan">
      <formula>$C$4</formula>
    </cfRule>
  </conditionalFormatting>
  <conditionalFormatting sqref="L27">
    <cfRule type="cellIs" dxfId="22966" priority="3899" operator="lessThan">
      <formula>$C$4</formula>
    </cfRule>
  </conditionalFormatting>
  <conditionalFormatting sqref="L28">
    <cfRule type="cellIs" dxfId="22965" priority="3900" operator="lessThan">
      <formula>$C$4</formula>
    </cfRule>
  </conditionalFormatting>
  <conditionalFormatting sqref="L28">
    <cfRule type="cellIs" dxfId="22964" priority="3901" operator="lessThan">
      <formula>$C$4</formula>
    </cfRule>
  </conditionalFormatting>
  <conditionalFormatting sqref="L29">
    <cfRule type="cellIs" dxfId="22963" priority="3902" operator="lessThan">
      <formula>$C$4</formula>
    </cfRule>
  </conditionalFormatting>
  <conditionalFormatting sqref="L29">
    <cfRule type="cellIs" dxfId="22962" priority="3903" operator="lessThan">
      <formula>$C$4</formula>
    </cfRule>
  </conditionalFormatting>
  <conditionalFormatting sqref="L30">
    <cfRule type="cellIs" dxfId="22961" priority="3904" operator="lessThan">
      <formula>$C$4</formula>
    </cfRule>
  </conditionalFormatting>
  <conditionalFormatting sqref="L30">
    <cfRule type="cellIs" dxfId="22960" priority="3905" operator="lessThan">
      <formula>$C$4</formula>
    </cfRule>
  </conditionalFormatting>
  <conditionalFormatting sqref="L31">
    <cfRule type="cellIs" dxfId="22959" priority="3906" operator="lessThan">
      <formula>$C$4</formula>
    </cfRule>
  </conditionalFormatting>
  <conditionalFormatting sqref="L31">
    <cfRule type="cellIs" dxfId="22958" priority="3907" operator="lessThan">
      <formula>$C$4</formula>
    </cfRule>
  </conditionalFormatting>
  <conditionalFormatting sqref="L32">
    <cfRule type="cellIs" dxfId="22957" priority="3908" operator="lessThan">
      <formula>$C$4</formula>
    </cfRule>
  </conditionalFormatting>
  <conditionalFormatting sqref="L32">
    <cfRule type="cellIs" dxfId="22956" priority="3909" operator="lessThan">
      <formula>$C$4</formula>
    </cfRule>
  </conditionalFormatting>
  <conditionalFormatting sqref="L33">
    <cfRule type="cellIs" dxfId="22955" priority="3910" operator="lessThan">
      <formula>$C$4</formula>
    </cfRule>
  </conditionalFormatting>
  <conditionalFormatting sqref="L33">
    <cfRule type="cellIs" dxfId="22954" priority="3911" operator="lessThan">
      <formula>$C$4</formula>
    </cfRule>
  </conditionalFormatting>
  <conditionalFormatting sqref="L34">
    <cfRule type="cellIs" dxfId="22953" priority="3912" operator="lessThan">
      <formula>$C$4</formula>
    </cfRule>
  </conditionalFormatting>
  <conditionalFormatting sqref="L34">
    <cfRule type="cellIs" dxfId="22952" priority="3913" operator="lessThan">
      <formula>$C$4</formula>
    </cfRule>
  </conditionalFormatting>
  <conditionalFormatting sqref="L35">
    <cfRule type="cellIs" dxfId="22951" priority="3914" operator="lessThan">
      <formula>$C$4</formula>
    </cfRule>
  </conditionalFormatting>
  <conditionalFormatting sqref="L35">
    <cfRule type="cellIs" dxfId="22950" priority="3915" operator="lessThan">
      <formula>$C$4</formula>
    </cfRule>
  </conditionalFormatting>
  <conditionalFormatting sqref="L36">
    <cfRule type="cellIs" dxfId="22949" priority="3916" operator="lessThan">
      <formula>$C$4</formula>
    </cfRule>
  </conditionalFormatting>
  <conditionalFormatting sqref="L36">
    <cfRule type="cellIs" dxfId="22948" priority="3917" operator="lessThan">
      <formula>$C$4</formula>
    </cfRule>
  </conditionalFormatting>
  <conditionalFormatting sqref="L37">
    <cfRule type="cellIs" dxfId="22947" priority="3918" operator="lessThan">
      <formula>$C$4</formula>
    </cfRule>
  </conditionalFormatting>
  <conditionalFormatting sqref="L37">
    <cfRule type="cellIs" dxfId="22946" priority="3919" operator="lessThan">
      <formula>$C$4</formula>
    </cfRule>
  </conditionalFormatting>
  <conditionalFormatting sqref="L38">
    <cfRule type="cellIs" dxfId="22945" priority="3920" operator="lessThan">
      <formula>$C$4</formula>
    </cfRule>
  </conditionalFormatting>
  <conditionalFormatting sqref="L38">
    <cfRule type="cellIs" dxfId="22944" priority="3921" operator="lessThan">
      <formula>$C$4</formula>
    </cfRule>
  </conditionalFormatting>
  <conditionalFormatting sqref="L39">
    <cfRule type="cellIs" dxfId="22943" priority="3922" operator="lessThan">
      <formula>$C$4</formula>
    </cfRule>
  </conditionalFormatting>
  <conditionalFormatting sqref="L39">
    <cfRule type="cellIs" dxfId="22942" priority="3923" operator="lessThan">
      <formula>$C$4</formula>
    </cfRule>
  </conditionalFormatting>
  <conditionalFormatting sqref="L40">
    <cfRule type="cellIs" dxfId="22941" priority="3924" operator="lessThan">
      <formula>$C$4</formula>
    </cfRule>
  </conditionalFormatting>
  <conditionalFormatting sqref="L40">
    <cfRule type="cellIs" dxfId="22940" priority="3925" operator="lessThan">
      <formula>$C$4</formula>
    </cfRule>
  </conditionalFormatting>
  <conditionalFormatting sqref="L41">
    <cfRule type="cellIs" dxfId="22939" priority="3926" operator="lessThan">
      <formula>$C$4</formula>
    </cfRule>
  </conditionalFormatting>
  <conditionalFormatting sqref="L41">
    <cfRule type="cellIs" dxfId="22938" priority="3927" operator="lessThan">
      <formula>$C$4</formula>
    </cfRule>
  </conditionalFormatting>
  <conditionalFormatting sqref="L42">
    <cfRule type="cellIs" dxfId="22937" priority="3928" operator="lessThan">
      <formula>$C$4</formula>
    </cfRule>
  </conditionalFormatting>
  <conditionalFormatting sqref="L42">
    <cfRule type="cellIs" dxfId="22936" priority="3929" operator="lessThan">
      <formula>$C$4</formula>
    </cfRule>
  </conditionalFormatting>
  <conditionalFormatting sqref="L43">
    <cfRule type="cellIs" dxfId="22935" priority="3930" operator="lessThan">
      <formula>$C$4</formula>
    </cfRule>
  </conditionalFormatting>
  <conditionalFormatting sqref="L43">
    <cfRule type="cellIs" dxfId="22934" priority="3931" operator="lessThan">
      <formula>$C$4</formula>
    </cfRule>
  </conditionalFormatting>
  <conditionalFormatting sqref="L44">
    <cfRule type="cellIs" dxfId="22933" priority="3932" operator="lessThan">
      <formula>$C$4</formula>
    </cfRule>
  </conditionalFormatting>
  <conditionalFormatting sqref="L44">
    <cfRule type="cellIs" dxfId="22932" priority="3933" operator="lessThan">
      <formula>$C$4</formula>
    </cfRule>
  </conditionalFormatting>
  <conditionalFormatting sqref="L45">
    <cfRule type="cellIs" dxfId="22931" priority="3934" operator="lessThan">
      <formula>$C$4</formula>
    </cfRule>
  </conditionalFormatting>
  <conditionalFormatting sqref="L45">
    <cfRule type="cellIs" dxfId="22930" priority="3935" operator="lessThan">
      <formula>$C$4</formula>
    </cfRule>
  </conditionalFormatting>
  <conditionalFormatting sqref="L46">
    <cfRule type="cellIs" dxfId="22929" priority="3936" operator="lessThan">
      <formula>$C$4</formula>
    </cfRule>
  </conditionalFormatting>
  <conditionalFormatting sqref="L46">
    <cfRule type="cellIs" dxfId="22928" priority="3937" operator="lessThan">
      <formula>$C$4</formula>
    </cfRule>
  </conditionalFormatting>
  <conditionalFormatting sqref="L47">
    <cfRule type="cellIs" dxfId="22927" priority="3938" operator="lessThan">
      <formula>$C$4</formula>
    </cfRule>
  </conditionalFormatting>
  <conditionalFormatting sqref="L47">
    <cfRule type="cellIs" dxfId="22926" priority="3939" operator="lessThan">
      <formula>$C$4</formula>
    </cfRule>
  </conditionalFormatting>
  <conditionalFormatting sqref="L48">
    <cfRule type="cellIs" dxfId="22925" priority="3940" operator="lessThan">
      <formula>$C$4</formula>
    </cfRule>
  </conditionalFormatting>
  <conditionalFormatting sqref="L48">
    <cfRule type="cellIs" dxfId="22924" priority="3941" operator="lessThan">
      <formula>$C$4</formula>
    </cfRule>
  </conditionalFormatting>
  <conditionalFormatting sqref="L49">
    <cfRule type="cellIs" dxfId="22923" priority="3942" operator="lessThan">
      <formula>$C$4</formula>
    </cfRule>
  </conditionalFormatting>
  <conditionalFormatting sqref="L49">
    <cfRule type="cellIs" dxfId="22922" priority="3943" operator="lessThan">
      <formula>$C$4</formula>
    </cfRule>
  </conditionalFormatting>
  <conditionalFormatting sqref="L50">
    <cfRule type="cellIs" dxfId="22921" priority="3944" operator="lessThan">
      <formula>$C$4</formula>
    </cfRule>
  </conditionalFormatting>
  <conditionalFormatting sqref="L50">
    <cfRule type="cellIs" dxfId="22920" priority="3945" operator="lessThan">
      <formula>$C$4</formula>
    </cfRule>
  </conditionalFormatting>
  <conditionalFormatting sqref="L51">
    <cfRule type="cellIs" dxfId="22919" priority="3946" operator="lessThan">
      <formula>$C$4</formula>
    </cfRule>
  </conditionalFormatting>
  <conditionalFormatting sqref="L51">
    <cfRule type="cellIs" dxfId="22918" priority="3947" operator="lessThan">
      <formula>$C$4</formula>
    </cfRule>
  </conditionalFormatting>
  <conditionalFormatting sqref="L52">
    <cfRule type="cellIs" dxfId="22917" priority="3948" operator="lessThan">
      <formula>$C$4</formula>
    </cfRule>
  </conditionalFormatting>
  <conditionalFormatting sqref="L52">
    <cfRule type="cellIs" dxfId="22916" priority="3949" operator="lessThan">
      <formula>$C$4</formula>
    </cfRule>
  </conditionalFormatting>
  <conditionalFormatting sqref="L53">
    <cfRule type="cellIs" dxfId="22915" priority="3950" operator="lessThan">
      <formula>$C$4</formula>
    </cfRule>
  </conditionalFormatting>
  <conditionalFormatting sqref="L53">
    <cfRule type="cellIs" dxfId="22914" priority="3951" operator="lessThan">
      <formula>$C$4</formula>
    </cfRule>
  </conditionalFormatting>
  <conditionalFormatting sqref="L54">
    <cfRule type="cellIs" dxfId="22913" priority="3952" operator="lessThan">
      <formula>$C$4</formula>
    </cfRule>
  </conditionalFormatting>
  <conditionalFormatting sqref="L54">
    <cfRule type="cellIs" dxfId="22912" priority="3953" operator="lessThan">
      <formula>$C$4</formula>
    </cfRule>
  </conditionalFormatting>
  <conditionalFormatting sqref="L55">
    <cfRule type="cellIs" dxfId="22911" priority="3954" operator="lessThan">
      <formula>$C$4</formula>
    </cfRule>
  </conditionalFormatting>
  <conditionalFormatting sqref="L55">
    <cfRule type="cellIs" dxfId="22910" priority="3955" operator="lessThan">
      <formula>$C$4</formula>
    </cfRule>
  </conditionalFormatting>
  <conditionalFormatting sqref="L56">
    <cfRule type="cellIs" dxfId="22909" priority="3956" operator="lessThan">
      <formula>$C$4</formula>
    </cfRule>
  </conditionalFormatting>
  <conditionalFormatting sqref="L56">
    <cfRule type="cellIs" dxfId="22908" priority="3957" operator="lessThan">
      <formula>$C$4</formula>
    </cfRule>
  </conditionalFormatting>
  <conditionalFormatting sqref="L57">
    <cfRule type="cellIs" dxfId="22907" priority="3958" operator="lessThan">
      <formula>$C$4</formula>
    </cfRule>
  </conditionalFormatting>
  <conditionalFormatting sqref="L57">
    <cfRule type="cellIs" dxfId="22906" priority="3959" operator="lessThan">
      <formula>$C$4</formula>
    </cfRule>
  </conditionalFormatting>
  <conditionalFormatting sqref="L58">
    <cfRule type="cellIs" dxfId="22905" priority="3960" operator="lessThan">
      <formula>$C$4</formula>
    </cfRule>
  </conditionalFormatting>
  <conditionalFormatting sqref="L58">
    <cfRule type="cellIs" dxfId="22904" priority="3961" operator="lessThan">
      <formula>$C$4</formula>
    </cfRule>
  </conditionalFormatting>
  <conditionalFormatting sqref="L59">
    <cfRule type="cellIs" dxfId="22903" priority="3962" operator="lessThan">
      <formula>$C$4</formula>
    </cfRule>
  </conditionalFormatting>
  <conditionalFormatting sqref="L59">
    <cfRule type="cellIs" dxfId="22902" priority="3963" operator="lessThan">
      <formula>$C$4</formula>
    </cfRule>
  </conditionalFormatting>
  <conditionalFormatting sqref="L60">
    <cfRule type="cellIs" dxfId="22901" priority="3964" operator="lessThan">
      <formula>$C$4</formula>
    </cfRule>
  </conditionalFormatting>
  <conditionalFormatting sqref="L60">
    <cfRule type="cellIs" dxfId="22900" priority="3965" operator="lessThan">
      <formula>$C$4</formula>
    </cfRule>
  </conditionalFormatting>
  <conditionalFormatting sqref="M11">
    <cfRule type="cellIs" dxfId="22899" priority="3966" operator="lessThan">
      <formula>$C$4</formula>
    </cfRule>
  </conditionalFormatting>
  <conditionalFormatting sqref="M11">
    <cfRule type="cellIs" dxfId="22898" priority="3967" operator="lessThan">
      <formula>$C$4</formula>
    </cfRule>
  </conditionalFormatting>
  <conditionalFormatting sqref="M12">
    <cfRule type="cellIs" dxfId="22897" priority="3968" operator="lessThan">
      <formula>$C$4</formula>
    </cfRule>
  </conditionalFormatting>
  <conditionalFormatting sqref="M12">
    <cfRule type="cellIs" dxfId="22896" priority="3969" operator="lessThan">
      <formula>$C$4</formula>
    </cfRule>
  </conditionalFormatting>
  <conditionalFormatting sqref="M13">
    <cfRule type="cellIs" dxfId="22895" priority="3970" operator="lessThan">
      <formula>$C$4</formula>
    </cfRule>
  </conditionalFormatting>
  <conditionalFormatting sqref="M13">
    <cfRule type="cellIs" dxfId="22894" priority="3971" operator="lessThan">
      <formula>$C$4</formula>
    </cfRule>
  </conditionalFormatting>
  <conditionalFormatting sqref="M14">
    <cfRule type="cellIs" dxfId="22893" priority="3972" operator="lessThan">
      <formula>$C$4</formula>
    </cfRule>
  </conditionalFormatting>
  <conditionalFormatting sqref="M14">
    <cfRule type="cellIs" dxfId="22892" priority="3973" operator="lessThan">
      <formula>$C$4</formula>
    </cfRule>
  </conditionalFormatting>
  <conditionalFormatting sqref="M15">
    <cfRule type="cellIs" dxfId="22891" priority="3974" operator="lessThan">
      <formula>$C$4</formula>
    </cfRule>
  </conditionalFormatting>
  <conditionalFormatting sqref="M15">
    <cfRule type="cellIs" dxfId="22890" priority="3975" operator="lessThan">
      <formula>$C$4</formula>
    </cfRule>
  </conditionalFormatting>
  <conditionalFormatting sqref="M16">
    <cfRule type="cellIs" dxfId="22889" priority="3976" operator="lessThan">
      <formula>$C$4</formula>
    </cfRule>
  </conditionalFormatting>
  <conditionalFormatting sqref="M16">
    <cfRule type="cellIs" dxfId="22888" priority="3977" operator="lessThan">
      <formula>$C$4</formula>
    </cfRule>
  </conditionalFormatting>
  <conditionalFormatting sqref="M17">
    <cfRule type="cellIs" dxfId="22887" priority="3978" operator="lessThan">
      <formula>$C$4</formula>
    </cfRule>
  </conditionalFormatting>
  <conditionalFormatting sqref="M17">
    <cfRule type="cellIs" dxfId="22886" priority="3979" operator="lessThan">
      <formula>$C$4</formula>
    </cfRule>
  </conditionalFormatting>
  <conditionalFormatting sqref="M18">
    <cfRule type="cellIs" dxfId="22885" priority="3980" operator="lessThan">
      <formula>$C$4</formula>
    </cfRule>
  </conditionalFormatting>
  <conditionalFormatting sqref="M18">
    <cfRule type="cellIs" dxfId="22884" priority="3981" operator="lessThan">
      <formula>$C$4</formula>
    </cfRule>
  </conditionalFormatting>
  <conditionalFormatting sqref="M19">
    <cfRule type="cellIs" dxfId="22883" priority="3982" operator="lessThan">
      <formula>$C$4</formula>
    </cfRule>
  </conditionalFormatting>
  <conditionalFormatting sqref="M19">
    <cfRule type="cellIs" dxfId="22882" priority="3983" operator="lessThan">
      <formula>$C$4</formula>
    </cfRule>
  </conditionalFormatting>
  <conditionalFormatting sqref="M20">
    <cfRule type="cellIs" dxfId="22881" priority="3984" operator="lessThan">
      <formula>$C$4</formula>
    </cfRule>
  </conditionalFormatting>
  <conditionalFormatting sqref="M20">
    <cfRule type="cellIs" dxfId="22880" priority="3985" operator="lessThan">
      <formula>$C$4</formula>
    </cfRule>
  </conditionalFormatting>
  <conditionalFormatting sqref="M21">
    <cfRule type="cellIs" dxfId="22879" priority="3986" operator="lessThan">
      <formula>$C$4</formula>
    </cfRule>
  </conditionalFormatting>
  <conditionalFormatting sqref="M21">
    <cfRule type="cellIs" dxfId="22878" priority="3987" operator="lessThan">
      <formula>$C$4</formula>
    </cfRule>
  </conditionalFormatting>
  <conditionalFormatting sqref="M22">
    <cfRule type="cellIs" dxfId="22877" priority="3988" operator="lessThan">
      <formula>$C$4</formula>
    </cfRule>
  </conditionalFormatting>
  <conditionalFormatting sqref="M22">
    <cfRule type="cellIs" dxfId="22876" priority="3989" operator="lessThan">
      <formula>$C$4</formula>
    </cfRule>
  </conditionalFormatting>
  <conditionalFormatting sqref="M23">
    <cfRule type="cellIs" dxfId="22875" priority="3990" operator="lessThan">
      <formula>$C$4</formula>
    </cfRule>
  </conditionalFormatting>
  <conditionalFormatting sqref="M23">
    <cfRule type="cellIs" dxfId="22874" priority="3991" operator="lessThan">
      <formula>$C$4</formula>
    </cfRule>
  </conditionalFormatting>
  <conditionalFormatting sqref="M24">
    <cfRule type="cellIs" dxfId="22873" priority="3992" operator="lessThan">
      <formula>$C$4</formula>
    </cfRule>
  </conditionalFormatting>
  <conditionalFormatting sqref="M24">
    <cfRule type="cellIs" dxfId="22872" priority="3993" operator="lessThan">
      <formula>$C$4</formula>
    </cfRule>
  </conditionalFormatting>
  <conditionalFormatting sqref="M25">
    <cfRule type="cellIs" dxfId="22871" priority="3994" operator="lessThan">
      <formula>$C$4</formula>
    </cfRule>
  </conditionalFormatting>
  <conditionalFormatting sqref="M25">
    <cfRule type="cellIs" dxfId="22870" priority="3995" operator="lessThan">
      <formula>$C$4</formula>
    </cfRule>
  </conditionalFormatting>
  <conditionalFormatting sqref="M26">
    <cfRule type="cellIs" dxfId="22869" priority="3996" operator="lessThan">
      <formula>$C$4</formula>
    </cfRule>
  </conditionalFormatting>
  <conditionalFormatting sqref="M26">
    <cfRule type="cellIs" dxfId="22868" priority="3997" operator="lessThan">
      <formula>$C$4</formula>
    </cfRule>
  </conditionalFormatting>
  <conditionalFormatting sqref="M27">
    <cfRule type="cellIs" dxfId="22867" priority="3998" operator="lessThan">
      <formula>$C$4</formula>
    </cfRule>
  </conditionalFormatting>
  <conditionalFormatting sqref="M27">
    <cfRule type="cellIs" dxfId="22866" priority="3999" operator="lessThan">
      <formula>$C$4</formula>
    </cfRule>
  </conditionalFormatting>
  <conditionalFormatting sqref="M28">
    <cfRule type="cellIs" dxfId="22865" priority="4000" operator="lessThan">
      <formula>$C$4</formula>
    </cfRule>
  </conditionalFormatting>
  <conditionalFormatting sqref="M28">
    <cfRule type="cellIs" dxfId="22864" priority="4001" operator="lessThan">
      <formula>$C$4</formula>
    </cfRule>
  </conditionalFormatting>
  <conditionalFormatting sqref="M29">
    <cfRule type="cellIs" dxfId="22863" priority="4002" operator="lessThan">
      <formula>$C$4</formula>
    </cfRule>
  </conditionalFormatting>
  <conditionalFormatting sqref="M29">
    <cfRule type="cellIs" dxfId="22862" priority="4003" operator="lessThan">
      <formula>$C$4</formula>
    </cfRule>
  </conditionalFormatting>
  <conditionalFormatting sqref="M30">
    <cfRule type="cellIs" dxfId="22861" priority="4004" operator="lessThan">
      <formula>$C$4</formula>
    </cfRule>
  </conditionalFormatting>
  <conditionalFormatting sqref="M30">
    <cfRule type="cellIs" dxfId="22860" priority="4005" operator="lessThan">
      <formula>$C$4</formula>
    </cfRule>
  </conditionalFormatting>
  <conditionalFormatting sqref="M31">
    <cfRule type="cellIs" dxfId="22859" priority="4006" operator="lessThan">
      <formula>$C$4</formula>
    </cfRule>
  </conditionalFormatting>
  <conditionalFormatting sqref="M31">
    <cfRule type="cellIs" dxfId="22858" priority="4007" operator="lessThan">
      <formula>$C$4</formula>
    </cfRule>
  </conditionalFormatting>
  <conditionalFormatting sqref="M32">
    <cfRule type="cellIs" dxfId="22857" priority="4008" operator="lessThan">
      <formula>$C$4</formula>
    </cfRule>
  </conditionalFormatting>
  <conditionalFormatting sqref="M32">
    <cfRule type="cellIs" dxfId="22856" priority="4009" operator="lessThan">
      <formula>$C$4</formula>
    </cfRule>
  </conditionalFormatting>
  <conditionalFormatting sqref="M33">
    <cfRule type="cellIs" dxfId="22855" priority="4010" operator="lessThan">
      <formula>$C$4</formula>
    </cfRule>
  </conditionalFormatting>
  <conditionalFormatting sqref="M33">
    <cfRule type="cellIs" dxfId="22854" priority="4011" operator="lessThan">
      <formula>$C$4</formula>
    </cfRule>
  </conditionalFormatting>
  <conditionalFormatting sqref="M34">
    <cfRule type="cellIs" dxfId="22853" priority="4012" operator="lessThan">
      <formula>$C$4</formula>
    </cfRule>
  </conditionalFormatting>
  <conditionalFormatting sqref="M34">
    <cfRule type="cellIs" dxfId="22852" priority="4013" operator="lessThan">
      <formula>$C$4</formula>
    </cfRule>
  </conditionalFormatting>
  <conditionalFormatting sqref="M35">
    <cfRule type="cellIs" dxfId="22851" priority="4014" operator="lessThan">
      <formula>$C$4</formula>
    </cfRule>
  </conditionalFormatting>
  <conditionalFormatting sqref="M35">
    <cfRule type="cellIs" dxfId="22850" priority="4015" operator="lessThan">
      <formula>$C$4</formula>
    </cfRule>
  </conditionalFormatting>
  <conditionalFormatting sqref="M36">
    <cfRule type="cellIs" dxfId="22849" priority="4016" operator="lessThan">
      <formula>$C$4</formula>
    </cfRule>
  </conditionalFormatting>
  <conditionalFormatting sqref="M36">
    <cfRule type="cellIs" dxfId="22848" priority="4017" operator="lessThan">
      <formula>$C$4</formula>
    </cfRule>
  </conditionalFormatting>
  <conditionalFormatting sqref="M37">
    <cfRule type="cellIs" dxfId="22847" priority="4018" operator="lessThan">
      <formula>$C$4</formula>
    </cfRule>
  </conditionalFormatting>
  <conditionalFormatting sqref="M37">
    <cfRule type="cellIs" dxfId="22846" priority="4019" operator="lessThan">
      <formula>$C$4</formula>
    </cfRule>
  </conditionalFormatting>
  <conditionalFormatting sqref="M38">
    <cfRule type="cellIs" dxfId="22845" priority="4020" operator="lessThan">
      <formula>$C$4</formula>
    </cfRule>
  </conditionalFormatting>
  <conditionalFormatting sqref="M38">
    <cfRule type="cellIs" dxfId="22844" priority="4021" operator="lessThan">
      <formula>$C$4</formula>
    </cfRule>
  </conditionalFormatting>
  <conditionalFormatting sqref="M39">
    <cfRule type="cellIs" dxfId="22843" priority="4022" operator="lessThan">
      <formula>$C$4</formula>
    </cfRule>
  </conditionalFormatting>
  <conditionalFormatting sqref="M39">
    <cfRule type="cellIs" dxfId="22842" priority="4023" operator="lessThan">
      <formula>$C$4</formula>
    </cfRule>
  </conditionalFormatting>
  <conditionalFormatting sqref="M40">
    <cfRule type="cellIs" dxfId="22841" priority="4024" operator="lessThan">
      <formula>$C$4</formula>
    </cfRule>
  </conditionalFormatting>
  <conditionalFormatting sqref="M40">
    <cfRule type="cellIs" dxfId="22840" priority="4025" operator="lessThan">
      <formula>$C$4</formula>
    </cfRule>
  </conditionalFormatting>
  <conditionalFormatting sqref="M41">
    <cfRule type="cellIs" dxfId="22839" priority="4026" operator="lessThan">
      <formula>$C$4</formula>
    </cfRule>
  </conditionalFormatting>
  <conditionalFormatting sqref="M41">
    <cfRule type="cellIs" dxfId="22838" priority="4027" operator="lessThan">
      <formula>$C$4</formula>
    </cfRule>
  </conditionalFormatting>
  <conditionalFormatting sqref="M42">
    <cfRule type="cellIs" dxfId="22837" priority="4028" operator="lessThan">
      <formula>$C$4</formula>
    </cfRule>
  </conditionalFormatting>
  <conditionalFormatting sqref="M42">
    <cfRule type="cellIs" dxfId="22836" priority="4029" operator="lessThan">
      <formula>$C$4</formula>
    </cfRule>
  </conditionalFormatting>
  <conditionalFormatting sqref="M43">
    <cfRule type="cellIs" dxfId="22835" priority="4030" operator="lessThan">
      <formula>$C$4</formula>
    </cfRule>
  </conditionalFormatting>
  <conditionalFormatting sqref="M43">
    <cfRule type="cellIs" dxfId="22834" priority="4031" operator="lessThan">
      <formula>$C$4</formula>
    </cfRule>
  </conditionalFormatting>
  <conditionalFormatting sqref="M44">
    <cfRule type="cellIs" dxfId="22833" priority="4032" operator="lessThan">
      <formula>$C$4</formula>
    </cfRule>
  </conditionalFormatting>
  <conditionalFormatting sqref="M44">
    <cfRule type="cellIs" dxfId="22832" priority="4033" operator="lessThan">
      <formula>$C$4</formula>
    </cfRule>
  </conditionalFormatting>
  <conditionalFormatting sqref="M45">
    <cfRule type="cellIs" dxfId="22831" priority="4034" operator="lessThan">
      <formula>$C$4</formula>
    </cfRule>
  </conditionalFormatting>
  <conditionalFormatting sqref="M45">
    <cfRule type="cellIs" dxfId="22830" priority="4035" operator="lessThan">
      <formula>$C$4</formula>
    </cfRule>
  </conditionalFormatting>
  <conditionalFormatting sqref="M46">
    <cfRule type="cellIs" dxfId="22829" priority="4036" operator="lessThan">
      <formula>$C$4</formula>
    </cfRule>
  </conditionalFormatting>
  <conditionalFormatting sqref="M46">
    <cfRule type="cellIs" dxfId="22828" priority="4037" operator="lessThan">
      <formula>$C$4</formula>
    </cfRule>
  </conditionalFormatting>
  <conditionalFormatting sqref="M47">
    <cfRule type="cellIs" dxfId="22827" priority="4038" operator="lessThan">
      <formula>$C$4</formula>
    </cfRule>
  </conditionalFormatting>
  <conditionalFormatting sqref="M47">
    <cfRule type="cellIs" dxfId="22826" priority="4039" operator="lessThan">
      <formula>$C$4</formula>
    </cfRule>
  </conditionalFormatting>
  <conditionalFormatting sqref="M48">
    <cfRule type="cellIs" dxfId="22825" priority="4040" operator="lessThan">
      <formula>$C$4</formula>
    </cfRule>
  </conditionalFormatting>
  <conditionalFormatting sqref="M48">
    <cfRule type="cellIs" dxfId="22824" priority="4041" operator="lessThan">
      <formula>$C$4</formula>
    </cfRule>
  </conditionalFormatting>
  <conditionalFormatting sqref="M49">
    <cfRule type="cellIs" dxfId="22823" priority="4042" operator="lessThan">
      <formula>$C$4</formula>
    </cfRule>
  </conditionalFormatting>
  <conditionalFormatting sqref="M49">
    <cfRule type="cellIs" dxfId="22822" priority="4043" operator="lessThan">
      <formula>$C$4</formula>
    </cfRule>
  </conditionalFormatting>
  <conditionalFormatting sqref="M50">
    <cfRule type="cellIs" dxfId="22821" priority="4044" operator="lessThan">
      <formula>$C$4</formula>
    </cfRule>
  </conditionalFormatting>
  <conditionalFormatting sqref="M50">
    <cfRule type="cellIs" dxfId="22820" priority="4045" operator="lessThan">
      <formula>$C$4</formula>
    </cfRule>
  </conditionalFormatting>
  <conditionalFormatting sqref="M51">
    <cfRule type="cellIs" dxfId="22819" priority="4046" operator="lessThan">
      <formula>$C$4</formula>
    </cfRule>
  </conditionalFormatting>
  <conditionalFormatting sqref="M51">
    <cfRule type="cellIs" dxfId="22818" priority="4047" operator="lessThan">
      <formula>$C$4</formula>
    </cfRule>
  </conditionalFormatting>
  <conditionalFormatting sqref="M52">
    <cfRule type="cellIs" dxfId="22817" priority="4048" operator="lessThan">
      <formula>$C$4</formula>
    </cfRule>
  </conditionalFormatting>
  <conditionalFormatting sqref="M52">
    <cfRule type="cellIs" dxfId="22816" priority="4049" operator="lessThan">
      <formula>$C$4</formula>
    </cfRule>
  </conditionalFormatting>
  <conditionalFormatting sqref="M53">
    <cfRule type="cellIs" dxfId="22815" priority="4050" operator="lessThan">
      <formula>$C$4</formula>
    </cfRule>
  </conditionalFormatting>
  <conditionalFormatting sqref="M53">
    <cfRule type="cellIs" dxfId="22814" priority="4051" operator="lessThan">
      <formula>$C$4</formula>
    </cfRule>
  </conditionalFormatting>
  <conditionalFormatting sqref="M54">
    <cfRule type="cellIs" dxfId="22813" priority="4052" operator="lessThan">
      <formula>$C$4</formula>
    </cfRule>
  </conditionalFormatting>
  <conditionalFormatting sqref="M54">
    <cfRule type="cellIs" dxfId="22812" priority="4053" operator="lessThan">
      <formula>$C$4</formula>
    </cfRule>
  </conditionalFormatting>
  <conditionalFormatting sqref="M55">
    <cfRule type="cellIs" dxfId="22811" priority="4054" operator="lessThan">
      <formula>$C$4</formula>
    </cfRule>
  </conditionalFormatting>
  <conditionalFormatting sqref="M55">
    <cfRule type="cellIs" dxfId="22810" priority="4055" operator="lessThan">
      <formula>$C$4</formula>
    </cfRule>
  </conditionalFormatting>
  <conditionalFormatting sqref="M56">
    <cfRule type="cellIs" dxfId="22809" priority="4056" operator="lessThan">
      <formula>$C$4</formula>
    </cfRule>
  </conditionalFormatting>
  <conditionalFormatting sqref="M56">
    <cfRule type="cellIs" dxfId="22808" priority="4057" operator="lessThan">
      <formula>$C$4</formula>
    </cfRule>
  </conditionalFormatting>
  <conditionalFormatting sqref="M57">
    <cfRule type="cellIs" dxfId="22807" priority="4058" operator="lessThan">
      <formula>$C$4</formula>
    </cfRule>
  </conditionalFormatting>
  <conditionalFormatting sqref="M57">
    <cfRule type="cellIs" dxfId="22806" priority="4059" operator="lessThan">
      <formula>$C$4</formula>
    </cfRule>
  </conditionalFormatting>
  <conditionalFormatting sqref="M58">
    <cfRule type="cellIs" dxfId="22805" priority="4060" operator="lessThan">
      <formula>$C$4</formula>
    </cfRule>
  </conditionalFormatting>
  <conditionalFormatting sqref="M58">
    <cfRule type="cellIs" dxfId="22804" priority="4061" operator="lessThan">
      <formula>$C$4</formula>
    </cfRule>
  </conditionalFormatting>
  <conditionalFormatting sqref="M59">
    <cfRule type="cellIs" dxfId="22803" priority="4062" operator="lessThan">
      <formula>$C$4</formula>
    </cfRule>
  </conditionalFormatting>
  <conditionalFormatting sqref="M59">
    <cfRule type="cellIs" dxfId="22802" priority="4063" operator="lessThan">
      <formula>$C$4</formula>
    </cfRule>
  </conditionalFormatting>
  <conditionalFormatting sqref="M60">
    <cfRule type="cellIs" dxfId="22801" priority="4064" operator="lessThan">
      <formula>$C$4</formula>
    </cfRule>
  </conditionalFormatting>
  <conditionalFormatting sqref="M60">
    <cfRule type="cellIs" dxfId="22800" priority="4065" operator="lessThan">
      <formula>$C$4</formula>
    </cfRule>
  </conditionalFormatting>
  <conditionalFormatting sqref="CW27">
    <cfRule type="cellIs" dxfId="22785" priority="4080" operator="lessThan">
      <formula>1</formula>
    </cfRule>
  </conditionalFormatting>
  <conditionalFormatting sqref="CW28">
    <cfRule type="cellIs" dxfId="22784" priority="4081" operator="lessThan">
      <formula>1</formula>
    </cfRule>
  </conditionalFormatting>
  <conditionalFormatting sqref="CW29">
    <cfRule type="cellIs" dxfId="22783" priority="4082" operator="lessThan">
      <formula>1</formula>
    </cfRule>
  </conditionalFormatting>
  <conditionalFormatting sqref="CW30">
    <cfRule type="cellIs" dxfId="22782" priority="4083" operator="lessThan">
      <formula>1</formula>
    </cfRule>
  </conditionalFormatting>
  <conditionalFormatting sqref="CW31">
    <cfRule type="cellIs" dxfId="22781" priority="4084" operator="lessThan">
      <formula>1</formula>
    </cfRule>
  </conditionalFormatting>
  <conditionalFormatting sqref="CW32">
    <cfRule type="cellIs" dxfId="22780" priority="4085" operator="lessThan">
      <formula>1</formula>
    </cfRule>
  </conditionalFormatting>
  <conditionalFormatting sqref="AX47">
    <cfRule type="cellIs" dxfId="22707" priority="4158" operator="lessThan">
      <formula>$C$4</formula>
    </cfRule>
  </conditionalFormatting>
  <conditionalFormatting sqref="AX47">
    <cfRule type="cellIs" dxfId="22706" priority="4159" operator="lessThan">
      <formula>$C$4</formula>
    </cfRule>
  </conditionalFormatting>
  <conditionalFormatting sqref="AX48">
    <cfRule type="cellIs" dxfId="22705" priority="4160" operator="lessThan">
      <formula>$C$4</formula>
    </cfRule>
  </conditionalFormatting>
  <conditionalFormatting sqref="AX48">
    <cfRule type="cellIs" dxfId="22704" priority="4161" operator="lessThan">
      <formula>$C$4</formula>
    </cfRule>
  </conditionalFormatting>
  <conditionalFormatting sqref="AX49">
    <cfRule type="cellIs" dxfId="22703" priority="4162" operator="lessThan">
      <formula>$C$4</formula>
    </cfRule>
  </conditionalFormatting>
  <conditionalFormatting sqref="AX49">
    <cfRule type="cellIs" dxfId="22702" priority="4163" operator="lessThan">
      <formula>$C$4</formula>
    </cfRule>
  </conditionalFormatting>
  <conditionalFormatting sqref="AX50">
    <cfRule type="cellIs" dxfId="22701" priority="4164" operator="lessThan">
      <formula>$C$4</formula>
    </cfRule>
  </conditionalFormatting>
  <conditionalFormatting sqref="AX50">
    <cfRule type="cellIs" dxfId="22700" priority="4165" operator="lessThan">
      <formula>$C$4</formula>
    </cfRule>
  </conditionalFormatting>
  <conditionalFormatting sqref="AX51">
    <cfRule type="cellIs" dxfId="22699" priority="4166" operator="lessThan">
      <formula>$C$4</formula>
    </cfRule>
  </conditionalFormatting>
  <conditionalFormatting sqref="AX51">
    <cfRule type="cellIs" dxfId="22698" priority="4167" operator="lessThan">
      <formula>$C$4</formula>
    </cfRule>
  </conditionalFormatting>
  <conditionalFormatting sqref="AX52">
    <cfRule type="cellIs" dxfId="22697" priority="4168" operator="lessThan">
      <formula>$C$4</formula>
    </cfRule>
  </conditionalFormatting>
  <conditionalFormatting sqref="AX52">
    <cfRule type="cellIs" dxfId="22696" priority="4169" operator="lessThan">
      <formula>$C$4</formula>
    </cfRule>
  </conditionalFormatting>
  <conditionalFormatting sqref="AX53">
    <cfRule type="cellIs" dxfId="22695" priority="4170" operator="lessThan">
      <formula>$C$4</formula>
    </cfRule>
  </conditionalFormatting>
  <conditionalFormatting sqref="AX53">
    <cfRule type="cellIs" dxfId="22694" priority="4171" operator="lessThan">
      <formula>$C$4</formula>
    </cfRule>
  </conditionalFormatting>
  <conditionalFormatting sqref="AX54">
    <cfRule type="cellIs" dxfId="22693" priority="4172" operator="lessThan">
      <formula>$C$4</formula>
    </cfRule>
  </conditionalFormatting>
  <conditionalFormatting sqref="AX54">
    <cfRule type="cellIs" dxfId="22692" priority="4173" operator="lessThan">
      <formula>$C$4</formula>
    </cfRule>
  </conditionalFormatting>
  <conditionalFormatting sqref="AX55">
    <cfRule type="cellIs" dxfId="22691" priority="4174" operator="lessThan">
      <formula>$C$4</formula>
    </cfRule>
  </conditionalFormatting>
  <conditionalFormatting sqref="AX55">
    <cfRule type="cellIs" dxfId="22690" priority="4175" operator="lessThan">
      <formula>$C$4</formula>
    </cfRule>
  </conditionalFormatting>
  <conditionalFormatting sqref="AX56">
    <cfRule type="cellIs" dxfId="22689" priority="4176" operator="lessThan">
      <formula>$C$4</formula>
    </cfRule>
  </conditionalFormatting>
  <conditionalFormatting sqref="AX56">
    <cfRule type="cellIs" dxfId="22688" priority="4177" operator="lessThan">
      <formula>$C$4</formula>
    </cfRule>
  </conditionalFormatting>
  <conditionalFormatting sqref="AX57">
    <cfRule type="cellIs" dxfId="22687" priority="4178" operator="lessThan">
      <formula>$C$4</formula>
    </cfRule>
  </conditionalFormatting>
  <conditionalFormatting sqref="AX57">
    <cfRule type="cellIs" dxfId="22686" priority="4179" operator="lessThan">
      <formula>$C$4</formula>
    </cfRule>
  </conditionalFormatting>
  <conditionalFormatting sqref="AX58">
    <cfRule type="cellIs" dxfId="22685" priority="4180" operator="lessThan">
      <formula>$C$4</formula>
    </cfRule>
  </conditionalFormatting>
  <conditionalFormatting sqref="AX58">
    <cfRule type="cellIs" dxfId="22684" priority="4181" operator="lessThan">
      <formula>$C$4</formula>
    </cfRule>
  </conditionalFormatting>
  <conditionalFormatting sqref="AX59">
    <cfRule type="cellIs" dxfId="22683" priority="4182" operator="lessThan">
      <formula>$C$4</formula>
    </cfRule>
  </conditionalFormatting>
  <conditionalFormatting sqref="AX59">
    <cfRule type="cellIs" dxfId="22682" priority="4183" operator="lessThan">
      <formula>$C$4</formula>
    </cfRule>
  </conditionalFormatting>
  <conditionalFormatting sqref="AX60">
    <cfRule type="cellIs" dxfId="22681" priority="4184" operator="lessThan">
      <formula>$C$4</formula>
    </cfRule>
  </conditionalFormatting>
  <conditionalFormatting sqref="AX60">
    <cfRule type="cellIs" dxfId="22680" priority="4185" operator="lessThan">
      <formula>$C$4</formula>
    </cfRule>
  </conditionalFormatting>
  <conditionalFormatting sqref="AY47">
    <cfRule type="cellIs" dxfId="22607" priority="4258" operator="lessThan">
      <formula>$C$4</formula>
    </cfRule>
  </conditionalFormatting>
  <conditionalFormatting sqref="AY47">
    <cfRule type="cellIs" dxfId="22606" priority="4259" operator="lessThan">
      <formula>$C$4</formula>
    </cfRule>
  </conditionalFormatting>
  <conditionalFormatting sqref="AY48">
    <cfRule type="cellIs" dxfId="22605" priority="4260" operator="lessThan">
      <formula>$C$4</formula>
    </cfRule>
  </conditionalFormatting>
  <conditionalFormatting sqref="AY48">
    <cfRule type="cellIs" dxfId="22604" priority="4261" operator="lessThan">
      <formula>$C$4</formula>
    </cfRule>
  </conditionalFormatting>
  <conditionalFormatting sqref="AY49">
    <cfRule type="cellIs" dxfId="22603" priority="4262" operator="lessThan">
      <formula>$C$4</formula>
    </cfRule>
  </conditionalFormatting>
  <conditionalFormatting sqref="AY49">
    <cfRule type="cellIs" dxfId="22602" priority="4263" operator="lessThan">
      <formula>$C$4</formula>
    </cfRule>
  </conditionalFormatting>
  <conditionalFormatting sqref="AY50">
    <cfRule type="cellIs" dxfId="22601" priority="4264" operator="lessThan">
      <formula>$C$4</formula>
    </cfRule>
  </conditionalFormatting>
  <conditionalFormatting sqref="AY50">
    <cfRule type="cellIs" dxfId="22600" priority="4265" operator="lessThan">
      <formula>$C$4</formula>
    </cfRule>
  </conditionalFormatting>
  <conditionalFormatting sqref="AY51">
    <cfRule type="cellIs" dxfId="22599" priority="4266" operator="lessThan">
      <formula>$C$4</formula>
    </cfRule>
  </conditionalFormatting>
  <conditionalFormatting sqref="AY51">
    <cfRule type="cellIs" dxfId="22598" priority="4267" operator="lessThan">
      <formula>$C$4</formula>
    </cfRule>
  </conditionalFormatting>
  <conditionalFormatting sqref="AY52">
    <cfRule type="cellIs" dxfId="22597" priority="4268" operator="lessThan">
      <formula>$C$4</formula>
    </cfRule>
  </conditionalFormatting>
  <conditionalFormatting sqref="AY52">
    <cfRule type="cellIs" dxfId="22596" priority="4269" operator="lessThan">
      <formula>$C$4</formula>
    </cfRule>
  </conditionalFormatting>
  <conditionalFormatting sqref="AY53">
    <cfRule type="cellIs" dxfId="22595" priority="4270" operator="lessThan">
      <formula>$C$4</formula>
    </cfRule>
  </conditionalFormatting>
  <conditionalFormatting sqref="AY53">
    <cfRule type="cellIs" dxfId="22594" priority="4271" operator="lessThan">
      <formula>$C$4</formula>
    </cfRule>
  </conditionalFormatting>
  <conditionalFormatting sqref="AY54">
    <cfRule type="cellIs" dxfId="22593" priority="4272" operator="lessThan">
      <formula>$C$4</formula>
    </cfRule>
  </conditionalFormatting>
  <conditionalFormatting sqref="AY54">
    <cfRule type="cellIs" dxfId="22592" priority="4273" operator="lessThan">
      <formula>$C$4</formula>
    </cfRule>
  </conditionalFormatting>
  <conditionalFormatting sqref="AY55">
    <cfRule type="cellIs" dxfId="22591" priority="4274" operator="lessThan">
      <formula>$C$4</formula>
    </cfRule>
  </conditionalFormatting>
  <conditionalFormatting sqref="AY55">
    <cfRule type="cellIs" dxfId="22590" priority="4275" operator="lessThan">
      <formula>$C$4</formula>
    </cfRule>
  </conditionalFormatting>
  <conditionalFormatting sqref="AY56">
    <cfRule type="cellIs" dxfId="22589" priority="4276" operator="lessThan">
      <formula>$C$4</formula>
    </cfRule>
  </conditionalFormatting>
  <conditionalFormatting sqref="AY56">
    <cfRule type="cellIs" dxfId="22588" priority="4277" operator="lessThan">
      <formula>$C$4</formula>
    </cfRule>
  </conditionalFormatting>
  <conditionalFormatting sqref="AY57">
    <cfRule type="cellIs" dxfId="22587" priority="4278" operator="lessThan">
      <formula>$C$4</formula>
    </cfRule>
  </conditionalFormatting>
  <conditionalFormatting sqref="AY57">
    <cfRule type="cellIs" dxfId="22586" priority="4279" operator="lessThan">
      <formula>$C$4</formula>
    </cfRule>
  </conditionalFormatting>
  <conditionalFormatting sqref="AY58">
    <cfRule type="cellIs" dxfId="22585" priority="4280" operator="lessThan">
      <formula>$C$4</formula>
    </cfRule>
  </conditionalFormatting>
  <conditionalFormatting sqref="AY58">
    <cfRule type="cellIs" dxfId="22584" priority="4281" operator="lessThan">
      <formula>$C$4</formula>
    </cfRule>
  </conditionalFormatting>
  <conditionalFormatting sqref="AY59">
    <cfRule type="cellIs" dxfId="22583" priority="4282" operator="lessThan">
      <formula>$C$4</formula>
    </cfRule>
  </conditionalFormatting>
  <conditionalFormatting sqref="AY59">
    <cfRule type="cellIs" dxfId="22582" priority="4283" operator="lessThan">
      <formula>$C$4</formula>
    </cfRule>
  </conditionalFormatting>
  <conditionalFormatting sqref="AY60">
    <cfRule type="cellIs" dxfId="22581" priority="4284" operator="lessThan">
      <formula>$C$4</formula>
    </cfRule>
  </conditionalFormatting>
  <conditionalFormatting sqref="AY60">
    <cfRule type="cellIs" dxfId="22580" priority="4285" operator="lessThan">
      <formula>$C$4</formula>
    </cfRule>
  </conditionalFormatting>
  <conditionalFormatting sqref="AZ47">
    <cfRule type="cellIs" dxfId="22507" priority="4358" operator="lessThan">
      <formula>$C$4</formula>
    </cfRule>
  </conditionalFormatting>
  <conditionalFormatting sqref="AZ47">
    <cfRule type="cellIs" dxfId="22506" priority="4359" operator="lessThan">
      <formula>$C$4</formula>
    </cfRule>
  </conditionalFormatting>
  <conditionalFormatting sqref="AZ48">
    <cfRule type="cellIs" dxfId="22505" priority="4360" operator="lessThan">
      <formula>$C$4</formula>
    </cfRule>
  </conditionalFormatting>
  <conditionalFormatting sqref="AZ48">
    <cfRule type="cellIs" dxfId="22504" priority="4361" operator="lessThan">
      <formula>$C$4</formula>
    </cfRule>
  </conditionalFormatting>
  <conditionalFormatting sqref="AZ49">
    <cfRule type="cellIs" dxfId="22503" priority="4362" operator="lessThan">
      <formula>$C$4</formula>
    </cfRule>
  </conditionalFormatting>
  <conditionalFormatting sqref="AZ49">
    <cfRule type="cellIs" dxfId="22502" priority="4363" operator="lessThan">
      <formula>$C$4</formula>
    </cfRule>
  </conditionalFormatting>
  <conditionalFormatting sqref="AZ50">
    <cfRule type="cellIs" dxfId="22501" priority="4364" operator="lessThan">
      <formula>$C$4</formula>
    </cfRule>
  </conditionalFormatting>
  <conditionalFormatting sqref="AZ50">
    <cfRule type="cellIs" dxfId="22500" priority="4365" operator="lessThan">
      <formula>$C$4</formula>
    </cfRule>
  </conditionalFormatting>
  <conditionalFormatting sqref="AZ51">
    <cfRule type="cellIs" dxfId="22499" priority="4366" operator="lessThan">
      <formula>$C$4</formula>
    </cfRule>
  </conditionalFormatting>
  <conditionalFormatting sqref="AZ51">
    <cfRule type="cellIs" dxfId="22498" priority="4367" operator="lessThan">
      <formula>$C$4</formula>
    </cfRule>
  </conditionalFormatting>
  <conditionalFormatting sqref="AZ52">
    <cfRule type="cellIs" dxfId="22497" priority="4368" operator="lessThan">
      <formula>$C$4</formula>
    </cfRule>
  </conditionalFormatting>
  <conditionalFormatting sqref="AZ52">
    <cfRule type="cellIs" dxfId="22496" priority="4369" operator="lessThan">
      <formula>$C$4</formula>
    </cfRule>
  </conditionalFormatting>
  <conditionalFormatting sqref="AZ53">
    <cfRule type="cellIs" dxfId="22495" priority="4370" operator="lessThan">
      <formula>$C$4</formula>
    </cfRule>
  </conditionalFormatting>
  <conditionalFormatting sqref="AZ53">
    <cfRule type="cellIs" dxfId="22494" priority="4371" operator="lessThan">
      <formula>$C$4</formula>
    </cfRule>
  </conditionalFormatting>
  <conditionalFormatting sqref="AZ54">
    <cfRule type="cellIs" dxfId="22493" priority="4372" operator="lessThan">
      <formula>$C$4</formula>
    </cfRule>
  </conditionalFormatting>
  <conditionalFormatting sqref="AZ54">
    <cfRule type="cellIs" dxfId="22492" priority="4373" operator="lessThan">
      <formula>$C$4</formula>
    </cfRule>
  </conditionalFormatting>
  <conditionalFormatting sqref="AZ55">
    <cfRule type="cellIs" dxfId="22491" priority="4374" operator="lessThan">
      <formula>$C$4</formula>
    </cfRule>
  </conditionalFormatting>
  <conditionalFormatting sqref="AZ55">
    <cfRule type="cellIs" dxfId="22490" priority="4375" operator="lessThan">
      <formula>$C$4</formula>
    </cfRule>
  </conditionalFormatting>
  <conditionalFormatting sqref="AZ56">
    <cfRule type="cellIs" dxfId="22489" priority="4376" operator="lessThan">
      <formula>$C$4</formula>
    </cfRule>
  </conditionalFormatting>
  <conditionalFormatting sqref="AZ56">
    <cfRule type="cellIs" dxfId="22488" priority="4377" operator="lessThan">
      <formula>$C$4</formula>
    </cfRule>
  </conditionalFormatting>
  <conditionalFormatting sqref="AZ57">
    <cfRule type="cellIs" dxfId="22487" priority="4378" operator="lessThan">
      <formula>$C$4</formula>
    </cfRule>
  </conditionalFormatting>
  <conditionalFormatting sqref="AZ57">
    <cfRule type="cellIs" dxfId="22486" priority="4379" operator="lessThan">
      <formula>$C$4</formula>
    </cfRule>
  </conditionalFormatting>
  <conditionalFormatting sqref="AZ58">
    <cfRule type="cellIs" dxfId="22485" priority="4380" operator="lessThan">
      <formula>$C$4</formula>
    </cfRule>
  </conditionalFormatting>
  <conditionalFormatting sqref="AZ58">
    <cfRule type="cellIs" dxfId="22484" priority="4381" operator="lessThan">
      <formula>$C$4</formula>
    </cfRule>
  </conditionalFormatting>
  <conditionalFormatting sqref="AZ59">
    <cfRule type="cellIs" dxfId="22483" priority="4382" operator="lessThan">
      <formula>$C$4</formula>
    </cfRule>
  </conditionalFormatting>
  <conditionalFormatting sqref="AZ59">
    <cfRule type="cellIs" dxfId="22482" priority="4383" operator="lessThan">
      <formula>$C$4</formula>
    </cfRule>
  </conditionalFormatting>
  <conditionalFormatting sqref="AZ60">
    <cfRule type="cellIs" dxfId="22481" priority="4384" operator="lessThan">
      <formula>$C$4</formula>
    </cfRule>
  </conditionalFormatting>
  <conditionalFormatting sqref="AZ60">
    <cfRule type="cellIs" dxfId="22480" priority="4385" operator="lessThan">
      <formula>$C$4</formula>
    </cfRule>
  </conditionalFormatting>
  <conditionalFormatting sqref="BA47">
    <cfRule type="cellIs" dxfId="22407" priority="4458" operator="lessThan">
      <formula>$C$4</formula>
    </cfRule>
  </conditionalFormatting>
  <conditionalFormatting sqref="BA47">
    <cfRule type="cellIs" dxfId="22406" priority="4459" operator="lessThan">
      <formula>$C$4</formula>
    </cfRule>
  </conditionalFormatting>
  <conditionalFormatting sqref="BA48">
    <cfRule type="cellIs" dxfId="22405" priority="4460" operator="lessThan">
      <formula>$C$4</formula>
    </cfRule>
  </conditionalFormatting>
  <conditionalFormatting sqref="BA48">
    <cfRule type="cellIs" dxfId="22404" priority="4461" operator="lessThan">
      <formula>$C$4</formula>
    </cfRule>
  </conditionalFormatting>
  <conditionalFormatting sqref="BA49">
    <cfRule type="cellIs" dxfId="22403" priority="4462" operator="lessThan">
      <formula>$C$4</formula>
    </cfRule>
  </conditionalFormatting>
  <conditionalFormatting sqref="BA49">
    <cfRule type="cellIs" dxfId="22402" priority="4463" operator="lessThan">
      <formula>$C$4</formula>
    </cfRule>
  </conditionalFormatting>
  <conditionalFormatting sqref="BA50">
    <cfRule type="cellIs" dxfId="22401" priority="4464" operator="lessThan">
      <formula>$C$4</formula>
    </cfRule>
  </conditionalFormatting>
  <conditionalFormatting sqref="BA50">
    <cfRule type="cellIs" dxfId="22400" priority="4465" operator="lessThan">
      <formula>$C$4</formula>
    </cfRule>
  </conditionalFormatting>
  <conditionalFormatting sqref="BA51">
    <cfRule type="cellIs" dxfId="22399" priority="4466" operator="lessThan">
      <formula>$C$4</formula>
    </cfRule>
  </conditionalFormatting>
  <conditionalFormatting sqref="BA51">
    <cfRule type="cellIs" dxfId="22398" priority="4467" operator="lessThan">
      <formula>$C$4</formula>
    </cfRule>
  </conditionalFormatting>
  <conditionalFormatting sqref="BA52">
    <cfRule type="cellIs" dxfId="22397" priority="4468" operator="lessThan">
      <formula>$C$4</formula>
    </cfRule>
  </conditionalFormatting>
  <conditionalFormatting sqref="BA52">
    <cfRule type="cellIs" dxfId="22396" priority="4469" operator="lessThan">
      <formula>$C$4</formula>
    </cfRule>
  </conditionalFormatting>
  <conditionalFormatting sqref="BA53">
    <cfRule type="cellIs" dxfId="22395" priority="4470" operator="lessThan">
      <formula>$C$4</formula>
    </cfRule>
  </conditionalFormatting>
  <conditionalFormatting sqref="BA53">
    <cfRule type="cellIs" dxfId="22394" priority="4471" operator="lessThan">
      <formula>$C$4</formula>
    </cfRule>
  </conditionalFormatting>
  <conditionalFormatting sqref="BA54">
    <cfRule type="cellIs" dxfId="22393" priority="4472" operator="lessThan">
      <formula>$C$4</formula>
    </cfRule>
  </conditionalFormatting>
  <conditionalFormatting sqref="BA54">
    <cfRule type="cellIs" dxfId="22392" priority="4473" operator="lessThan">
      <formula>$C$4</formula>
    </cfRule>
  </conditionalFormatting>
  <conditionalFormatting sqref="BA55">
    <cfRule type="cellIs" dxfId="22391" priority="4474" operator="lessThan">
      <formula>$C$4</formula>
    </cfRule>
  </conditionalFormatting>
  <conditionalFormatting sqref="BA55">
    <cfRule type="cellIs" dxfId="22390" priority="4475" operator="lessThan">
      <formula>$C$4</formula>
    </cfRule>
  </conditionalFormatting>
  <conditionalFormatting sqref="BA56">
    <cfRule type="cellIs" dxfId="22389" priority="4476" operator="lessThan">
      <formula>$C$4</formula>
    </cfRule>
  </conditionalFormatting>
  <conditionalFormatting sqref="BA56">
    <cfRule type="cellIs" dxfId="22388" priority="4477" operator="lessThan">
      <formula>$C$4</formula>
    </cfRule>
  </conditionalFormatting>
  <conditionalFormatting sqref="BA57">
    <cfRule type="cellIs" dxfId="22387" priority="4478" operator="lessThan">
      <formula>$C$4</formula>
    </cfRule>
  </conditionalFormatting>
  <conditionalFormatting sqref="BA57">
    <cfRule type="cellIs" dxfId="22386" priority="4479" operator="lessThan">
      <formula>$C$4</formula>
    </cfRule>
  </conditionalFormatting>
  <conditionalFormatting sqref="BA58">
    <cfRule type="cellIs" dxfId="22385" priority="4480" operator="lessThan">
      <formula>$C$4</formula>
    </cfRule>
  </conditionalFormatting>
  <conditionalFormatting sqref="BA58">
    <cfRule type="cellIs" dxfId="22384" priority="4481" operator="lessThan">
      <formula>$C$4</formula>
    </cfRule>
  </conditionalFormatting>
  <conditionalFormatting sqref="BA59">
    <cfRule type="cellIs" dxfId="22383" priority="4482" operator="lessThan">
      <formula>$C$4</formula>
    </cfRule>
  </conditionalFormatting>
  <conditionalFormatting sqref="BA59">
    <cfRule type="cellIs" dxfId="22382" priority="4483" operator="lessThan">
      <formula>$C$4</formula>
    </cfRule>
  </conditionalFormatting>
  <conditionalFormatting sqref="BA60">
    <cfRule type="cellIs" dxfId="22381" priority="4484" operator="lessThan">
      <formula>$C$4</formula>
    </cfRule>
  </conditionalFormatting>
  <conditionalFormatting sqref="BA60">
    <cfRule type="cellIs" dxfId="22380" priority="4485" operator="lessThan">
      <formula>$C$4</formula>
    </cfRule>
  </conditionalFormatting>
  <conditionalFormatting sqref="BB47">
    <cfRule type="cellIs" dxfId="22307" priority="4558" operator="lessThan">
      <formula>$C$4</formula>
    </cfRule>
  </conditionalFormatting>
  <conditionalFormatting sqref="BB47">
    <cfRule type="cellIs" dxfId="22306" priority="4559" operator="lessThan">
      <formula>$C$4</formula>
    </cfRule>
  </conditionalFormatting>
  <conditionalFormatting sqref="BB48">
    <cfRule type="cellIs" dxfId="22305" priority="4560" operator="lessThan">
      <formula>$C$4</formula>
    </cfRule>
  </conditionalFormatting>
  <conditionalFormatting sqref="BB48">
    <cfRule type="cellIs" dxfId="22304" priority="4561" operator="lessThan">
      <formula>$C$4</formula>
    </cfRule>
  </conditionalFormatting>
  <conditionalFormatting sqref="BB49">
    <cfRule type="cellIs" dxfId="22303" priority="4562" operator="lessThan">
      <formula>$C$4</formula>
    </cfRule>
  </conditionalFormatting>
  <conditionalFormatting sqref="BB49">
    <cfRule type="cellIs" dxfId="22302" priority="4563" operator="lessThan">
      <formula>$C$4</formula>
    </cfRule>
  </conditionalFormatting>
  <conditionalFormatting sqref="BB50">
    <cfRule type="cellIs" dxfId="22301" priority="4564" operator="lessThan">
      <formula>$C$4</formula>
    </cfRule>
  </conditionalFormatting>
  <conditionalFormatting sqref="BB50">
    <cfRule type="cellIs" dxfId="22300" priority="4565" operator="lessThan">
      <formula>$C$4</formula>
    </cfRule>
  </conditionalFormatting>
  <conditionalFormatting sqref="BB51">
    <cfRule type="cellIs" dxfId="22299" priority="4566" operator="lessThan">
      <formula>$C$4</formula>
    </cfRule>
  </conditionalFormatting>
  <conditionalFormatting sqref="BB51">
    <cfRule type="cellIs" dxfId="22298" priority="4567" operator="lessThan">
      <formula>$C$4</formula>
    </cfRule>
  </conditionalFormatting>
  <conditionalFormatting sqref="BB52">
    <cfRule type="cellIs" dxfId="22297" priority="4568" operator="lessThan">
      <formula>$C$4</formula>
    </cfRule>
  </conditionalFormatting>
  <conditionalFormatting sqref="BB52">
    <cfRule type="cellIs" dxfId="22296" priority="4569" operator="lessThan">
      <formula>$C$4</formula>
    </cfRule>
  </conditionalFormatting>
  <conditionalFormatting sqref="BB53">
    <cfRule type="cellIs" dxfId="22295" priority="4570" operator="lessThan">
      <formula>$C$4</formula>
    </cfRule>
  </conditionalFormatting>
  <conditionalFormatting sqref="BB53">
    <cfRule type="cellIs" dxfId="22294" priority="4571" operator="lessThan">
      <formula>$C$4</formula>
    </cfRule>
  </conditionalFormatting>
  <conditionalFormatting sqref="BB54">
    <cfRule type="cellIs" dxfId="22293" priority="4572" operator="lessThan">
      <formula>$C$4</formula>
    </cfRule>
  </conditionalFormatting>
  <conditionalFormatting sqref="BB54">
    <cfRule type="cellIs" dxfId="22292" priority="4573" operator="lessThan">
      <formula>$C$4</formula>
    </cfRule>
  </conditionalFormatting>
  <conditionalFormatting sqref="BB55">
    <cfRule type="cellIs" dxfId="22291" priority="4574" operator="lessThan">
      <formula>$C$4</formula>
    </cfRule>
  </conditionalFormatting>
  <conditionalFormatting sqref="BB55">
    <cfRule type="cellIs" dxfId="22290" priority="4575" operator="lessThan">
      <formula>$C$4</formula>
    </cfRule>
  </conditionalFormatting>
  <conditionalFormatting sqref="BB56">
    <cfRule type="cellIs" dxfId="22289" priority="4576" operator="lessThan">
      <formula>$C$4</formula>
    </cfRule>
  </conditionalFormatting>
  <conditionalFormatting sqref="BB56">
    <cfRule type="cellIs" dxfId="22288" priority="4577" operator="lessThan">
      <formula>$C$4</formula>
    </cfRule>
  </conditionalFormatting>
  <conditionalFormatting sqref="BB57">
    <cfRule type="cellIs" dxfId="22287" priority="4578" operator="lessThan">
      <formula>$C$4</formula>
    </cfRule>
  </conditionalFormatting>
  <conditionalFormatting sqref="BB57">
    <cfRule type="cellIs" dxfId="22286" priority="4579" operator="lessThan">
      <formula>$C$4</formula>
    </cfRule>
  </conditionalFormatting>
  <conditionalFormatting sqref="BB58">
    <cfRule type="cellIs" dxfId="22285" priority="4580" operator="lessThan">
      <formula>$C$4</formula>
    </cfRule>
  </conditionalFormatting>
  <conditionalFormatting sqref="BB58">
    <cfRule type="cellIs" dxfId="22284" priority="4581" operator="lessThan">
      <formula>$C$4</formula>
    </cfRule>
  </conditionalFormatting>
  <conditionalFormatting sqref="BB59">
    <cfRule type="cellIs" dxfId="22283" priority="4582" operator="lessThan">
      <formula>$C$4</formula>
    </cfRule>
  </conditionalFormatting>
  <conditionalFormatting sqref="BB59">
    <cfRule type="cellIs" dxfId="22282" priority="4583" operator="lessThan">
      <formula>$C$4</formula>
    </cfRule>
  </conditionalFormatting>
  <conditionalFormatting sqref="BB60">
    <cfRule type="cellIs" dxfId="22281" priority="4584" operator="lessThan">
      <formula>$C$4</formula>
    </cfRule>
  </conditionalFormatting>
  <conditionalFormatting sqref="BB60">
    <cfRule type="cellIs" dxfId="22280" priority="4585" operator="lessThan">
      <formula>$C$4</formula>
    </cfRule>
  </conditionalFormatting>
  <conditionalFormatting sqref="BC47">
    <cfRule type="cellIs" dxfId="22207" priority="4658" operator="lessThan">
      <formula>$C$4</formula>
    </cfRule>
  </conditionalFormatting>
  <conditionalFormatting sqref="BC47">
    <cfRule type="cellIs" dxfId="22206" priority="4659" operator="lessThan">
      <formula>$C$4</formula>
    </cfRule>
  </conditionalFormatting>
  <conditionalFormatting sqref="BC48">
    <cfRule type="cellIs" dxfId="22205" priority="4660" operator="lessThan">
      <formula>$C$4</formula>
    </cfRule>
  </conditionalFormatting>
  <conditionalFormatting sqref="BC48">
    <cfRule type="cellIs" dxfId="22204" priority="4661" operator="lessThan">
      <formula>$C$4</formula>
    </cfRule>
  </conditionalFormatting>
  <conditionalFormatting sqref="BC49">
    <cfRule type="cellIs" dxfId="22203" priority="4662" operator="lessThan">
      <formula>$C$4</formula>
    </cfRule>
  </conditionalFormatting>
  <conditionalFormatting sqref="BC49">
    <cfRule type="cellIs" dxfId="22202" priority="4663" operator="lessThan">
      <formula>$C$4</formula>
    </cfRule>
  </conditionalFormatting>
  <conditionalFormatting sqref="BC50">
    <cfRule type="cellIs" dxfId="22201" priority="4664" operator="lessThan">
      <formula>$C$4</formula>
    </cfRule>
  </conditionalFormatting>
  <conditionalFormatting sqref="BC50">
    <cfRule type="cellIs" dxfId="22200" priority="4665" operator="lessThan">
      <formula>$C$4</formula>
    </cfRule>
  </conditionalFormatting>
  <conditionalFormatting sqref="BC51">
    <cfRule type="cellIs" dxfId="22199" priority="4666" operator="lessThan">
      <formula>$C$4</formula>
    </cfRule>
  </conditionalFormatting>
  <conditionalFormatting sqref="BC51">
    <cfRule type="cellIs" dxfId="22198" priority="4667" operator="lessThan">
      <formula>$C$4</formula>
    </cfRule>
  </conditionalFormatting>
  <conditionalFormatting sqref="BC52">
    <cfRule type="cellIs" dxfId="22197" priority="4668" operator="lessThan">
      <formula>$C$4</formula>
    </cfRule>
  </conditionalFormatting>
  <conditionalFormatting sqref="BC52">
    <cfRule type="cellIs" dxfId="22196" priority="4669" operator="lessThan">
      <formula>$C$4</formula>
    </cfRule>
  </conditionalFormatting>
  <conditionalFormatting sqref="BC53">
    <cfRule type="cellIs" dxfId="22195" priority="4670" operator="lessThan">
      <formula>$C$4</formula>
    </cfRule>
  </conditionalFormatting>
  <conditionalFormatting sqref="BC53">
    <cfRule type="cellIs" dxfId="22194" priority="4671" operator="lessThan">
      <formula>$C$4</formula>
    </cfRule>
  </conditionalFormatting>
  <conditionalFormatting sqref="BC54">
    <cfRule type="cellIs" dxfId="22193" priority="4672" operator="lessThan">
      <formula>$C$4</formula>
    </cfRule>
  </conditionalFormatting>
  <conditionalFormatting sqref="BC54">
    <cfRule type="cellIs" dxfId="22192" priority="4673" operator="lessThan">
      <formula>$C$4</formula>
    </cfRule>
  </conditionalFormatting>
  <conditionalFormatting sqref="BC55">
    <cfRule type="cellIs" dxfId="22191" priority="4674" operator="lessThan">
      <formula>$C$4</formula>
    </cfRule>
  </conditionalFormatting>
  <conditionalFormatting sqref="BC55">
    <cfRule type="cellIs" dxfId="22190" priority="4675" operator="lessThan">
      <formula>$C$4</formula>
    </cfRule>
  </conditionalFormatting>
  <conditionalFormatting sqref="BC56">
    <cfRule type="cellIs" dxfId="22189" priority="4676" operator="lessThan">
      <formula>$C$4</formula>
    </cfRule>
  </conditionalFormatting>
  <conditionalFormatting sqref="BC56">
    <cfRule type="cellIs" dxfId="22188" priority="4677" operator="lessThan">
      <formula>$C$4</formula>
    </cfRule>
  </conditionalFormatting>
  <conditionalFormatting sqref="BC57">
    <cfRule type="cellIs" dxfId="22187" priority="4678" operator="lessThan">
      <formula>$C$4</formula>
    </cfRule>
  </conditionalFormatting>
  <conditionalFormatting sqref="BC57">
    <cfRule type="cellIs" dxfId="22186" priority="4679" operator="lessThan">
      <formula>$C$4</formula>
    </cfRule>
  </conditionalFormatting>
  <conditionalFormatting sqref="BC58">
    <cfRule type="cellIs" dxfId="22185" priority="4680" operator="lessThan">
      <formula>$C$4</formula>
    </cfRule>
  </conditionalFormatting>
  <conditionalFormatting sqref="BC58">
    <cfRule type="cellIs" dxfId="22184" priority="4681" operator="lessThan">
      <formula>$C$4</formula>
    </cfRule>
  </conditionalFormatting>
  <conditionalFormatting sqref="BC59">
    <cfRule type="cellIs" dxfId="22183" priority="4682" operator="lessThan">
      <formula>$C$4</formula>
    </cfRule>
  </conditionalFormatting>
  <conditionalFormatting sqref="BC59">
    <cfRule type="cellIs" dxfId="22182" priority="4683" operator="lessThan">
      <formula>$C$4</formula>
    </cfRule>
  </conditionalFormatting>
  <conditionalFormatting sqref="BC60">
    <cfRule type="cellIs" dxfId="22181" priority="4684" operator="lessThan">
      <formula>$C$4</formula>
    </cfRule>
  </conditionalFormatting>
  <conditionalFormatting sqref="BC60">
    <cfRule type="cellIs" dxfId="22180" priority="4685" operator="lessThan">
      <formula>$C$4</formula>
    </cfRule>
  </conditionalFormatting>
  <conditionalFormatting sqref="BD47">
    <cfRule type="cellIs" dxfId="22107" priority="4758" operator="lessThan">
      <formula>$C$4</formula>
    </cfRule>
  </conditionalFormatting>
  <conditionalFormatting sqref="BD47">
    <cfRule type="cellIs" dxfId="22106" priority="4759" operator="lessThan">
      <formula>$C$4</formula>
    </cfRule>
  </conditionalFormatting>
  <conditionalFormatting sqref="BD48">
    <cfRule type="cellIs" dxfId="22105" priority="4760" operator="lessThan">
      <formula>$C$4</formula>
    </cfRule>
  </conditionalFormatting>
  <conditionalFormatting sqref="BD48">
    <cfRule type="cellIs" dxfId="22104" priority="4761" operator="lessThan">
      <formula>$C$4</formula>
    </cfRule>
  </conditionalFormatting>
  <conditionalFormatting sqref="BD49">
    <cfRule type="cellIs" dxfId="22103" priority="4762" operator="lessThan">
      <formula>$C$4</formula>
    </cfRule>
  </conditionalFormatting>
  <conditionalFormatting sqref="BD49">
    <cfRule type="cellIs" dxfId="22102" priority="4763" operator="lessThan">
      <formula>$C$4</formula>
    </cfRule>
  </conditionalFormatting>
  <conditionalFormatting sqref="BD50">
    <cfRule type="cellIs" dxfId="22101" priority="4764" operator="lessThan">
      <formula>$C$4</formula>
    </cfRule>
  </conditionalFormatting>
  <conditionalFormatting sqref="BD50">
    <cfRule type="cellIs" dxfId="22100" priority="4765" operator="lessThan">
      <formula>$C$4</formula>
    </cfRule>
  </conditionalFormatting>
  <conditionalFormatting sqref="BD51">
    <cfRule type="cellIs" dxfId="22099" priority="4766" operator="lessThan">
      <formula>$C$4</formula>
    </cfRule>
  </conditionalFormatting>
  <conditionalFormatting sqref="BD51">
    <cfRule type="cellIs" dxfId="22098" priority="4767" operator="lessThan">
      <formula>$C$4</formula>
    </cfRule>
  </conditionalFormatting>
  <conditionalFormatting sqref="BD52">
    <cfRule type="cellIs" dxfId="22097" priority="4768" operator="lessThan">
      <formula>$C$4</formula>
    </cfRule>
  </conditionalFormatting>
  <conditionalFormatting sqref="BD52">
    <cfRule type="cellIs" dxfId="22096" priority="4769" operator="lessThan">
      <formula>$C$4</formula>
    </cfRule>
  </conditionalFormatting>
  <conditionalFormatting sqref="BD53">
    <cfRule type="cellIs" dxfId="22095" priority="4770" operator="lessThan">
      <formula>$C$4</formula>
    </cfRule>
  </conditionalFormatting>
  <conditionalFormatting sqref="BD53">
    <cfRule type="cellIs" dxfId="22094" priority="4771" operator="lessThan">
      <formula>$C$4</formula>
    </cfRule>
  </conditionalFormatting>
  <conditionalFormatting sqref="BD54">
    <cfRule type="cellIs" dxfId="22093" priority="4772" operator="lessThan">
      <formula>$C$4</formula>
    </cfRule>
  </conditionalFormatting>
  <conditionalFormatting sqref="BD54">
    <cfRule type="cellIs" dxfId="22092" priority="4773" operator="lessThan">
      <formula>$C$4</formula>
    </cfRule>
  </conditionalFormatting>
  <conditionalFormatting sqref="BD55">
    <cfRule type="cellIs" dxfId="22091" priority="4774" operator="lessThan">
      <formula>$C$4</formula>
    </cfRule>
  </conditionalFormatting>
  <conditionalFormatting sqref="BD55">
    <cfRule type="cellIs" dxfId="22090" priority="4775" operator="lessThan">
      <formula>$C$4</formula>
    </cfRule>
  </conditionalFormatting>
  <conditionalFormatting sqref="BD56">
    <cfRule type="cellIs" dxfId="22089" priority="4776" operator="lessThan">
      <formula>$C$4</formula>
    </cfRule>
  </conditionalFormatting>
  <conditionalFormatting sqref="BD56">
    <cfRule type="cellIs" dxfId="22088" priority="4777" operator="lessThan">
      <formula>$C$4</formula>
    </cfRule>
  </conditionalFormatting>
  <conditionalFormatting sqref="BD57">
    <cfRule type="cellIs" dxfId="22087" priority="4778" operator="lessThan">
      <formula>$C$4</formula>
    </cfRule>
  </conditionalFormatting>
  <conditionalFormatting sqref="BD57">
    <cfRule type="cellIs" dxfId="22086" priority="4779" operator="lessThan">
      <formula>$C$4</formula>
    </cfRule>
  </conditionalFormatting>
  <conditionalFormatting sqref="BD58">
    <cfRule type="cellIs" dxfId="22085" priority="4780" operator="lessThan">
      <formula>$C$4</formula>
    </cfRule>
  </conditionalFormatting>
  <conditionalFormatting sqref="BD58">
    <cfRule type="cellIs" dxfId="22084" priority="4781" operator="lessThan">
      <formula>$C$4</formula>
    </cfRule>
  </conditionalFormatting>
  <conditionalFormatting sqref="BD59">
    <cfRule type="cellIs" dxfId="22083" priority="4782" operator="lessThan">
      <formula>$C$4</formula>
    </cfRule>
  </conditionalFormatting>
  <conditionalFormatting sqref="BD59">
    <cfRule type="cellIs" dxfId="22082" priority="4783" operator="lessThan">
      <formula>$C$4</formula>
    </cfRule>
  </conditionalFormatting>
  <conditionalFormatting sqref="BD60">
    <cfRule type="cellIs" dxfId="22081" priority="4784" operator="lessThan">
      <formula>$C$4</formula>
    </cfRule>
  </conditionalFormatting>
  <conditionalFormatting sqref="BD60">
    <cfRule type="cellIs" dxfId="22080" priority="4785" operator="lessThan">
      <formula>$C$4</formula>
    </cfRule>
  </conditionalFormatting>
  <conditionalFormatting sqref="BE47">
    <cfRule type="cellIs" dxfId="22007" priority="4858" operator="lessThan">
      <formula>$C$4</formula>
    </cfRule>
  </conditionalFormatting>
  <conditionalFormatting sqref="BE47">
    <cfRule type="cellIs" dxfId="22006" priority="4859" operator="lessThan">
      <formula>$C$4</formula>
    </cfRule>
  </conditionalFormatting>
  <conditionalFormatting sqref="BE48">
    <cfRule type="cellIs" dxfId="22005" priority="4860" operator="lessThan">
      <formula>$C$4</formula>
    </cfRule>
  </conditionalFormatting>
  <conditionalFormatting sqref="BE48">
    <cfRule type="cellIs" dxfId="22004" priority="4861" operator="lessThan">
      <formula>$C$4</formula>
    </cfRule>
  </conditionalFormatting>
  <conditionalFormatting sqref="BE49">
    <cfRule type="cellIs" dxfId="22003" priority="4862" operator="lessThan">
      <formula>$C$4</formula>
    </cfRule>
  </conditionalFormatting>
  <conditionalFormatting sqref="BE49">
    <cfRule type="cellIs" dxfId="22002" priority="4863" operator="lessThan">
      <formula>$C$4</formula>
    </cfRule>
  </conditionalFormatting>
  <conditionalFormatting sqref="BE50">
    <cfRule type="cellIs" dxfId="22001" priority="4864" operator="lessThan">
      <formula>$C$4</formula>
    </cfRule>
  </conditionalFormatting>
  <conditionalFormatting sqref="BE50">
    <cfRule type="cellIs" dxfId="22000" priority="4865" operator="lessThan">
      <formula>$C$4</formula>
    </cfRule>
  </conditionalFormatting>
  <conditionalFormatting sqref="BE51">
    <cfRule type="cellIs" dxfId="21999" priority="4866" operator="lessThan">
      <formula>$C$4</formula>
    </cfRule>
  </conditionalFormatting>
  <conditionalFormatting sqref="BE51">
    <cfRule type="cellIs" dxfId="21998" priority="4867" operator="lessThan">
      <formula>$C$4</formula>
    </cfRule>
  </conditionalFormatting>
  <conditionalFormatting sqref="BE52">
    <cfRule type="cellIs" dxfId="21997" priority="4868" operator="lessThan">
      <formula>$C$4</formula>
    </cfRule>
  </conditionalFormatting>
  <conditionalFormatting sqref="BE52">
    <cfRule type="cellIs" dxfId="21996" priority="4869" operator="lessThan">
      <formula>$C$4</formula>
    </cfRule>
  </conditionalFormatting>
  <conditionalFormatting sqref="BE53">
    <cfRule type="cellIs" dxfId="21995" priority="4870" operator="lessThan">
      <formula>$C$4</formula>
    </cfRule>
  </conditionalFormatting>
  <conditionalFormatting sqref="BE53">
    <cfRule type="cellIs" dxfId="21994" priority="4871" operator="lessThan">
      <formula>$C$4</formula>
    </cfRule>
  </conditionalFormatting>
  <conditionalFormatting sqref="BE54">
    <cfRule type="cellIs" dxfId="21993" priority="4872" operator="lessThan">
      <formula>$C$4</formula>
    </cfRule>
  </conditionalFormatting>
  <conditionalFormatting sqref="BE54">
    <cfRule type="cellIs" dxfId="21992" priority="4873" operator="lessThan">
      <formula>$C$4</formula>
    </cfRule>
  </conditionalFormatting>
  <conditionalFormatting sqref="BE55">
    <cfRule type="cellIs" dxfId="21991" priority="4874" operator="lessThan">
      <formula>$C$4</formula>
    </cfRule>
  </conditionalFormatting>
  <conditionalFormatting sqref="BE55">
    <cfRule type="cellIs" dxfId="21990" priority="4875" operator="lessThan">
      <formula>$C$4</formula>
    </cfRule>
  </conditionalFormatting>
  <conditionalFormatting sqref="BE56">
    <cfRule type="cellIs" dxfId="21989" priority="4876" operator="lessThan">
      <formula>$C$4</formula>
    </cfRule>
  </conditionalFormatting>
  <conditionalFormatting sqref="BE56">
    <cfRule type="cellIs" dxfId="21988" priority="4877" operator="lessThan">
      <formula>$C$4</formula>
    </cfRule>
  </conditionalFormatting>
  <conditionalFormatting sqref="BE57">
    <cfRule type="cellIs" dxfId="21987" priority="4878" operator="lessThan">
      <formula>$C$4</formula>
    </cfRule>
  </conditionalFormatting>
  <conditionalFormatting sqref="BE57">
    <cfRule type="cellIs" dxfId="21986" priority="4879" operator="lessThan">
      <formula>$C$4</formula>
    </cfRule>
  </conditionalFormatting>
  <conditionalFormatting sqref="BE58">
    <cfRule type="cellIs" dxfId="21985" priority="4880" operator="lessThan">
      <formula>$C$4</formula>
    </cfRule>
  </conditionalFormatting>
  <conditionalFormatting sqref="BE58">
    <cfRule type="cellIs" dxfId="21984" priority="4881" operator="lessThan">
      <formula>$C$4</formula>
    </cfRule>
  </conditionalFormatting>
  <conditionalFormatting sqref="BE59">
    <cfRule type="cellIs" dxfId="21983" priority="4882" operator="lessThan">
      <formula>$C$4</formula>
    </cfRule>
  </conditionalFormatting>
  <conditionalFormatting sqref="BE59">
    <cfRule type="cellIs" dxfId="21982" priority="4883" operator="lessThan">
      <formula>$C$4</formula>
    </cfRule>
  </conditionalFormatting>
  <conditionalFormatting sqref="BE60">
    <cfRule type="cellIs" dxfId="21981" priority="4884" operator="lessThan">
      <formula>$C$4</formula>
    </cfRule>
  </conditionalFormatting>
  <conditionalFormatting sqref="BE60">
    <cfRule type="cellIs" dxfId="21980" priority="4885" operator="lessThan">
      <formula>$C$4</formula>
    </cfRule>
  </conditionalFormatting>
  <conditionalFormatting sqref="BF47">
    <cfRule type="cellIs" dxfId="21907" priority="4958" operator="lessThan">
      <formula>$C$4</formula>
    </cfRule>
  </conditionalFormatting>
  <conditionalFormatting sqref="BF47">
    <cfRule type="cellIs" dxfId="21906" priority="4959" operator="lessThan">
      <formula>$C$4</formula>
    </cfRule>
  </conditionalFormatting>
  <conditionalFormatting sqref="BF48">
    <cfRule type="cellIs" dxfId="21905" priority="4960" operator="lessThan">
      <formula>$C$4</formula>
    </cfRule>
  </conditionalFormatting>
  <conditionalFormatting sqref="BF48">
    <cfRule type="cellIs" dxfId="21904" priority="4961" operator="lessThan">
      <formula>$C$4</formula>
    </cfRule>
  </conditionalFormatting>
  <conditionalFormatting sqref="BF49">
    <cfRule type="cellIs" dxfId="21903" priority="4962" operator="lessThan">
      <formula>$C$4</formula>
    </cfRule>
  </conditionalFormatting>
  <conditionalFormatting sqref="BF49">
    <cfRule type="cellIs" dxfId="21902" priority="4963" operator="lessThan">
      <formula>$C$4</formula>
    </cfRule>
  </conditionalFormatting>
  <conditionalFormatting sqref="BF50">
    <cfRule type="cellIs" dxfId="21901" priority="4964" operator="lessThan">
      <formula>$C$4</formula>
    </cfRule>
  </conditionalFormatting>
  <conditionalFormatting sqref="BF50">
    <cfRule type="cellIs" dxfId="21900" priority="4965" operator="lessThan">
      <formula>$C$4</formula>
    </cfRule>
  </conditionalFormatting>
  <conditionalFormatting sqref="BF51">
    <cfRule type="cellIs" dxfId="21899" priority="4966" operator="lessThan">
      <formula>$C$4</formula>
    </cfRule>
  </conditionalFormatting>
  <conditionalFormatting sqref="BF51">
    <cfRule type="cellIs" dxfId="21898" priority="4967" operator="lessThan">
      <formula>$C$4</formula>
    </cfRule>
  </conditionalFormatting>
  <conditionalFormatting sqref="BF52">
    <cfRule type="cellIs" dxfId="21897" priority="4968" operator="lessThan">
      <formula>$C$4</formula>
    </cfRule>
  </conditionalFormatting>
  <conditionalFormatting sqref="BF52">
    <cfRule type="cellIs" dxfId="21896" priority="4969" operator="lessThan">
      <formula>$C$4</formula>
    </cfRule>
  </conditionalFormatting>
  <conditionalFormatting sqref="BF53">
    <cfRule type="cellIs" dxfId="21895" priority="4970" operator="lessThan">
      <formula>$C$4</formula>
    </cfRule>
  </conditionalFormatting>
  <conditionalFormatting sqref="BF53">
    <cfRule type="cellIs" dxfId="21894" priority="4971" operator="lessThan">
      <formula>$C$4</formula>
    </cfRule>
  </conditionalFormatting>
  <conditionalFormatting sqref="BF54">
    <cfRule type="cellIs" dxfId="21893" priority="4972" operator="lessThan">
      <formula>$C$4</formula>
    </cfRule>
  </conditionalFormatting>
  <conditionalFormatting sqref="BF54">
    <cfRule type="cellIs" dxfId="21892" priority="4973" operator="lessThan">
      <formula>$C$4</formula>
    </cfRule>
  </conditionalFormatting>
  <conditionalFormatting sqref="BF55">
    <cfRule type="cellIs" dxfId="21891" priority="4974" operator="lessThan">
      <formula>$C$4</formula>
    </cfRule>
  </conditionalFormatting>
  <conditionalFormatting sqref="BF55">
    <cfRule type="cellIs" dxfId="21890" priority="4975" operator="lessThan">
      <formula>$C$4</formula>
    </cfRule>
  </conditionalFormatting>
  <conditionalFormatting sqref="BF56">
    <cfRule type="cellIs" dxfId="21889" priority="4976" operator="lessThan">
      <formula>$C$4</formula>
    </cfRule>
  </conditionalFormatting>
  <conditionalFormatting sqref="BF56">
    <cfRule type="cellIs" dxfId="21888" priority="4977" operator="lessThan">
      <formula>$C$4</formula>
    </cfRule>
  </conditionalFormatting>
  <conditionalFormatting sqref="BF57">
    <cfRule type="cellIs" dxfId="21887" priority="4978" operator="lessThan">
      <formula>$C$4</formula>
    </cfRule>
  </conditionalFormatting>
  <conditionalFormatting sqref="BF57">
    <cfRule type="cellIs" dxfId="21886" priority="4979" operator="lessThan">
      <formula>$C$4</formula>
    </cfRule>
  </conditionalFormatting>
  <conditionalFormatting sqref="BF58">
    <cfRule type="cellIs" dxfId="21885" priority="4980" operator="lessThan">
      <formula>$C$4</formula>
    </cfRule>
  </conditionalFormatting>
  <conditionalFormatting sqref="BF58">
    <cfRule type="cellIs" dxfId="21884" priority="4981" operator="lessThan">
      <formula>$C$4</formula>
    </cfRule>
  </conditionalFormatting>
  <conditionalFormatting sqref="BF59">
    <cfRule type="cellIs" dxfId="21883" priority="4982" operator="lessThan">
      <formula>$C$4</formula>
    </cfRule>
  </conditionalFormatting>
  <conditionalFormatting sqref="BF59">
    <cfRule type="cellIs" dxfId="21882" priority="4983" operator="lessThan">
      <formula>$C$4</formula>
    </cfRule>
  </conditionalFormatting>
  <conditionalFormatting sqref="BF60">
    <cfRule type="cellIs" dxfId="21881" priority="4984" operator="lessThan">
      <formula>$C$4</formula>
    </cfRule>
  </conditionalFormatting>
  <conditionalFormatting sqref="BF60">
    <cfRule type="cellIs" dxfId="21880" priority="4985" operator="lessThan">
      <formula>$C$4</formula>
    </cfRule>
  </conditionalFormatting>
  <conditionalFormatting sqref="BG11">
    <cfRule type="cellIs" dxfId="21879" priority="4986" operator="lessThan">
      <formula>$C$4</formula>
    </cfRule>
  </conditionalFormatting>
  <conditionalFormatting sqref="BG11">
    <cfRule type="cellIs" dxfId="21878" priority="4987" operator="lessThan">
      <formula>$C$4</formula>
    </cfRule>
  </conditionalFormatting>
  <conditionalFormatting sqref="BG12">
    <cfRule type="cellIs" dxfId="21877" priority="4988" operator="lessThan">
      <formula>$C$4</formula>
    </cfRule>
  </conditionalFormatting>
  <conditionalFormatting sqref="BG12">
    <cfRule type="cellIs" dxfId="21876" priority="4989" operator="lessThan">
      <formula>$C$4</formula>
    </cfRule>
  </conditionalFormatting>
  <conditionalFormatting sqref="BG13">
    <cfRule type="cellIs" dxfId="21875" priority="4990" operator="lessThan">
      <formula>$C$4</formula>
    </cfRule>
  </conditionalFormatting>
  <conditionalFormatting sqref="BG13">
    <cfRule type="cellIs" dxfId="21874" priority="4991" operator="lessThan">
      <formula>$C$4</formula>
    </cfRule>
  </conditionalFormatting>
  <conditionalFormatting sqref="BG14">
    <cfRule type="cellIs" dxfId="21873" priority="4992" operator="lessThan">
      <formula>$C$4</formula>
    </cfRule>
  </conditionalFormatting>
  <conditionalFormatting sqref="BG14">
    <cfRule type="cellIs" dxfId="21872" priority="4993" operator="lessThan">
      <formula>$C$4</formula>
    </cfRule>
  </conditionalFormatting>
  <conditionalFormatting sqref="BG15">
    <cfRule type="cellIs" dxfId="21871" priority="4994" operator="lessThan">
      <formula>$C$4</formula>
    </cfRule>
  </conditionalFormatting>
  <conditionalFormatting sqref="BG15">
    <cfRule type="cellIs" dxfId="21870" priority="4995" operator="lessThan">
      <formula>$C$4</formula>
    </cfRule>
  </conditionalFormatting>
  <conditionalFormatting sqref="BG16">
    <cfRule type="cellIs" dxfId="21869" priority="4996" operator="lessThan">
      <formula>$C$4</formula>
    </cfRule>
  </conditionalFormatting>
  <conditionalFormatting sqref="BG16">
    <cfRule type="cellIs" dxfId="21868" priority="4997" operator="lessThan">
      <formula>$C$4</formula>
    </cfRule>
  </conditionalFormatting>
  <conditionalFormatting sqref="BG17">
    <cfRule type="cellIs" dxfId="21867" priority="4998" operator="lessThan">
      <formula>$C$4</formula>
    </cfRule>
  </conditionalFormatting>
  <conditionalFormatting sqref="BG17">
    <cfRule type="cellIs" dxfId="21866" priority="4999" operator="lessThan">
      <formula>$C$4</formula>
    </cfRule>
  </conditionalFormatting>
  <conditionalFormatting sqref="BG18">
    <cfRule type="cellIs" dxfId="21865" priority="5000" operator="lessThan">
      <formula>$C$4</formula>
    </cfRule>
  </conditionalFormatting>
  <conditionalFormatting sqref="BG18">
    <cfRule type="cellIs" dxfId="21864" priority="5001" operator="lessThan">
      <formula>$C$4</formula>
    </cfRule>
  </conditionalFormatting>
  <conditionalFormatting sqref="BG19">
    <cfRule type="cellIs" dxfId="21863" priority="5002" operator="lessThan">
      <formula>$C$4</formula>
    </cfRule>
  </conditionalFormatting>
  <conditionalFormatting sqref="BG19">
    <cfRule type="cellIs" dxfId="21862" priority="5003" operator="lessThan">
      <formula>$C$4</formula>
    </cfRule>
  </conditionalFormatting>
  <conditionalFormatting sqref="BG20">
    <cfRule type="cellIs" dxfId="21861" priority="5004" operator="lessThan">
      <formula>$C$4</formula>
    </cfRule>
  </conditionalFormatting>
  <conditionalFormatting sqref="BG20">
    <cfRule type="cellIs" dxfId="21860" priority="5005" operator="lessThan">
      <formula>$C$4</formula>
    </cfRule>
  </conditionalFormatting>
  <conditionalFormatting sqref="BG21">
    <cfRule type="cellIs" dxfId="21859" priority="5006" operator="lessThan">
      <formula>$C$4</formula>
    </cfRule>
  </conditionalFormatting>
  <conditionalFormatting sqref="BG21">
    <cfRule type="cellIs" dxfId="21858" priority="5007" operator="lessThan">
      <formula>$C$4</formula>
    </cfRule>
  </conditionalFormatting>
  <conditionalFormatting sqref="BG22">
    <cfRule type="cellIs" dxfId="21857" priority="5008" operator="lessThan">
      <formula>$C$4</formula>
    </cfRule>
  </conditionalFormatting>
  <conditionalFormatting sqref="BG22">
    <cfRule type="cellIs" dxfId="21856" priority="5009" operator="lessThan">
      <formula>$C$4</formula>
    </cfRule>
  </conditionalFormatting>
  <conditionalFormatting sqref="BG23">
    <cfRule type="cellIs" dxfId="21855" priority="5010" operator="lessThan">
      <formula>$C$4</formula>
    </cfRule>
  </conditionalFormatting>
  <conditionalFormatting sqref="BG23">
    <cfRule type="cellIs" dxfId="21854" priority="5011" operator="lessThan">
      <formula>$C$4</formula>
    </cfRule>
  </conditionalFormatting>
  <conditionalFormatting sqref="BG24">
    <cfRule type="cellIs" dxfId="21853" priority="5012" operator="lessThan">
      <formula>$C$4</formula>
    </cfRule>
  </conditionalFormatting>
  <conditionalFormatting sqref="BG24">
    <cfRule type="cellIs" dxfId="21852" priority="5013" operator="lessThan">
      <formula>$C$4</formula>
    </cfRule>
  </conditionalFormatting>
  <conditionalFormatting sqref="BG25">
    <cfRule type="cellIs" dxfId="21851" priority="5014" operator="lessThan">
      <formula>$C$4</formula>
    </cfRule>
  </conditionalFormatting>
  <conditionalFormatting sqref="BG25">
    <cfRule type="cellIs" dxfId="21850" priority="5015" operator="lessThan">
      <formula>$C$4</formula>
    </cfRule>
  </conditionalFormatting>
  <conditionalFormatting sqref="BG26">
    <cfRule type="cellIs" dxfId="21849" priority="5016" operator="lessThan">
      <formula>$C$4</formula>
    </cfRule>
  </conditionalFormatting>
  <conditionalFormatting sqref="BG26">
    <cfRule type="cellIs" dxfId="21848" priority="5017" operator="lessThan">
      <formula>$C$4</formula>
    </cfRule>
  </conditionalFormatting>
  <conditionalFormatting sqref="BG27">
    <cfRule type="cellIs" dxfId="21847" priority="5018" operator="lessThan">
      <formula>$C$4</formula>
    </cfRule>
  </conditionalFormatting>
  <conditionalFormatting sqref="BG27">
    <cfRule type="cellIs" dxfId="21846" priority="5019" operator="lessThan">
      <formula>$C$4</formula>
    </cfRule>
  </conditionalFormatting>
  <conditionalFormatting sqref="BG28">
    <cfRule type="cellIs" dxfId="21845" priority="5020" operator="lessThan">
      <formula>$C$4</formula>
    </cfRule>
  </conditionalFormatting>
  <conditionalFormatting sqref="BG28">
    <cfRule type="cellIs" dxfId="21844" priority="5021" operator="lessThan">
      <formula>$C$4</formula>
    </cfRule>
  </conditionalFormatting>
  <conditionalFormatting sqref="BG29">
    <cfRule type="cellIs" dxfId="21843" priority="5022" operator="lessThan">
      <formula>$C$4</formula>
    </cfRule>
  </conditionalFormatting>
  <conditionalFormatting sqref="BG29">
    <cfRule type="cellIs" dxfId="21842" priority="5023" operator="lessThan">
      <formula>$C$4</formula>
    </cfRule>
  </conditionalFormatting>
  <conditionalFormatting sqref="BG30">
    <cfRule type="cellIs" dxfId="21841" priority="5024" operator="lessThan">
      <formula>$C$4</formula>
    </cfRule>
  </conditionalFormatting>
  <conditionalFormatting sqref="BG30">
    <cfRule type="cellIs" dxfId="21840" priority="5025" operator="lessThan">
      <formula>$C$4</formula>
    </cfRule>
  </conditionalFormatting>
  <conditionalFormatting sqref="BG31">
    <cfRule type="cellIs" dxfId="21839" priority="5026" operator="lessThan">
      <formula>$C$4</formula>
    </cfRule>
  </conditionalFormatting>
  <conditionalFormatting sqref="BG31">
    <cfRule type="cellIs" dxfId="21838" priority="5027" operator="lessThan">
      <formula>$C$4</formula>
    </cfRule>
  </conditionalFormatting>
  <conditionalFormatting sqref="BG32">
    <cfRule type="cellIs" dxfId="21837" priority="5028" operator="lessThan">
      <formula>$C$4</formula>
    </cfRule>
  </conditionalFormatting>
  <conditionalFormatting sqref="BG32">
    <cfRule type="cellIs" dxfId="21836" priority="5029" operator="lessThan">
      <formula>$C$4</formula>
    </cfRule>
  </conditionalFormatting>
  <conditionalFormatting sqref="BG33">
    <cfRule type="cellIs" dxfId="21835" priority="5030" operator="lessThan">
      <formula>$C$4</formula>
    </cfRule>
  </conditionalFormatting>
  <conditionalFormatting sqref="BG33">
    <cfRule type="cellIs" dxfId="21834" priority="5031" operator="lessThan">
      <formula>$C$4</formula>
    </cfRule>
  </conditionalFormatting>
  <conditionalFormatting sqref="BG34">
    <cfRule type="cellIs" dxfId="21833" priority="5032" operator="lessThan">
      <formula>$C$4</formula>
    </cfRule>
  </conditionalFormatting>
  <conditionalFormatting sqref="BG34">
    <cfRule type="cellIs" dxfId="21832" priority="5033" operator="lessThan">
      <formula>$C$4</formula>
    </cfRule>
  </conditionalFormatting>
  <conditionalFormatting sqref="BG35">
    <cfRule type="cellIs" dxfId="21831" priority="5034" operator="lessThan">
      <formula>$C$4</formula>
    </cfRule>
  </conditionalFormatting>
  <conditionalFormatting sqref="BG35">
    <cfRule type="cellIs" dxfId="21830" priority="5035" operator="lessThan">
      <formula>$C$4</formula>
    </cfRule>
  </conditionalFormatting>
  <conditionalFormatting sqref="BG36">
    <cfRule type="cellIs" dxfId="21829" priority="5036" operator="lessThan">
      <formula>$C$4</formula>
    </cfRule>
  </conditionalFormatting>
  <conditionalFormatting sqref="BG36">
    <cfRule type="cellIs" dxfId="21828" priority="5037" operator="lessThan">
      <formula>$C$4</formula>
    </cfRule>
  </conditionalFormatting>
  <conditionalFormatting sqref="BG37">
    <cfRule type="cellIs" dxfId="21827" priority="5038" operator="lessThan">
      <formula>$C$4</formula>
    </cfRule>
  </conditionalFormatting>
  <conditionalFormatting sqref="BG37">
    <cfRule type="cellIs" dxfId="21826" priority="5039" operator="lessThan">
      <formula>$C$4</formula>
    </cfRule>
  </conditionalFormatting>
  <conditionalFormatting sqref="BG38">
    <cfRule type="cellIs" dxfId="21825" priority="5040" operator="lessThan">
      <formula>$C$4</formula>
    </cfRule>
  </conditionalFormatting>
  <conditionalFormatting sqref="BG38">
    <cfRule type="cellIs" dxfId="21824" priority="5041" operator="lessThan">
      <formula>$C$4</formula>
    </cfRule>
  </conditionalFormatting>
  <conditionalFormatting sqref="BG39">
    <cfRule type="cellIs" dxfId="21823" priority="5042" operator="lessThan">
      <formula>$C$4</formula>
    </cfRule>
  </conditionalFormatting>
  <conditionalFormatting sqref="BG39">
    <cfRule type="cellIs" dxfId="21822" priority="5043" operator="lessThan">
      <formula>$C$4</formula>
    </cfRule>
  </conditionalFormatting>
  <conditionalFormatting sqref="BG40">
    <cfRule type="cellIs" dxfId="21821" priority="5044" operator="lessThan">
      <formula>$C$4</formula>
    </cfRule>
  </conditionalFormatting>
  <conditionalFormatting sqref="BG40">
    <cfRule type="cellIs" dxfId="21820" priority="5045" operator="lessThan">
      <formula>$C$4</formula>
    </cfRule>
  </conditionalFormatting>
  <conditionalFormatting sqref="BG41">
    <cfRule type="cellIs" dxfId="21819" priority="5046" operator="lessThan">
      <formula>$C$4</formula>
    </cfRule>
  </conditionalFormatting>
  <conditionalFormatting sqref="BG41">
    <cfRule type="cellIs" dxfId="21818" priority="5047" operator="lessThan">
      <formula>$C$4</formula>
    </cfRule>
  </conditionalFormatting>
  <conditionalFormatting sqref="BG42">
    <cfRule type="cellIs" dxfId="21817" priority="5048" operator="lessThan">
      <formula>$C$4</formula>
    </cfRule>
  </conditionalFormatting>
  <conditionalFormatting sqref="BG42">
    <cfRule type="cellIs" dxfId="21816" priority="5049" operator="lessThan">
      <formula>$C$4</formula>
    </cfRule>
  </conditionalFormatting>
  <conditionalFormatting sqref="BG43">
    <cfRule type="cellIs" dxfId="21815" priority="5050" operator="lessThan">
      <formula>$C$4</formula>
    </cfRule>
  </conditionalFormatting>
  <conditionalFormatting sqref="BG43">
    <cfRule type="cellIs" dxfId="21814" priority="5051" operator="lessThan">
      <formula>$C$4</formula>
    </cfRule>
  </conditionalFormatting>
  <conditionalFormatting sqref="BG44">
    <cfRule type="cellIs" dxfId="21813" priority="5052" operator="lessThan">
      <formula>$C$4</formula>
    </cfRule>
  </conditionalFormatting>
  <conditionalFormatting sqref="BG44">
    <cfRule type="cellIs" dxfId="21812" priority="5053" operator="lessThan">
      <formula>$C$4</formula>
    </cfRule>
  </conditionalFormatting>
  <conditionalFormatting sqref="BG45">
    <cfRule type="cellIs" dxfId="21811" priority="5054" operator="lessThan">
      <formula>$C$4</formula>
    </cfRule>
  </conditionalFormatting>
  <conditionalFormatting sqref="BG45">
    <cfRule type="cellIs" dxfId="21810" priority="5055" operator="lessThan">
      <formula>$C$4</formula>
    </cfRule>
  </conditionalFormatting>
  <conditionalFormatting sqref="BG46">
    <cfRule type="cellIs" dxfId="21809" priority="5056" operator="lessThan">
      <formula>$C$4</formula>
    </cfRule>
  </conditionalFormatting>
  <conditionalFormatting sqref="BG46">
    <cfRule type="cellIs" dxfId="21808" priority="5057" operator="lessThan">
      <formula>$C$4</formula>
    </cfRule>
  </conditionalFormatting>
  <conditionalFormatting sqref="BG47">
    <cfRule type="cellIs" dxfId="21807" priority="5058" operator="lessThan">
      <formula>$C$4</formula>
    </cfRule>
  </conditionalFormatting>
  <conditionalFormatting sqref="BG47">
    <cfRule type="cellIs" dxfId="21806" priority="5059" operator="lessThan">
      <formula>$C$4</formula>
    </cfRule>
  </conditionalFormatting>
  <conditionalFormatting sqref="BG48">
    <cfRule type="cellIs" dxfId="21805" priority="5060" operator="lessThan">
      <formula>$C$4</formula>
    </cfRule>
  </conditionalFormatting>
  <conditionalFormatting sqref="BG48">
    <cfRule type="cellIs" dxfId="21804" priority="5061" operator="lessThan">
      <formula>$C$4</formula>
    </cfRule>
  </conditionalFormatting>
  <conditionalFormatting sqref="BG49">
    <cfRule type="cellIs" dxfId="21803" priority="5062" operator="lessThan">
      <formula>$C$4</formula>
    </cfRule>
  </conditionalFormatting>
  <conditionalFormatting sqref="BG49">
    <cfRule type="cellIs" dxfId="21802" priority="5063" operator="lessThan">
      <formula>$C$4</formula>
    </cfRule>
  </conditionalFormatting>
  <conditionalFormatting sqref="BG50">
    <cfRule type="cellIs" dxfId="21801" priority="5064" operator="lessThan">
      <formula>$C$4</formula>
    </cfRule>
  </conditionalFormatting>
  <conditionalFormatting sqref="BG50">
    <cfRule type="cellIs" dxfId="21800" priority="5065" operator="lessThan">
      <formula>$C$4</formula>
    </cfRule>
  </conditionalFormatting>
  <conditionalFormatting sqref="BG51">
    <cfRule type="cellIs" dxfId="21799" priority="5066" operator="lessThan">
      <formula>$C$4</formula>
    </cfRule>
  </conditionalFormatting>
  <conditionalFormatting sqref="BG51">
    <cfRule type="cellIs" dxfId="21798" priority="5067" operator="lessThan">
      <formula>$C$4</formula>
    </cfRule>
  </conditionalFormatting>
  <conditionalFormatting sqref="BG52">
    <cfRule type="cellIs" dxfId="21797" priority="5068" operator="lessThan">
      <formula>$C$4</formula>
    </cfRule>
  </conditionalFormatting>
  <conditionalFormatting sqref="BG52">
    <cfRule type="cellIs" dxfId="21796" priority="5069" operator="lessThan">
      <formula>$C$4</formula>
    </cfRule>
  </conditionalFormatting>
  <conditionalFormatting sqref="BG53">
    <cfRule type="cellIs" dxfId="21795" priority="5070" operator="lessThan">
      <formula>$C$4</formula>
    </cfRule>
  </conditionalFormatting>
  <conditionalFormatting sqref="BG53">
    <cfRule type="cellIs" dxfId="21794" priority="5071" operator="lessThan">
      <formula>$C$4</formula>
    </cfRule>
  </conditionalFormatting>
  <conditionalFormatting sqref="BG54">
    <cfRule type="cellIs" dxfId="21793" priority="5072" operator="lessThan">
      <formula>$C$4</formula>
    </cfRule>
  </conditionalFormatting>
  <conditionalFormatting sqref="BG54">
    <cfRule type="cellIs" dxfId="21792" priority="5073" operator="lessThan">
      <formula>$C$4</formula>
    </cfRule>
  </conditionalFormatting>
  <conditionalFormatting sqref="BG55">
    <cfRule type="cellIs" dxfId="21791" priority="5074" operator="lessThan">
      <formula>$C$4</formula>
    </cfRule>
  </conditionalFormatting>
  <conditionalFormatting sqref="BG55">
    <cfRule type="cellIs" dxfId="21790" priority="5075" operator="lessThan">
      <formula>$C$4</formula>
    </cfRule>
  </conditionalFormatting>
  <conditionalFormatting sqref="BG56">
    <cfRule type="cellIs" dxfId="21789" priority="5076" operator="lessThan">
      <formula>$C$4</formula>
    </cfRule>
  </conditionalFormatting>
  <conditionalFormatting sqref="BG56">
    <cfRule type="cellIs" dxfId="21788" priority="5077" operator="lessThan">
      <formula>$C$4</formula>
    </cfRule>
  </conditionalFormatting>
  <conditionalFormatting sqref="BG57">
    <cfRule type="cellIs" dxfId="21787" priority="5078" operator="lessThan">
      <formula>$C$4</formula>
    </cfRule>
  </conditionalFormatting>
  <conditionalFormatting sqref="BG57">
    <cfRule type="cellIs" dxfId="21786" priority="5079" operator="lessThan">
      <formula>$C$4</formula>
    </cfRule>
  </conditionalFormatting>
  <conditionalFormatting sqref="BG58">
    <cfRule type="cellIs" dxfId="21785" priority="5080" operator="lessThan">
      <formula>$C$4</formula>
    </cfRule>
  </conditionalFormatting>
  <conditionalFormatting sqref="BG58">
    <cfRule type="cellIs" dxfId="21784" priority="5081" operator="lessThan">
      <formula>$C$4</formula>
    </cfRule>
  </conditionalFormatting>
  <conditionalFormatting sqref="BG59">
    <cfRule type="cellIs" dxfId="21783" priority="5082" operator="lessThan">
      <formula>$C$4</formula>
    </cfRule>
  </conditionalFormatting>
  <conditionalFormatting sqref="BG59">
    <cfRule type="cellIs" dxfId="21782" priority="5083" operator="lessThan">
      <formula>$C$4</formula>
    </cfRule>
  </conditionalFormatting>
  <conditionalFormatting sqref="BG60">
    <cfRule type="cellIs" dxfId="21781" priority="5084" operator="lessThan">
      <formula>$C$4</formula>
    </cfRule>
  </conditionalFormatting>
  <conditionalFormatting sqref="BG60">
    <cfRule type="cellIs" dxfId="21780" priority="5085" operator="lessThan">
      <formula>$C$4</formula>
    </cfRule>
  </conditionalFormatting>
  <conditionalFormatting sqref="BH11">
    <cfRule type="cellIs" dxfId="21779" priority="5086" operator="lessThan">
      <formula>$C$4</formula>
    </cfRule>
  </conditionalFormatting>
  <conditionalFormatting sqref="BH11">
    <cfRule type="cellIs" dxfId="21778" priority="5087" operator="lessThan">
      <formula>$C$4</formula>
    </cfRule>
  </conditionalFormatting>
  <conditionalFormatting sqref="BH12">
    <cfRule type="cellIs" dxfId="21777" priority="5088" operator="lessThan">
      <formula>$C$4</formula>
    </cfRule>
  </conditionalFormatting>
  <conditionalFormatting sqref="BH12">
    <cfRule type="cellIs" dxfId="21776" priority="5089" operator="lessThan">
      <formula>$C$4</formula>
    </cfRule>
  </conditionalFormatting>
  <conditionalFormatting sqref="BH13">
    <cfRule type="cellIs" dxfId="21775" priority="5090" operator="lessThan">
      <formula>$C$4</formula>
    </cfRule>
  </conditionalFormatting>
  <conditionalFormatting sqref="BH13">
    <cfRule type="cellIs" dxfId="21774" priority="5091" operator="lessThan">
      <formula>$C$4</formula>
    </cfRule>
  </conditionalFormatting>
  <conditionalFormatting sqref="BH14">
    <cfRule type="cellIs" dxfId="21773" priority="5092" operator="lessThan">
      <formula>$C$4</formula>
    </cfRule>
  </conditionalFormatting>
  <conditionalFormatting sqref="BH14">
    <cfRule type="cellIs" dxfId="21772" priority="5093" operator="lessThan">
      <formula>$C$4</formula>
    </cfRule>
  </conditionalFormatting>
  <conditionalFormatting sqref="BH15">
    <cfRule type="cellIs" dxfId="21771" priority="5094" operator="lessThan">
      <formula>$C$4</formula>
    </cfRule>
  </conditionalFormatting>
  <conditionalFormatting sqref="BH15">
    <cfRule type="cellIs" dxfId="21770" priority="5095" operator="lessThan">
      <formula>$C$4</formula>
    </cfRule>
  </conditionalFormatting>
  <conditionalFormatting sqref="BH16">
    <cfRule type="cellIs" dxfId="21769" priority="5096" operator="lessThan">
      <formula>$C$4</formula>
    </cfRule>
  </conditionalFormatting>
  <conditionalFormatting sqref="BH16">
    <cfRule type="cellIs" dxfId="21768" priority="5097" operator="lessThan">
      <formula>$C$4</formula>
    </cfRule>
  </conditionalFormatting>
  <conditionalFormatting sqref="BH17">
    <cfRule type="cellIs" dxfId="21767" priority="5098" operator="lessThan">
      <formula>$C$4</formula>
    </cfRule>
  </conditionalFormatting>
  <conditionalFormatting sqref="BH17">
    <cfRule type="cellIs" dxfId="21766" priority="5099" operator="lessThan">
      <formula>$C$4</formula>
    </cfRule>
  </conditionalFormatting>
  <conditionalFormatting sqref="BH18">
    <cfRule type="cellIs" dxfId="21765" priority="5100" operator="lessThan">
      <formula>$C$4</formula>
    </cfRule>
  </conditionalFormatting>
  <conditionalFormatting sqref="BH18">
    <cfRule type="cellIs" dxfId="21764" priority="5101" operator="lessThan">
      <formula>$C$4</formula>
    </cfRule>
  </conditionalFormatting>
  <conditionalFormatting sqref="BH19">
    <cfRule type="cellIs" dxfId="21763" priority="5102" operator="lessThan">
      <formula>$C$4</formula>
    </cfRule>
  </conditionalFormatting>
  <conditionalFormatting sqref="BH19">
    <cfRule type="cellIs" dxfId="21762" priority="5103" operator="lessThan">
      <formula>$C$4</formula>
    </cfRule>
  </conditionalFormatting>
  <conditionalFormatting sqref="BH20">
    <cfRule type="cellIs" dxfId="21761" priority="5104" operator="lessThan">
      <formula>$C$4</formula>
    </cfRule>
  </conditionalFormatting>
  <conditionalFormatting sqref="BH20">
    <cfRule type="cellIs" dxfId="21760" priority="5105" operator="lessThan">
      <formula>$C$4</formula>
    </cfRule>
  </conditionalFormatting>
  <conditionalFormatting sqref="BH21">
    <cfRule type="cellIs" dxfId="21759" priority="5106" operator="lessThan">
      <formula>$C$4</formula>
    </cfRule>
  </conditionalFormatting>
  <conditionalFormatting sqref="BH21">
    <cfRule type="cellIs" dxfId="21758" priority="5107" operator="lessThan">
      <formula>$C$4</formula>
    </cfRule>
  </conditionalFormatting>
  <conditionalFormatting sqref="BH22">
    <cfRule type="cellIs" dxfId="21757" priority="5108" operator="lessThan">
      <formula>$C$4</formula>
    </cfRule>
  </conditionalFormatting>
  <conditionalFormatting sqref="BH22">
    <cfRule type="cellIs" dxfId="21756" priority="5109" operator="lessThan">
      <formula>$C$4</formula>
    </cfRule>
  </conditionalFormatting>
  <conditionalFormatting sqref="BH23">
    <cfRule type="cellIs" dxfId="21755" priority="5110" operator="lessThan">
      <formula>$C$4</formula>
    </cfRule>
  </conditionalFormatting>
  <conditionalFormatting sqref="BH23">
    <cfRule type="cellIs" dxfId="21754" priority="5111" operator="lessThan">
      <formula>$C$4</formula>
    </cfRule>
  </conditionalFormatting>
  <conditionalFormatting sqref="BH24">
    <cfRule type="cellIs" dxfId="21753" priority="5112" operator="lessThan">
      <formula>$C$4</formula>
    </cfRule>
  </conditionalFormatting>
  <conditionalFormatting sqref="BH24">
    <cfRule type="cellIs" dxfId="21752" priority="5113" operator="lessThan">
      <formula>$C$4</formula>
    </cfRule>
  </conditionalFormatting>
  <conditionalFormatting sqref="BH25">
    <cfRule type="cellIs" dxfId="21751" priority="5114" operator="lessThan">
      <formula>$C$4</formula>
    </cfRule>
  </conditionalFormatting>
  <conditionalFormatting sqref="BH25">
    <cfRule type="cellIs" dxfId="21750" priority="5115" operator="lessThan">
      <formula>$C$4</formula>
    </cfRule>
  </conditionalFormatting>
  <conditionalFormatting sqref="BH26">
    <cfRule type="cellIs" dxfId="21749" priority="5116" operator="lessThan">
      <formula>$C$4</formula>
    </cfRule>
  </conditionalFormatting>
  <conditionalFormatting sqref="BH26">
    <cfRule type="cellIs" dxfId="21748" priority="5117" operator="lessThan">
      <formula>$C$4</formula>
    </cfRule>
  </conditionalFormatting>
  <conditionalFormatting sqref="BH27">
    <cfRule type="cellIs" dxfId="21747" priority="5118" operator="lessThan">
      <formula>$C$4</formula>
    </cfRule>
  </conditionalFormatting>
  <conditionalFormatting sqref="BH27">
    <cfRule type="cellIs" dxfId="21746" priority="5119" operator="lessThan">
      <formula>$C$4</formula>
    </cfRule>
  </conditionalFormatting>
  <conditionalFormatting sqref="BH28">
    <cfRule type="cellIs" dxfId="21745" priority="5120" operator="lessThan">
      <formula>$C$4</formula>
    </cfRule>
  </conditionalFormatting>
  <conditionalFormatting sqref="BH28">
    <cfRule type="cellIs" dxfId="21744" priority="5121" operator="lessThan">
      <formula>$C$4</formula>
    </cfRule>
  </conditionalFormatting>
  <conditionalFormatting sqref="BH29">
    <cfRule type="cellIs" dxfId="21743" priority="5122" operator="lessThan">
      <formula>$C$4</formula>
    </cfRule>
  </conditionalFormatting>
  <conditionalFormatting sqref="BH29">
    <cfRule type="cellIs" dxfId="21742" priority="5123" operator="lessThan">
      <formula>$C$4</formula>
    </cfRule>
  </conditionalFormatting>
  <conditionalFormatting sqref="BH30">
    <cfRule type="cellIs" dxfId="21741" priority="5124" operator="lessThan">
      <formula>$C$4</formula>
    </cfRule>
  </conditionalFormatting>
  <conditionalFormatting sqref="BH30">
    <cfRule type="cellIs" dxfId="21740" priority="5125" operator="lessThan">
      <formula>$C$4</formula>
    </cfRule>
  </conditionalFormatting>
  <conditionalFormatting sqref="BH31">
    <cfRule type="cellIs" dxfId="21739" priority="5126" operator="lessThan">
      <formula>$C$4</formula>
    </cfRule>
  </conditionalFormatting>
  <conditionalFormatting sqref="BH31">
    <cfRule type="cellIs" dxfId="21738" priority="5127" operator="lessThan">
      <formula>$C$4</formula>
    </cfRule>
  </conditionalFormatting>
  <conditionalFormatting sqref="BH32">
    <cfRule type="cellIs" dxfId="21737" priority="5128" operator="lessThan">
      <formula>$C$4</formula>
    </cfRule>
  </conditionalFormatting>
  <conditionalFormatting sqref="BH32">
    <cfRule type="cellIs" dxfId="21736" priority="5129" operator="lessThan">
      <formula>$C$4</formula>
    </cfRule>
  </conditionalFormatting>
  <conditionalFormatting sqref="BH33">
    <cfRule type="cellIs" dxfId="21735" priority="5130" operator="lessThan">
      <formula>$C$4</formula>
    </cfRule>
  </conditionalFormatting>
  <conditionalFormatting sqref="BH33">
    <cfRule type="cellIs" dxfId="21734" priority="5131" operator="lessThan">
      <formula>$C$4</formula>
    </cfRule>
  </conditionalFormatting>
  <conditionalFormatting sqref="BH34">
    <cfRule type="cellIs" dxfId="21733" priority="5132" operator="lessThan">
      <formula>$C$4</formula>
    </cfRule>
  </conditionalFormatting>
  <conditionalFormatting sqref="BH34">
    <cfRule type="cellIs" dxfId="21732" priority="5133" operator="lessThan">
      <formula>$C$4</formula>
    </cfRule>
  </conditionalFormatting>
  <conditionalFormatting sqref="BH35">
    <cfRule type="cellIs" dxfId="21731" priority="5134" operator="lessThan">
      <formula>$C$4</formula>
    </cfRule>
  </conditionalFormatting>
  <conditionalFormatting sqref="BH35">
    <cfRule type="cellIs" dxfId="21730" priority="5135" operator="lessThan">
      <formula>$C$4</formula>
    </cfRule>
  </conditionalFormatting>
  <conditionalFormatting sqref="BH36">
    <cfRule type="cellIs" dxfId="21729" priority="5136" operator="lessThan">
      <formula>$C$4</formula>
    </cfRule>
  </conditionalFormatting>
  <conditionalFormatting sqref="BH36">
    <cfRule type="cellIs" dxfId="21728" priority="5137" operator="lessThan">
      <formula>$C$4</formula>
    </cfRule>
  </conditionalFormatting>
  <conditionalFormatting sqref="BH37">
    <cfRule type="cellIs" dxfId="21727" priority="5138" operator="lessThan">
      <formula>$C$4</formula>
    </cfRule>
  </conditionalFormatting>
  <conditionalFormatting sqref="BH37">
    <cfRule type="cellIs" dxfId="21726" priority="5139" operator="lessThan">
      <formula>$C$4</formula>
    </cfRule>
  </conditionalFormatting>
  <conditionalFormatting sqref="BH38">
    <cfRule type="cellIs" dxfId="21725" priority="5140" operator="lessThan">
      <formula>$C$4</formula>
    </cfRule>
  </conditionalFormatting>
  <conditionalFormatting sqref="BH38">
    <cfRule type="cellIs" dxfId="21724" priority="5141" operator="lessThan">
      <formula>$C$4</formula>
    </cfRule>
  </conditionalFormatting>
  <conditionalFormatting sqref="BH39">
    <cfRule type="cellIs" dxfId="21723" priority="5142" operator="lessThan">
      <formula>$C$4</formula>
    </cfRule>
  </conditionalFormatting>
  <conditionalFormatting sqref="BH39">
    <cfRule type="cellIs" dxfId="21722" priority="5143" operator="lessThan">
      <formula>$C$4</formula>
    </cfRule>
  </conditionalFormatting>
  <conditionalFormatting sqref="BH40">
    <cfRule type="cellIs" dxfId="21721" priority="5144" operator="lessThan">
      <formula>$C$4</formula>
    </cfRule>
  </conditionalFormatting>
  <conditionalFormatting sqref="BH40">
    <cfRule type="cellIs" dxfId="21720" priority="5145" operator="lessThan">
      <formula>$C$4</formula>
    </cfRule>
  </conditionalFormatting>
  <conditionalFormatting sqref="BH41">
    <cfRule type="cellIs" dxfId="21719" priority="5146" operator="lessThan">
      <formula>$C$4</formula>
    </cfRule>
  </conditionalFormatting>
  <conditionalFormatting sqref="BH41">
    <cfRule type="cellIs" dxfId="21718" priority="5147" operator="lessThan">
      <formula>$C$4</formula>
    </cfRule>
  </conditionalFormatting>
  <conditionalFormatting sqref="BH42">
    <cfRule type="cellIs" dxfId="21717" priority="5148" operator="lessThan">
      <formula>$C$4</formula>
    </cfRule>
  </conditionalFormatting>
  <conditionalFormatting sqref="BH42">
    <cfRule type="cellIs" dxfId="21716" priority="5149" operator="lessThan">
      <formula>$C$4</formula>
    </cfRule>
  </conditionalFormatting>
  <conditionalFormatting sqref="BH43">
    <cfRule type="cellIs" dxfId="21715" priority="5150" operator="lessThan">
      <formula>$C$4</formula>
    </cfRule>
  </conditionalFormatting>
  <conditionalFormatting sqref="BH43">
    <cfRule type="cellIs" dxfId="21714" priority="5151" operator="lessThan">
      <formula>$C$4</formula>
    </cfRule>
  </conditionalFormatting>
  <conditionalFormatting sqref="BH44">
    <cfRule type="cellIs" dxfId="21713" priority="5152" operator="lessThan">
      <formula>$C$4</formula>
    </cfRule>
  </conditionalFormatting>
  <conditionalFormatting sqref="BH44">
    <cfRule type="cellIs" dxfId="21712" priority="5153" operator="lessThan">
      <formula>$C$4</formula>
    </cfRule>
  </conditionalFormatting>
  <conditionalFormatting sqref="BH45">
    <cfRule type="cellIs" dxfId="21711" priority="5154" operator="lessThan">
      <formula>$C$4</formula>
    </cfRule>
  </conditionalFormatting>
  <conditionalFormatting sqref="BH45">
    <cfRule type="cellIs" dxfId="21710" priority="5155" operator="lessThan">
      <formula>$C$4</formula>
    </cfRule>
  </conditionalFormatting>
  <conditionalFormatting sqref="BH46">
    <cfRule type="cellIs" dxfId="21709" priority="5156" operator="lessThan">
      <formula>$C$4</formula>
    </cfRule>
  </conditionalFormatting>
  <conditionalFormatting sqref="BH46">
    <cfRule type="cellIs" dxfId="21708" priority="5157" operator="lessThan">
      <formula>$C$4</formula>
    </cfRule>
  </conditionalFormatting>
  <conditionalFormatting sqref="BH47">
    <cfRule type="cellIs" dxfId="21707" priority="5158" operator="lessThan">
      <formula>$C$4</formula>
    </cfRule>
  </conditionalFormatting>
  <conditionalFormatting sqref="BH47">
    <cfRule type="cellIs" dxfId="21706" priority="5159" operator="lessThan">
      <formula>$C$4</formula>
    </cfRule>
  </conditionalFormatting>
  <conditionalFormatting sqref="BH48">
    <cfRule type="cellIs" dxfId="21705" priority="5160" operator="lessThan">
      <formula>$C$4</formula>
    </cfRule>
  </conditionalFormatting>
  <conditionalFormatting sqref="BH48">
    <cfRule type="cellIs" dxfId="21704" priority="5161" operator="lessThan">
      <formula>$C$4</formula>
    </cfRule>
  </conditionalFormatting>
  <conditionalFormatting sqref="BH49">
    <cfRule type="cellIs" dxfId="21703" priority="5162" operator="lessThan">
      <formula>$C$4</formula>
    </cfRule>
  </conditionalFormatting>
  <conditionalFormatting sqref="BH49">
    <cfRule type="cellIs" dxfId="21702" priority="5163" operator="lessThan">
      <formula>$C$4</formula>
    </cfRule>
  </conditionalFormatting>
  <conditionalFormatting sqref="BH50">
    <cfRule type="cellIs" dxfId="21701" priority="5164" operator="lessThan">
      <formula>$C$4</formula>
    </cfRule>
  </conditionalFormatting>
  <conditionalFormatting sqref="BH50">
    <cfRule type="cellIs" dxfId="21700" priority="5165" operator="lessThan">
      <formula>$C$4</formula>
    </cfRule>
  </conditionalFormatting>
  <conditionalFormatting sqref="BH51">
    <cfRule type="cellIs" dxfId="21699" priority="5166" operator="lessThan">
      <formula>$C$4</formula>
    </cfRule>
  </conditionalFormatting>
  <conditionalFormatting sqref="BH51">
    <cfRule type="cellIs" dxfId="21698" priority="5167" operator="lessThan">
      <formula>$C$4</formula>
    </cfRule>
  </conditionalFormatting>
  <conditionalFormatting sqref="BH52">
    <cfRule type="cellIs" dxfId="21697" priority="5168" operator="lessThan">
      <formula>$C$4</formula>
    </cfRule>
  </conditionalFormatting>
  <conditionalFormatting sqref="BH52">
    <cfRule type="cellIs" dxfId="21696" priority="5169" operator="lessThan">
      <formula>$C$4</formula>
    </cfRule>
  </conditionalFormatting>
  <conditionalFormatting sqref="BH53">
    <cfRule type="cellIs" dxfId="21695" priority="5170" operator="lessThan">
      <formula>$C$4</formula>
    </cfRule>
  </conditionalFormatting>
  <conditionalFormatting sqref="BH53">
    <cfRule type="cellIs" dxfId="21694" priority="5171" operator="lessThan">
      <formula>$C$4</formula>
    </cfRule>
  </conditionalFormatting>
  <conditionalFormatting sqref="BH54">
    <cfRule type="cellIs" dxfId="21693" priority="5172" operator="lessThan">
      <formula>$C$4</formula>
    </cfRule>
  </conditionalFormatting>
  <conditionalFormatting sqref="BH54">
    <cfRule type="cellIs" dxfId="21692" priority="5173" operator="lessThan">
      <formula>$C$4</formula>
    </cfRule>
  </conditionalFormatting>
  <conditionalFormatting sqref="BH55">
    <cfRule type="cellIs" dxfId="21691" priority="5174" operator="lessThan">
      <formula>$C$4</formula>
    </cfRule>
  </conditionalFormatting>
  <conditionalFormatting sqref="BH55">
    <cfRule type="cellIs" dxfId="21690" priority="5175" operator="lessThan">
      <formula>$C$4</formula>
    </cfRule>
  </conditionalFormatting>
  <conditionalFormatting sqref="BH56">
    <cfRule type="cellIs" dxfId="21689" priority="5176" operator="lessThan">
      <formula>$C$4</formula>
    </cfRule>
  </conditionalFormatting>
  <conditionalFormatting sqref="BH56">
    <cfRule type="cellIs" dxfId="21688" priority="5177" operator="lessThan">
      <formula>$C$4</formula>
    </cfRule>
  </conditionalFormatting>
  <conditionalFormatting sqref="BH57">
    <cfRule type="cellIs" dxfId="21687" priority="5178" operator="lessThan">
      <formula>$C$4</formula>
    </cfRule>
  </conditionalFormatting>
  <conditionalFormatting sqref="BH57">
    <cfRule type="cellIs" dxfId="21686" priority="5179" operator="lessThan">
      <formula>$C$4</formula>
    </cfRule>
  </conditionalFormatting>
  <conditionalFormatting sqref="BH58">
    <cfRule type="cellIs" dxfId="21685" priority="5180" operator="lessThan">
      <formula>$C$4</formula>
    </cfRule>
  </conditionalFormatting>
  <conditionalFormatting sqref="BH58">
    <cfRule type="cellIs" dxfId="21684" priority="5181" operator="lessThan">
      <formula>$C$4</formula>
    </cfRule>
  </conditionalFormatting>
  <conditionalFormatting sqref="BH59">
    <cfRule type="cellIs" dxfId="21683" priority="5182" operator="lessThan">
      <formula>$C$4</formula>
    </cfRule>
  </conditionalFormatting>
  <conditionalFormatting sqref="BH59">
    <cfRule type="cellIs" dxfId="21682" priority="5183" operator="lessThan">
      <formula>$C$4</formula>
    </cfRule>
  </conditionalFormatting>
  <conditionalFormatting sqref="BH60">
    <cfRule type="cellIs" dxfId="21681" priority="5184" operator="lessThan">
      <formula>$C$4</formula>
    </cfRule>
  </conditionalFormatting>
  <conditionalFormatting sqref="BH60">
    <cfRule type="cellIs" dxfId="21680" priority="5185" operator="lessThan">
      <formula>$C$4</formula>
    </cfRule>
  </conditionalFormatting>
  <conditionalFormatting sqref="BI11">
    <cfRule type="cellIs" dxfId="21679" priority="5186" operator="lessThan">
      <formula>$C$4</formula>
    </cfRule>
  </conditionalFormatting>
  <conditionalFormatting sqref="BI11">
    <cfRule type="cellIs" dxfId="21678" priority="5187" operator="lessThan">
      <formula>$C$4</formula>
    </cfRule>
  </conditionalFormatting>
  <conditionalFormatting sqref="BI12">
    <cfRule type="cellIs" dxfId="21677" priority="5188" operator="lessThan">
      <formula>$C$4</formula>
    </cfRule>
  </conditionalFormatting>
  <conditionalFormatting sqref="BI12">
    <cfRule type="cellIs" dxfId="21676" priority="5189" operator="lessThan">
      <formula>$C$4</formula>
    </cfRule>
  </conditionalFormatting>
  <conditionalFormatting sqref="BI13">
    <cfRule type="cellIs" dxfId="21675" priority="5190" operator="lessThan">
      <formula>$C$4</formula>
    </cfRule>
  </conditionalFormatting>
  <conditionalFormatting sqref="BI13">
    <cfRule type="cellIs" dxfId="21674" priority="5191" operator="lessThan">
      <formula>$C$4</formula>
    </cfRule>
  </conditionalFormatting>
  <conditionalFormatting sqref="BI14">
    <cfRule type="cellIs" dxfId="21673" priority="5192" operator="lessThan">
      <formula>$C$4</formula>
    </cfRule>
  </conditionalFormatting>
  <conditionalFormatting sqref="BI14">
    <cfRule type="cellIs" dxfId="21672" priority="5193" operator="lessThan">
      <formula>$C$4</formula>
    </cfRule>
  </conditionalFormatting>
  <conditionalFormatting sqref="BI15">
    <cfRule type="cellIs" dxfId="21671" priority="5194" operator="lessThan">
      <formula>$C$4</formula>
    </cfRule>
  </conditionalFormatting>
  <conditionalFormatting sqref="BI15">
    <cfRule type="cellIs" dxfId="21670" priority="5195" operator="lessThan">
      <formula>$C$4</formula>
    </cfRule>
  </conditionalFormatting>
  <conditionalFormatting sqref="BI16">
    <cfRule type="cellIs" dxfId="21669" priority="5196" operator="lessThan">
      <formula>$C$4</formula>
    </cfRule>
  </conditionalFormatting>
  <conditionalFormatting sqref="BI16">
    <cfRule type="cellIs" dxfId="21668" priority="5197" operator="lessThan">
      <formula>$C$4</formula>
    </cfRule>
  </conditionalFormatting>
  <conditionalFormatting sqref="BI17">
    <cfRule type="cellIs" dxfId="21667" priority="5198" operator="lessThan">
      <formula>$C$4</formula>
    </cfRule>
  </conditionalFormatting>
  <conditionalFormatting sqref="BI17">
    <cfRule type="cellIs" dxfId="21666" priority="5199" operator="lessThan">
      <formula>$C$4</formula>
    </cfRule>
  </conditionalFormatting>
  <conditionalFormatting sqref="BI18">
    <cfRule type="cellIs" dxfId="21665" priority="5200" operator="lessThan">
      <formula>$C$4</formula>
    </cfRule>
  </conditionalFormatting>
  <conditionalFormatting sqref="BI18">
    <cfRule type="cellIs" dxfId="21664" priority="5201" operator="lessThan">
      <formula>$C$4</formula>
    </cfRule>
  </conditionalFormatting>
  <conditionalFormatting sqref="BI19">
    <cfRule type="cellIs" dxfId="21663" priority="5202" operator="lessThan">
      <formula>$C$4</formula>
    </cfRule>
  </conditionalFormatting>
  <conditionalFormatting sqref="BI19">
    <cfRule type="cellIs" dxfId="21662" priority="5203" operator="lessThan">
      <formula>$C$4</formula>
    </cfRule>
  </conditionalFormatting>
  <conditionalFormatting sqref="BI20">
    <cfRule type="cellIs" dxfId="21661" priority="5204" operator="lessThan">
      <formula>$C$4</formula>
    </cfRule>
  </conditionalFormatting>
  <conditionalFormatting sqref="BI20">
    <cfRule type="cellIs" dxfId="21660" priority="5205" operator="lessThan">
      <formula>$C$4</formula>
    </cfRule>
  </conditionalFormatting>
  <conditionalFormatting sqref="BI21">
    <cfRule type="cellIs" dxfId="21659" priority="5206" operator="lessThan">
      <formula>$C$4</formula>
    </cfRule>
  </conditionalFormatting>
  <conditionalFormatting sqref="BI21">
    <cfRule type="cellIs" dxfId="21658" priority="5207" operator="lessThan">
      <formula>$C$4</formula>
    </cfRule>
  </conditionalFormatting>
  <conditionalFormatting sqref="BI22">
    <cfRule type="cellIs" dxfId="21657" priority="5208" operator="lessThan">
      <formula>$C$4</formula>
    </cfRule>
  </conditionalFormatting>
  <conditionalFormatting sqref="BI22">
    <cfRule type="cellIs" dxfId="21656" priority="5209" operator="lessThan">
      <formula>$C$4</formula>
    </cfRule>
  </conditionalFormatting>
  <conditionalFormatting sqref="BI23">
    <cfRule type="cellIs" dxfId="21655" priority="5210" operator="lessThan">
      <formula>$C$4</formula>
    </cfRule>
  </conditionalFormatting>
  <conditionalFormatting sqref="BI23">
    <cfRule type="cellIs" dxfId="21654" priority="5211" operator="lessThan">
      <formula>$C$4</formula>
    </cfRule>
  </conditionalFormatting>
  <conditionalFormatting sqref="BI24">
    <cfRule type="cellIs" dxfId="21653" priority="5212" operator="lessThan">
      <formula>$C$4</formula>
    </cfRule>
  </conditionalFormatting>
  <conditionalFormatting sqref="BI24">
    <cfRule type="cellIs" dxfId="21652" priority="5213" operator="lessThan">
      <formula>$C$4</formula>
    </cfRule>
  </conditionalFormatting>
  <conditionalFormatting sqref="BI25">
    <cfRule type="cellIs" dxfId="21651" priority="5214" operator="lessThan">
      <formula>$C$4</formula>
    </cfRule>
  </conditionalFormatting>
  <conditionalFormatting sqref="BI25">
    <cfRule type="cellIs" dxfId="21650" priority="5215" operator="lessThan">
      <formula>$C$4</formula>
    </cfRule>
  </conditionalFormatting>
  <conditionalFormatting sqref="BI26">
    <cfRule type="cellIs" dxfId="21649" priority="5216" operator="lessThan">
      <formula>$C$4</formula>
    </cfRule>
  </conditionalFormatting>
  <conditionalFormatting sqref="BI26">
    <cfRule type="cellIs" dxfId="21648" priority="5217" operator="lessThan">
      <formula>$C$4</formula>
    </cfRule>
  </conditionalFormatting>
  <conditionalFormatting sqref="BI27">
    <cfRule type="cellIs" dxfId="21647" priority="5218" operator="lessThan">
      <formula>$C$4</formula>
    </cfRule>
  </conditionalFormatting>
  <conditionalFormatting sqref="BI27">
    <cfRule type="cellIs" dxfId="21646" priority="5219" operator="lessThan">
      <formula>$C$4</formula>
    </cfRule>
  </conditionalFormatting>
  <conditionalFormatting sqref="BI28">
    <cfRule type="cellIs" dxfId="21645" priority="5220" operator="lessThan">
      <formula>$C$4</formula>
    </cfRule>
  </conditionalFormatting>
  <conditionalFormatting sqref="BI28">
    <cfRule type="cellIs" dxfId="21644" priority="5221" operator="lessThan">
      <formula>$C$4</formula>
    </cfRule>
  </conditionalFormatting>
  <conditionalFormatting sqref="BI29">
    <cfRule type="cellIs" dxfId="21643" priority="5222" operator="lessThan">
      <formula>$C$4</formula>
    </cfRule>
  </conditionalFormatting>
  <conditionalFormatting sqref="BI29">
    <cfRule type="cellIs" dxfId="21642" priority="5223" operator="lessThan">
      <formula>$C$4</formula>
    </cfRule>
  </conditionalFormatting>
  <conditionalFormatting sqref="BI30">
    <cfRule type="cellIs" dxfId="21641" priority="5224" operator="lessThan">
      <formula>$C$4</formula>
    </cfRule>
  </conditionalFormatting>
  <conditionalFormatting sqref="BI30">
    <cfRule type="cellIs" dxfId="21640" priority="5225" operator="lessThan">
      <formula>$C$4</formula>
    </cfRule>
  </conditionalFormatting>
  <conditionalFormatting sqref="BI31">
    <cfRule type="cellIs" dxfId="21639" priority="5226" operator="lessThan">
      <formula>$C$4</formula>
    </cfRule>
  </conditionalFormatting>
  <conditionalFormatting sqref="BI31">
    <cfRule type="cellIs" dxfId="21638" priority="5227" operator="lessThan">
      <formula>$C$4</formula>
    </cfRule>
  </conditionalFormatting>
  <conditionalFormatting sqref="BI32">
    <cfRule type="cellIs" dxfId="21637" priority="5228" operator="lessThan">
      <formula>$C$4</formula>
    </cfRule>
  </conditionalFormatting>
  <conditionalFormatting sqref="BI32">
    <cfRule type="cellIs" dxfId="21636" priority="5229" operator="lessThan">
      <formula>$C$4</formula>
    </cfRule>
  </conditionalFormatting>
  <conditionalFormatting sqref="BI33">
    <cfRule type="cellIs" dxfId="21635" priority="5230" operator="lessThan">
      <formula>$C$4</formula>
    </cfRule>
  </conditionalFormatting>
  <conditionalFormatting sqref="BI33">
    <cfRule type="cellIs" dxfId="21634" priority="5231" operator="lessThan">
      <formula>$C$4</formula>
    </cfRule>
  </conditionalFormatting>
  <conditionalFormatting sqref="BI34">
    <cfRule type="cellIs" dxfId="21633" priority="5232" operator="lessThan">
      <formula>$C$4</formula>
    </cfRule>
  </conditionalFormatting>
  <conditionalFormatting sqref="BI34">
    <cfRule type="cellIs" dxfId="21632" priority="5233" operator="lessThan">
      <formula>$C$4</formula>
    </cfRule>
  </conditionalFormatting>
  <conditionalFormatting sqref="BI35">
    <cfRule type="cellIs" dxfId="21631" priority="5234" operator="lessThan">
      <formula>$C$4</formula>
    </cfRule>
  </conditionalFormatting>
  <conditionalFormatting sqref="BI35">
    <cfRule type="cellIs" dxfId="21630" priority="5235" operator="lessThan">
      <formula>$C$4</formula>
    </cfRule>
  </conditionalFormatting>
  <conditionalFormatting sqref="BI36">
    <cfRule type="cellIs" dxfId="21629" priority="5236" operator="lessThan">
      <formula>$C$4</formula>
    </cfRule>
  </conditionalFormatting>
  <conditionalFormatting sqref="BI36">
    <cfRule type="cellIs" dxfId="21628" priority="5237" operator="lessThan">
      <formula>$C$4</formula>
    </cfRule>
  </conditionalFormatting>
  <conditionalFormatting sqref="BI37">
    <cfRule type="cellIs" dxfId="21627" priority="5238" operator="lessThan">
      <formula>$C$4</formula>
    </cfRule>
  </conditionalFormatting>
  <conditionalFormatting sqref="BI37">
    <cfRule type="cellIs" dxfId="21626" priority="5239" operator="lessThan">
      <formula>$C$4</formula>
    </cfRule>
  </conditionalFormatting>
  <conditionalFormatting sqref="BI38">
    <cfRule type="cellIs" dxfId="21625" priority="5240" operator="lessThan">
      <formula>$C$4</formula>
    </cfRule>
  </conditionalFormatting>
  <conditionalFormatting sqref="BI38">
    <cfRule type="cellIs" dxfId="21624" priority="5241" operator="lessThan">
      <formula>$C$4</formula>
    </cfRule>
  </conditionalFormatting>
  <conditionalFormatting sqref="BI39">
    <cfRule type="cellIs" dxfId="21623" priority="5242" operator="lessThan">
      <formula>$C$4</formula>
    </cfRule>
  </conditionalFormatting>
  <conditionalFormatting sqref="BI39">
    <cfRule type="cellIs" dxfId="21622" priority="5243" operator="lessThan">
      <formula>$C$4</formula>
    </cfRule>
  </conditionalFormatting>
  <conditionalFormatting sqref="BI40">
    <cfRule type="cellIs" dxfId="21621" priority="5244" operator="lessThan">
      <formula>$C$4</formula>
    </cfRule>
  </conditionalFormatting>
  <conditionalFormatting sqref="BI40">
    <cfRule type="cellIs" dxfId="21620" priority="5245" operator="lessThan">
      <formula>$C$4</formula>
    </cfRule>
  </conditionalFormatting>
  <conditionalFormatting sqref="BI41">
    <cfRule type="cellIs" dxfId="21619" priority="5246" operator="lessThan">
      <formula>$C$4</formula>
    </cfRule>
  </conditionalFormatting>
  <conditionalFormatting sqref="BI41">
    <cfRule type="cellIs" dxfId="21618" priority="5247" operator="lessThan">
      <formula>$C$4</formula>
    </cfRule>
  </conditionalFormatting>
  <conditionalFormatting sqref="BI42">
    <cfRule type="cellIs" dxfId="21617" priority="5248" operator="lessThan">
      <formula>$C$4</formula>
    </cfRule>
  </conditionalFormatting>
  <conditionalFormatting sqref="BI42">
    <cfRule type="cellIs" dxfId="21616" priority="5249" operator="lessThan">
      <formula>$C$4</formula>
    </cfRule>
  </conditionalFormatting>
  <conditionalFormatting sqref="BI43">
    <cfRule type="cellIs" dxfId="21615" priority="5250" operator="lessThan">
      <formula>$C$4</formula>
    </cfRule>
  </conditionalFormatting>
  <conditionalFormatting sqref="BI43">
    <cfRule type="cellIs" dxfId="21614" priority="5251" operator="lessThan">
      <formula>$C$4</formula>
    </cfRule>
  </conditionalFormatting>
  <conditionalFormatting sqref="BI44">
    <cfRule type="cellIs" dxfId="21613" priority="5252" operator="lessThan">
      <formula>$C$4</formula>
    </cfRule>
  </conditionalFormatting>
  <conditionalFormatting sqref="BI44">
    <cfRule type="cellIs" dxfId="21612" priority="5253" operator="lessThan">
      <formula>$C$4</formula>
    </cfRule>
  </conditionalFormatting>
  <conditionalFormatting sqref="BI45">
    <cfRule type="cellIs" dxfId="21611" priority="5254" operator="lessThan">
      <formula>$C$4</formula>
    </cfRule>
  </conditionalFormatting>
  <conditionalFormatting sqref="BI45">
    <cfRule type="cellIs" dxfId="21610" priority="5255" operator="lessThan">
      <formula>$C$4</formula>
    </cfRule>
  </conditionalFormatting>
  <conditionalFormatting sqref="BI46">
    <cfRule type="cellIs" dxfId="21609" priority="5256" operator="lessThan">
      <formula>$C$4</formula>
    </cfRule>
  </conditionalFormatting>
  <conditionalFormatting sqref="BI46">
    <cfRule type="cellIs" dxfId="21608" priority="5257" operator="lessThan">
      <formula>$C$4</formula>
    </cfRule>
  </conditionalFormatting>
  <conditionalFormatting sqref="BI47">
    <cfRule type="cellIs" dxfId="21607" priority="5258" operator="lessThan">
      <formula>$C$4</formula>
    </cfRule>
  </conditionalFormatting>
  <conditionalFormatting sqref="BI47">
    <cfRule type="cellIs" dxfId="21606" priority="5259" operator="lessThan">
      <formula>$C$4</formula>
    </cfRule>
  </conditionalFormatting>
  <conditionalFormatting sqref="BI48">
    <cfRule type="cellIs" dxfId="21605" priority="5260" operator="lessThan">
      <formula>$C$4</formula>
    </cfRule>
  </conditionalFormatting>
  <conditionalFormatting sqref="BI48">
    <cfRule type="cellIs" dxfId="21604" priority="5261" operator="lessThan">
      <formula>$C$4</formula>
    </cfRule>
  </conditionalFormatting>
  <conditionalFormatting sqref="BI49">
    <cfRule type="cellIs" dxfId="21603" priority="5262" operator="lessThan">
      <formula>$C$4</formula>
    </cfRule>
  </conditionalFormatting>
  <conditionalFormatting sqref="BI49">
    <cfRule type="cellIs" dxfId="21602" priority="5263" operator="lessThan">
      <formula>$C$4</formula>
    </cfRule>
  </conditionalFormatting>
  <conditionalFormatting sqref="BI50">
    <cfRule type="cellIs" dxfId="21601" priority="5264" operator="lessThan">
      <formula>$C$4</formula>
    </cfRule>
  </conditionalFormatting>
  <conditionalFormatting sqref="BI50">
    <cfRule type="cellIs" dxfId="21600" priority="5265" operator="lessThan">
      <formula>$C$4</formula>
    </cfRule>
  </conditionalFormatting>
  <conditionalFormatting sqref="BI51">
    <cfRule type="cellIs" dxfId="21599" priority="5266" operator="lessThan">
      <formula>$C$4</formula>
    </cfRule>
  </conditionalFormatting>
  <conditionalFormatting sqref="BI51">
    <cfRule type="cellIs" dxfId="21598" priority="5267" operator="lessThan">
      <formula>$C$4</formula>
    </cfRule>
  </conditionalFormatting>
  <conditionalFormatting sqref="BI52">
    <cfRule type="cellIs" dxfId="21597" priority="5268" operator="lessThan">
      <formula>$C$4</formula>
    </cfRule>
  </conditionalFormatting>
  <conditionalFormatting sqref="BI52">
    <cfRule type="cellIs" dxfId="21596" priority="5269" operator="lessThan">
      <formula>$C$4</formula>
    </cfRule>
  </conditionalFormatting>
  <conditionalFormatting sqref="BI53">
    <cfRule type="cellIs" dxfId="21595" priority="5270" operator="lessThan">
      <formula>$C$4</formula>
    </cfRule>
  </conditionalFormatting>
  <conditionalFormatting sqref="BI53">
    <cfRule type="cellIs" dxfId="21594" priority="5271" operator="lessThan">
      <formula>$C$4</formula>
    </cfRule>
  </conditionalFormatting>
  <conditionalFormatting sqref="BI54">
    <cfRule type="cellIs" dxfId="21593" priority="5272" operator="lessThan">
      <formula>$C$4</formula>
    </cfRule>
  </conditionalFormatting>
  <conditionalFormatting sqref="BI54">
    <cfRule type="cellIs" dxfId="21592" priority="5273" operator="lessThan">
      <formula>$C$4</formula>
    </cfRule>
  </conditionalFormatting>
  <conditionalFormatting sqref="BI55">
    <cfRule type="cellIs" dxfId="21591" priority="5274" operator="lessThan">
      <formula>$C$4</formula>
    </cfRule>
  </conditionalFormatting>
  <conditionalFormatting sqref="BI55">
    <cfRule type="cellIs" dxfId="21590" priority="5275" operator="lessThan">
      <formula>$C$4</formula>
    </cfRule>
  </conditionalFormatting>
  <conditionalFormatting sqref="BI56">
    <cfRule type="cellIs" dxfId="21589" priority="5276" operator="lessThan">
      <formula>$C$4</formula>
    </cfRule>
  </conditionalFormatting>
  <conditionalFormatting sqref="BI56">
    <cfRule type="cellIs" dxfId="21588" priority="5277" operator="lessThan">
      <formula>$C$4</formula>
    </cfRule>
  </conditionalFormatting>
  <conditionalFormatting sqref="BI57">
    <cfRule type="cellIs" dxfId="21587" priority="5278" operator="lessThan">
      <formula>$C$4</formula>
    </cfRule>
  </conditionalFormatting>
  <conditionalFormatting sqref="BI57">
    <cfRule type="cellIs" dxfId="21586" priority="5279" operator="lessThan">
      <formula>$C$4</formula>
    </cfRule>
  </conditionalFormatting>
  <conditionalFormatting sqref="BI58">
    <cfRule type="cellIs" dxfId="21585" priority="5280" operator="lessThan">
      <formula>$C$4</formula>
    </cfRule>
  </conditionalFormatting>
  <conditionalFormatting sqref="BI58">
    <cfRule type="cellIs" dxfId="21584" priority="5281" operator="lessThan">
      <formula>$C$4</formula>
    </cfRule>
  </conditionalFormatting>
  <conditionalFormatting sqref="BI59">
    <cfRule type="cellIs" dxfId="21583" priority="5282" operator="lessThan">
      <formula>$C$4</formula>
    </cfRule>
  </conditionalFormatting>
  <conditionalFormatting sqref="BI59">
    <cfRule type="cellIs" dxfId="21582" priority="5283" operator="lessThan">
      <formula>$C$4</formula>
    </cfRule>
  </conditionalFormatting>
  <conditionalFormatting sqref="BI60">
    <cfRule type="cellIs" dxfId="21581" priority="5284" operator="lessThan">
      <formula>$C$4</formula>
    </cfRule>
  </conditionalFormatting>
  <conditionalFormatting sqref="BI60">
    <cfRule type="cellIs" dxfId="21580" priority="5285" operator="lessThan">
      <formula>$C$4</formula>
    </cfRule>
  </conditionalFormatting>
  <conditionalFormatting sqref="BJ11">
    <cfRule type="cellIs" dxfId="21579" priority="5286" operator="lessThan">
      <formula>$C$4</formula>
    </cfRule>
  </conditionalFormatting>
  <conditionalFormatting sqref="BJ11">
    <cfRule type="cellIs" dxfId="21578" priority="5287" operator="lessThan">
      <formula>$C$4</formula>
    </cfRule>
  </conditionalFormatting>
  <conditionalFormatting sqref="BJ12">
    <cfRule type="cellIs" dxfId="21577" priority="5288" operator="lessThan">
      <formula>$C$4</formula>
    </cfRule>
  </conditionalFormatting>
  <conditionalFormatting sqref="BJ12">
    <cfRule type="cellIs" dxfId="21576" priority="5289" operator="lessThan">
      <formula>$C$4</formula>
    </cfRule>
  </conditionalFormatting>
  <conditionalFormatting sqref="BJ13">
    <cfRule type="cellIs" dxfId="21575" priority="5290" operator="lessThan">
      <formula>$C$4</formula>
    </cfRule>
  </conditionalFormatting>
  <conditionalFormatting sqref="BJ13">
    <cfRule type="cellIs" dxfId="21574" priority="5291" operator="lessThan">
      <formula>$C$4</formula>
    </cfRule>
  </conditionalFormatting>
  <conditionalFormatting sqref="BJ14">
    <cfRule type="cellIs" dxfId="21573" priority="5292" operator="lessThan">
      <formula>$C$4</formula>
    </cfRule>
  </conditionalFormatting>
  <conditionalFormatting sqref="BJ14">
    <cfRule type="cellIs" dxfId="21572" priority="5293" operator="lessThan">
      <formula>$C$4</formula>
    </cfRule>
  </conditionalFormatting>
  <conditionalFormatting sqref="BJ15">
    <cfRule type="cellIs" dxfId="21571" priority="5294" operator="lessThan">
      <formula>$C$4</formula>
    </cfRule>
  </conditionalFormatting>
  <conditionalFormatting sqref="BJ15">
    <cfRule type="cellIs" dxfId="21570" priority="5295" operator="lessThan">
      <formula>$C$4</formula>
    </cfRule>
  </conditionalFormatting>
  <conditionalFormatting sqref="BJ16">
    <cfRule type="cellIs" dxfId="21569" priority="5296" operator="lessThan">
      <formula>$C$4</formula>
    </cfRule>
  </conditionalFormatting>
  <conditionalFormatting sqref="BJ16">
    <cfRule type="cellIs" dxfId="21568" priority="5297" operator="lessThan">
      <formula>$C$4</formula>
    </cfRule>
  </conditionalFormatting>
  <conditionalFormatting sqref="BJ17">
    <cfRule type="cellIs" dxfId="21567" priority="5298" operator="lessThan">
      <formula>$C$4</formula>
    </cfRule>
  </conditionalFormatting>
  <conditionalFormatting sqref="BJ17">
    <cfRule type="cellIs" dxfId="21566" priority="5299" operator="lessThan">
      <formula>$C$4</formula>
    </cfRule>
  </conditionalFormatting>
  <conditionalFormatting sqref="BJ18">
    <cfRule type="cellIs" dxfId="21565" priority="5300" operator="lessThan">
      <formula>$C$4</formula>
    </cfRule>
  </conditionalFormatting>
  <conditionalFormatting sqref="BJ18">
    <cfRule type="cellIs" dxfId="21564" priority="5301" operator="lessThan">
      <formula>$C$4</formula>
    </cfRule>
  </conditionalFormatting>
  <conditionalFormatting sqref="BJ19">
    <cfRule type="cellIs" dxfId="21563" priority="5302" operator="lessThan">
      <formula>$C$4</formula>
    </cfRule>
  </conditionalFormatting>
  <conditionalFormatting sqref="BJ19">
    <cfRule type="cellIs" dxfId="21562" priority="5303" operator="lessThan">
      <formula>$C$4</formula>
    </cfRule>
  </conditionalFormatting>
  <conditionalFormatting sqref="BJ20">
    <cfRule type="cellIs" dxfId="21561" priority="5304" operator="lessThan">
      <formula>$C$4</formula>
    </cfRule>
  </conditionalFormatting>
  <conditionalFormatting sqref="BJ20">
    <cfRule type="cellIs" dxfId="21560" priority="5305" operator="lessThan">
      <formula>$C$4</formula>
    </cfRule>
  </conditionalFormatting>
  <conditionalFormatting sqref="BJ21">
    <cfRule type="cellIs" dxfId="21559" priority="5306" operator="lessThan">
      <formula>$C$4</formula>
    </cfRule>
  </conditionalFormatting>
  <conditionalFormatting sqref="BJ21">
    <cfRule type="cellIs" dxfId="21558" priority="5307" operator="lessThan">
      <formula>$C$4</formula>
    </cfRule>
  </conditionalFormatting>
  <conditionalFormatting sqref="BJ22">
    <cfRule type="cellIs" dxfId="21557" priority="5308" operator="lessThan">
      <formula>$C$4</formula>
    </cfRule>
  </conditionalFormatting>
  <conditionalFormatting sqref="BJ22">
    <cfRule type="cellIs" dxfId="21556" priority="5309" operator="lessThan">
      <formula>$C$4</formula>
    </cfRule>
  </conditionalFormatting>
  <conditionalFormatting sqref="BJ23">
    <cfRule type="cellIs" dxfId="21555" priority="5310" operator="lessThan">
      <formula>$C$4</formula>
    </cfRule>
  </conditionalFormatting>
  <conditionalFormatting sqref="BJ23">
    <cfRule type="cellIs" dxfId="21554" priority="5311" operator="lessThan">
      <formula>$C$4</formula>
    </cfRule>
  </conditionalFormatting>
  <conditionalFormatting sqref="BJ24">
    <cfRule type="cellIs" dxfId="21553" priority="5312" operator="lessThan">
      <formula>$C$4</formula>
    </cfRule>
  </conditionalFormatting>
  <conditionalFormatting sqref="BJ24">
    <cfRule type="cellIs" dxfId="21552" priority="5313" operator="lessThan">
      <formula>$C$4</formula>
    </cfRule>
  </conditionalFormatting>
  <conditionalFormatting sqref="BJ25">
    <cfRule type="cellIs" dxfId="21551" priority="5314" operator="lessThan">
      <formula>$C$4</formula>
    </cfRule>
  </conditionalFormatting>
  <conditionalFormatting sqref="BJ25">
    <cfRule type="cellIs" dxfId="21550" priority="5315" operator="lessThan">
      <formula>$C$4</formula>
    </cfRule>
  </conditionalFormatting>
  <conditionalFormatting sqref="BJ26">
    <cfRule type="cellIs" dxfId="21549" priority="5316" operator="lessThan">
      <formula>$C$4</formula>
    </cfRule>
  </conditionalFormatting>
  <conditionalFormatting sqref="BJ26">
    <cfRule type="cellIs" dxfId="21548" priority="5317" operator="lessThan">
      <formula>$C$4</formula>
    </cfRule>
  </conditionalFormatting>
  <conditionalFormatting sqref="BJ27">
    <cfRule type="cellIs" dxfId="21547" priority="5318" operator="lessThan">
      <formula>$C$4</formula>
    </cfRule>
  </conditionalFormatting>
  <conditionalFormatting sqref="BJ27">
    <cfRule type="cellIs" dxfId="21546" priority="5319" operator="lessThan">
      <formula>$C$4</formula>
    </cfRule>
  </conditionalFormatting>
  <conditionalFormatting sqref="BJ28">
    <cfRule type="cellIs" dxfId="21545" priority="5320" operator="lessThan">
      <formula>$C$4</formula>
    </cfRule>
  </conditionalFormatting>
  <conditionalFormatting sqref="BJ28">
    <cfRule type="cellIs" dxfId="21544" priority="5321" operator="lessThan">
      <formula>$C$4</formula>
    </cfRule>
  </conditionalFormatting>
  <conditionalFormatting sqref="BJ29">
    <cfRule type="cellIs" dxfId="21543" priority="5322" operator="lessThan">
      <formula>$C$4</formula>
    </cfRule>
  </conditionalFormatting>
  <conditionalFormatting sqref="BJ29">
    <cfRule type="cellIs" dxfId="21542" priority="5323" operator="lessThan">
      <formula>$C$4</formula>
    </cfRule>
  </conditionalFormatting>
  <conditionalFormatting sqref="BJ30">
    <cfRule type="cellIs" dxfId="21541" priority="5324" operator="lessThan">
      <formula>$C$4</formula>
    </cfRule>
  </conditionalFormatting>
  <conditionalFormatting sqref="BJ30">
    <cfRule type="cellIs" dxfId="21540" priority="5325" operator="lessThan">
      <formula>$C$4</formula>
    </cfRule>
  </conditionalFormatting>
  <conditionalFormatting sqref="BJ31">
    <cfRule type="cellIs" dxfId="21539" priority="5326" operator="lessThan">
      <formula>$C$4</formula>
    </cfRule>
  </conditionalFormatting>
  <conditionalFormatting sqref="BJ31">
    <cfRule type="cellIs" dxfId="21538" priority="5327" operator="lessThan">
      <formula>$C$4</formula>
    </cfRule>
  </conditionalFormatting>
  <conditionalFormatting sqref="BJ32">
    <cfRule type="cellIs" dxfId="21537" priority="5328" operator="lessThan">
      <formula>$C$4</formula>
    </cfRule>
  </conditionalFormatting>
  <conditionalFormatting sqref="BJ32">
    <cfRule type="cellIs" dxfId="21536" priority="5329" operator="lessThan">
      <formula>$C$4</formula>
    </cfRule>
  </conditionalFormatting>
  <conditionalFormatting sqref="BJ33">
    <cfRule type="cellIs" dxfId="21535" priority="5330" operator="lessThan">
      <formula>$C$4</formula>
    </cfRule>
  </conditionalFormatting>
  <conditionalFormatting sqref="BJ33">
    <cfRule type="cellIs" dxfId="21534" priority="5331" operator="lessThan">
      <formula>$C$4</formula>
    </cfRule>
  </conditionalFormatting>
  <conditionalFormatting sqref="BJ34">
    <cfRule type="cellIs" dxfId="21533" priority="5332" operator="lessThan">
      <formula>$C$4</formula>
    </cfRule>
  </conditionalFormatting>
  <conditionalFormatting sqref="BJ34">
    <cfRule type="cellIs" dxfId="21532" priority="5333" operator="lessThan">
      <formula>$C$4</formula>
    </cfRule>
  </conditionalFormatting>
  <conditionalFormatting sqref="BJ35">
    <cfRule type="cellIs" dxfId="21531" priority="5334" operator="lessThan">
      <formula>$C$4</formula>
    </cfRule>
  </conditionalFormatting>
  <conditionalFormatting sqref="BJ35">
    <cfRule type="cellIs" dxfId="21530" priority="5335" operator="lessThan">
      <formula>$C$4</formula>
    </cfRule>
  </conditionalFormatting>
  <conditionalFormatting sqref="BJ36">
    <cfRule type="cellIs" dxfId="21529" priority="5336" operator="lessThan">
      <formula>$C$4</formula>
    </cfRule>
  </conditionalFormatting>
  <conditionalFormatting sqref="BJ36">
    <cfRule type="cellIs" dxfId="21528" priority="5337" operator="lessThan">
      <formula>$C$4</formula>
    </cfRule>
  </conditionalFormatting>
  <conditionalFormatting sqref="BJ37">
    <cfRule type="cellIs" dxfId="21527" priority="5338" operator="lessThan">
      <formula>$C$4</formula>
    </cfRule>
  </conditionalFormatting>
  <conditionalFormatting sqref="BJ37">
    <cfRule type="cellIs" dxfId="21526" priority="5339" operator="lessThan">
      <formula>$C$4</formula>
    </cfRule>
  </conditionalFormatting>
  <conditionalFormatting sqref="BJ38">
    <cfRule type="cellIs" dxfId="21525" priority="5340" operator="lessThan">
      <formula>$C$4</formula>
    </cfRule>
  </conditionalFormatting>
  <conditionalFormatting sqref="BJ38">
    <cfRule type="cellIs" dxfId="21524" priority="5341" operator="lessThan">
      <formula>$C$4</formula>
    </cfRule>
  </conditionalFormatting>
  <conditionalFormatting sqref="BJ39">
    <cfRule type="cellIs" dxfId="21523" priority="5342" operator="lessThan">
      <formula>$C$4</formula>
    </cfRule>
  </conditionalFormatting>
  <conditionalFormatting sqref="BJ39">
    <cfRule type="cellIs" dxfId="21522" priority="5343" operator="lessThan">
      <formula>$C$4</formula>
    </cfRule>
  </conditionalFormatting>
  <conditionalFormatting sqref="BJ40">
    <cfRule type="cellIs" dxfId="21521" priority="5344" operator="lessThan">
      <formula>$C$4</formula>
    </cfRule>
  </conditionalFormatting>
  <conditionalFormatting sqref="BJ40">
    <cfRule type="cellIs" dxfId="21520" priority="5345" operator="lessThan">
      <formula>$C$4</formula>
    </cfRule>
  </conditionalFormatting>
  <conditionalFormatting sqref="BJ41">
    <cfRule type="cellIs" dxfId="21519" priority="5346" operator="lessThan">
      <formula>$C$4</formula>
    </cfRule>
  </conditionalFormatting>
  <conditionalFormatting sqref="BJ41">
    <cfRule type="cellIs" dxfId="21518" priority="5347" operator="lessThan">
      <formula>$C$4</formula>
    </cfRule>
  </conditionalFormatting>
  <conditionalFormatting sqref="BJ42">
    <cfRule type="cellIs" dxfId="21517" priority="5348" operator="lessThan">
      <formula>$C$4</formula>
    </cfRule>
  </conditionalFormatting>
  <conditionalFormatting sqref="BJ42">
    <cfRule type="cellIs" dxfId="21516" priority="5349" operator="lessThan">
      <formula>$C$4</formula>
    </cfRule>
  </conditionalFormatting>
  <conditionalFormatting sqref="BJ43">
    <cfRule type="cellIs" dxfId="21515" priority="5350" operator="lessThan">
      <formula>$C$4</formula>
    </cfRule>
  </conditionalFormatting>
  <conditionalFormatting sqref="BJ43">
    <cfRule type="cellIs" dxfId="21514" priority="5351" operator="lessThan">
      <formula>$C$4</formula>
    </cfRule>
  </conditionalFormatting>
  <conditionalFormatting sqref="BJ44">
    <cfRule type="cellIs" dxfId="21513" priority="5352" operator="lessThan">
      <formula>$C$4</formula>
    </cfRule>
  </conditionalFormatting>
  <conditionalFormatting sqref="BJ44">
    <cfRule type="cellIs" dxfId="21512" priority="5353" operator="lessThan">
      <formula>$C$4</formula>
    </cfRule>
  </conditionalFormatting>
  <conditionalFormatting sqref="BJ45">
    <cfRule type="cellIs" dxfId="21511" priority="5354" operator="lessThan">
      <formula>$C$4</formula>
    </cfRule>
  </conditionalFormatting>
  <conditionalFormatting sqref="BJ45">
    <cfRule type="cellIs" dxfId="21510" priority="5355" operator="lessThan">
      <formula>$C$4</formula>
    </cfRule>
  </conditionalFormatting>
  <conditionalFormatting sqref="BJ46">
    <cfRule type="cellIs" dxfId="21509" priority="5356" operator="lessThan">
      <formula>$C$4</formula>
    </cfRule>
  </conditionalFormatting>
  <conditionalFormatting sqref="BJ46">
    <cfRule type="cellIs" dxfId="21508" priority="5357" operator="lessThan">
      <formula>$C$4</formula>
    </cfRule>
  </conditionalFormatting>
  <conditionalFormatting sqref="BJ47">
    <cfRule type="cellIs" dxfId="21507" priority="5358" operator="lessThan">
      <formula>$C$4</formula>
    </cfRule>
  </conditionalFormatting>
  <conditionalFormatting sqref="BJ47">
    <cfRule type="cellIs" dxfId="21506" priority="5359" operator="lessThan">
      <formula>$C$4</formula>
    </cfRule>
  </conditionalFormatting>
  <conditionalFormatting sqref="BJ48">
    <cfRule type="cellIs" dxfId="21505" priority="5360" operator="lessThan">
      <formula>$C$4</formula>
    </cfRule>
  </conditionalFormatting>
  <conditionalFormatting sqref="BJ48">
    <cfRule type="cellIs" dxfId="21504" priority="5361" operator="lessThan">
      <formula>$C$4</formula>
    </cfRule>
  </conditionalFormatting>
  <conditionalFormatting sqref="BJ49">
    <cfRule type="cellIs" dxfId="21503" priority="5362" operator="lessThan">
      <formula>$C$4</formula>
    </cfRule>
  </conditionalFormatting>
  <conditionalFormatting sqref="BJ49">
    <cfRule type="cellIs" dxfId="21502" priority="5363" operator="lessThan">
      <formula>$C$4</formula>
    </cfRule>
  </conditionalFormatting>
  <conditionalFormatting sqref="BJ50">
    <cfRule type="cellIs" dxfId="21501" priority="5364" operator="lessThan">
      <formula>$C$4</formula>
    </cfRule>
  </conditionalFormatting>
  <conditionalFormatting sqref="BJ50">
    <cfRule type="cellIs" dxfId="21500" priority="5365" operator="lessThan">
      <formula>$C$4</formula>
    </cfRule>
  </conditionalFormatting>
  <conditionalFormatting sqref="BJ51">
    <cfRule type="cellIs" dxfId="21499" priority="5366" operator="lessThan">
      <formula>$C$4</formula>
    </cfRule>
  </conditionalFormatting>
  <conditionalFormatting sqref="BJ51">
    <cfRule type="cellIs" dxfId="21498" priority="5367" operator="lessThan">
      <formula>$C$4</formula>
    </cfRule>
  </conditionalFormatting>
  <conditionalFormatting sqref="BJ52">
    <cfRule type="cellIs" dxfId="21497" priority="5368" operator="lessThan">
      <formula>$C$4</formula>
    </cfRule>
  </conditionalFormatting>
  <conditionalFormatting sqref="BJ52">
    <cfRule type="cellIs" dxfId="21496" priority="5369" operator="lessThan">
      <formula>$C$4</formula>
    </cfRule>
  </conditionalFormatting>
  <conditionalFormatting sqref="BJ53">
    <cfRule type="cellIs" dxfId="21495" priority="5370" operator="lessThan">
      <formula>$C$4</formula>
    </cfRule>
  </conditionalFormatting>
  <conditionalFormatting sqref="BJ53">
    <cfRule type="cellIs" dxfId="21494" priority="5371" operator="lessThan">
      <formula>$C$4</formula>
    </cfRule>
  </conditionalFormatting>
  <conditionalFormatting sqref="BJ54">
    <cfRule type="cellIs" dxfId="21493" priority="5372" operator="lessThan">
      <formula>$C$4</formula>
    </cfRule>
  </conditionalFormatting>
  <conditionalFormatting sqref="BJ54">
    <cfRule type="cellIs" dxfId="21492" priority="5373" operator="lessThan">
      <formula>$C$4</formula>
    </cfRule>
  </conditionalFormatting>
  <conditionalFormatting sqref="BJ55">
    <cfRule type="cellIs" dxfId="21491" priority="5374" operator="lessThan">
      <formula>$C$4</formula>
    </cfRule>
  </conditionalFormatting>
  <conditionalFormatting sqref="BJ55">
    <cfRule type="cellIs" dxfId="21490" priority="5375" operator="lessThan">
      <formula>$C$4</formula>
    </cfRule>
  </conditionalFormatting>
  <conditionalFormatting sqref="BJ56">
    <cfRule type="cellIs" dxfId="21489" priority="5376" operator="lessThan">
      <formula>$C$4</formula>
    </cfRule>
  </conditionalFormatting>
  <conditionalFormatting sqref="BJ56">
    <cfRule type="cellIs" dxfId="21488" priority="5377" operator="lessThan">
      <formula>$C$4</formula>
    </cfRule>
  </conditionalFormatting>
  <conditionalFormatting sqref="BJ57">
    <cfRule type="cellIs" dxfId="21487" priority="5378" operator="lessThan">
      <formula>$C$4</formula>
    </cfRule>
  </conditionalFormatting>
  <conditionalFormatting sqref="BJ57">
    <cfRule type="cellIs" dxfId="21486" priority="5379" operator="lessThan">
      <formula>$C$4</formula>
    </cfRule>
  </conditionalFormatting>
  <conditionalFormatting sqref="BJ58">
    <cfRule type="cellIs" dxfId="21485" priority="5380" operator="lessThan">
      <formula>$C$4</formula>
    </cfRule>
  </conditionalFormatting>
  <conditionalFormatting sqref="BJ58">
    <cfRule type="cellIs" dxfId="21484" priority="5381" operator="lessThan">
      <formula>$C$4</formula>
    </cfRule>
  </conditionalFormatting>
  <conditionalFormatting sqref="BJ59">
    <cfRule type="cellIs" dxfId="21483" priority="5382" operator="lessThan">
      <formula>$C$4</formula>
    </cfRule>
  </conditionalFormatting>
  <conditionalFormatting sqref="BJ59">
    <cfRule type="cellIs" dxfId="21482" priority="5383" operator="lessThan">
      <formula>$C$4</formula>
    </cfRule>
  </conditionalFormatting>
  <conditionalFormatting sqref="BJ60">
    <cfRule type="cellIs" dxfId="21481" priority="5384" operator="lessThan">
      <formula>$C$4</formula>
    </cfRule>
  </conditionalFormatting>
  <conditionalFormatting sqref="BJ60">
    <cfRule type="cellIs" dxfId="21480" priority="5385" operator="lessThan">
      <formula>$C$4</formula>
    </cfRule>
  </conditionalFormatting>
  <conditionalFormatting sqref="BK11">
    <cfRule type="cellIs" dxfId="21479" priority="5386" operator="lessThan">
      <formula>$C$4</formula>
    </cfRule>
  </conditionalFormatting>
  <conditionalFormatting sqref="BK11">
    <cfRule type="cellIs" dxfId="21478" priority="5387" operator="lessThan">
      <formula>$C$4</formula>
    </cfRule>
  </conditionalFormatting>
  <conditionalFormatting sqref="BK12">
    <cfRule type="cellIs" dxfId="21477" priority="5388" operator="lessThan">
      <formula>$C$4</formula>
    </cfRule>
  </conditionalFormatting>
  <conditionalFormatting sqref="BK12">
    <cfRule type="cellIs" dxfId="21476" priority="5389" operator="lessThan">
      <formula>$C$4</formula>
    </cfRule>
  </conditionalFormatting>
  <conditionalFormatting sqref="BK13">
    <cfRule type="cellIs" dxfId="21475" priority="5390" operator="lessThan">
      <formula>$C$4</formula>
    </cfRule>
  </conditionalFormatting>
  <conditionalFormatting sqref="BK13">
    <cfRule type="cellIs" dxfId="21474" priority="5391" operator="lessThan">
      <formula>$C$4</formula>
    </cfRule>
  </conditionalFormatting>
  <conditionalFormatting sqref="BK14">
    <cfRule type="cellIs" dxfId="21473" priority="5392" operator="lessThan">
      <formula>$C$4</formula>
    </cfRule>
  </conditionalFormatting>
  <conditionalFormatting sqref="BK14">
    <cfRule type="cellIs" dxfId="21472" priority="5393" operator="lessThan">
      <formula>$C$4</formula>
    </cfRule>
  </conditionalFormatting>
  <conditionalFormatting sqref="BK15">
    <cfRule type="cellIs" dxfId="21471" priority="5394" operator="lessThan">
      <formula>$C$4</formula>
    </cfRule>
  </conditionalFormatting>
  <conditionalFormatting sqref="BK15">
    <cfRule type="cellIs" dxfId="21470" priority="5395" operator="lessThan">
      <formula>$C$4</formula>
    </cfRule>
  </conditionalFormatting>
  <conditionalFormatting sqref="BK16">
    <cfRule type="cellIs" dxfId="21469" priority="5396" operator="lessThan">
      <formula>$C$4</formula>
    </cfRule>
  </conditionalFormatting>
  <conditionalFormatting sqref="BK16">
    <cfRule type="cellIs" dxfId="21468" priority="5397" operator="lessThan">
      <formula>$C$4</formula>
    </cfRule>
  </conditionalFormatting>
  <conditionalFormatting sqref="BK17">
    <cfRule type="cellIs" dxfId="21467" priority="5398" operator="lessThan">
      <formula>$C$4</formula>
    </cfRule>
  </conditionalFormatting>
  <conditionalFormatting sqref="BK17">
    <cfRule type="cellIs" dxfId="21466" priority="5399" operator="lessThan">
      <formula>$C$4</formula>
    </cfRule>
  </conditionalFormatting>
  <conditionalFormatting sqref="BK18">
    <cfRule type="cellIs" dxfId="21465" priority="5400" operator="lessThan">
      <formula>$C$4</formula>
    </cfRule>
  </conditionalFormatting>
  <conditionalFormatting sqref="BK18">
    <cfRule type="cellIs" dxfId="21464" priority="5401" operator="lessThan">
      <formula>$C$4</formula>
    </cfRule>
  </conditionalFormatting>
  <conditionalFormatting sqref="BK19">
    <cfRule type="cellIs" dxfId="21463" priority="5402" operator="lessThan">
      <formula>$C$4</formula>
    </cfRule>
  </conditionalFormatting>
  <conditionalFormatting sqref="BK19">
    <cfRule type="cellIs" dxfId="21462" priority="5403" operator="lessThan">
      <formula>$C$4</formula>
    </cfRule>
  </conditionalFormatting>
  <conditionalFormatting sqref="BK20">
    <cfRule type="cellIs" dxfId="21461" priority="5404" operator="lessThan">
      <formula>$C$4</formula>
    </cfRule>
  </conditionalFormatting>
  <conditionalFormatting sqref="BK20">
    <cfRule type="cellIs" dxfId="21460" priority="5405" operator="lessThan">
      <formula>$C$4</formula>
    </cfRule>
  </conditionalFormatting>
  <conditionalFormatting sqref="BK21">
    <cfRule type="cellIs" dxfId="21459" priority="5406" operator="lessThan">
      <formula>$C$4</formula>
    </cfRule>
  </conditionalFormatting>
  <conditionalFormatting sqref="BK21">
    <cfRule type="cellIs" dxfId="21458" priority="5407" operator="lessThan">
      <formula>$C$4</formula>
    </cfRule>
  </conditionalFormatting>
  <conditionalFormatting sqref="BK22">
    <cfRule type="cellIs" dxfId="21457" priority="5408" operator="lessThan">
      <formula>$C$4</formula>
    </cfRule>
  </conditionalFormatting>
  <conditionalFormatting sqref="BK22">
    <cfRule type="cellIs" dxfId="21456" priority="5409" operator="lessThan">
      <formula>$C$4</formula>
    </cfRule>
  </conditionalFormatting>
  <conditionalFormatting sqref="BK23">
    <cfRule type="cellIs" dxfId="21455" priority="5410" operator="lessThan">
      <formula>$C$4</formula>
    </cfRule>
  </conditionalFormatting>
  <conditionalFormatting sqref="BK23">
    <cfRule type="cellIs" dxfId="21454" priority="5411" operator="lessThan">
      <formula>$C$4</formula>
    </cfRule>
  </conditionalFormatting>
  <conditionalFormatting sqref="BK24">
    <cfRule type="cellIs" dxfId="21453" priority="5412" operator="lessThan">
      <formula>$C$4</formula>
    </cfRule>
  </conditionalFormatting>
  <conditionalFormatting sqref="BK24">
    <cfRule type="cellIs" dxfId="21452" priority="5413" operator="lessThan">
      <formula>$C$4</formula>
    </cfRule>
  </conditionalFormatting>
  <conditionalFormatting sqref="BK25">
    <cfRule type="cellIs" dxfId="21451" priority="5414" operator="lessThan">
      <formula>$C$4</formula>
    </cfRule>
  </conditionalFormatting>
  <conditionalFormatting sqref="BK25">
    <cfRule type="cellIs" dxfId="21450" priority="5415" operator="lessThan">
      <formula>$C$4</formula>
    </cfRule>
  </conditionalFormatting>
  <conditionalFormatting sqref="BK26">
    <cfRule type="cellIs" dxfId="21449" priority="5416" operator="lessThan">
      <formula>$C$4</formula>
    </cfRule>
  </conditionalFormatting>
  <conditionalFormatting sqref="BK26">
    <cfRule type="cellIs" dxfId="21448" priority="5417" operator="lessThan">
      <formula>$C$4</formula>
    </cfRule>
  </conditionalFormatting>
  <conditionalFormatting sqref="BK27">
    <cfRule type="cellIs" dxfId="21447" priority="5418" operator="lessThan">
      <formula>$C$4</formula>
    </cfRule>
  </conditionalFormatting>
  <conditionalFormatting sqref="BK27">
    <cfRule type="cellIs" dxfId="21446" priority="5419" operator="lessThan">
      <formula>$C$4</formula>
    </cfRule>
  </conditionalFormatting>
  <conditionalFormatting sqref="BK28">
    <cfRule type="cellIs" dxfId="21445" priority="5420" operator="lessThan">
      <formula>$C$4</formula>
    </cfRule>
  </conditionalFormatting>
  <conditionalFormatting sqref="BK28">
    <cfRule type="cellIs" dxfId="21444" priority="5421" operator="lessThan">
      <formula>$C$4</formula>
    </cfRule>
  </conditionalFormatting>
  <conditionalFormatting sqref="BK29">
    <cfRule type="cellIs" dxfId="21443" priority="5422" operator="lessThan">
      <formula>$C$4</formula>
    </cfRule>
  </conditionalFormatting>
  <conditionalFormatting sqref="BK29">
    <cfRule type="cellIs" dxfId="21442" priority="5423" operator="lessThan">
      <formula>$C$4</formula>
    </cfRule>
  </conditionalFormatting>
  <conditionalFormatting sqref="BK30">
    <cfRule type="cellIs" dxfId="21441" priority="5424" operator="lessThan">
      <formula>$C$4</formula>
    </cfRule>
  </conditionalFormatting>
  <conditionalFormatting sqref="BK30">
    <cfRule type="cellIs" dxfId="21440" priority="5425" operator="lessThan">
      <formula>$C$4</formula>
    </cfRule>
  </conditionalFormatting>
  <conditionalFormatting sqref="BK31">
    <cfRule type="cellIs" dxfId="21439" priority="5426" operator="lessThan">
      <formula>$C$4</formula>
    </cfRule>
  </conditionalFormatting>
  <conditionalFormatting sqref="BK31">
    <cfRule type="cellIs" dxfId="21438" priority="5427" operator="lessThan">
      <formula>$C$4</formula>
    </cfRule>
  </conditionalFormatting>
  <conditionalFormatting sqref="BK32">
    <cfRule type="cellIs" dxfId="21437" priority="5428" operator="lessThan">
      <formula>$C$4</formula>
    </cfRule>
  </conditionalFormatting>
  <conditionalFormatting sqref="BK32">
    <cfRule type="cellIs" dxfId="21436" priority="5429" operator="lessThan">
      <formula>$C$4</formula>
    </cfRule>
  </conditionalFormatting>
  <conditionalFormatting sqref="BK33">
    <cfRule type="cellIs" dxfId="21435" priority="5430" operator="lessThan">
      <formula>$C$4</formula>
    </cfRule>
  </conditionalFormatting>
  <conditionalFormatting sqref="BK33">
    <cfRule type="cellIs" dxfId="21434" priority="5431" operator="lessThan">
      <formula>$C$4</formula>
    </cfRule>
  </conditionalFormatting>
  <conditionalFormatting sqref="BK34">
    <cfRule type="cellIs" dxfId="21433" priority="5432" operator="lessThan">
      <formula>$C$4</formula>
    </cfRule>
  </conditionalFormatting>
  <conditionalFormatting sqref="BK34">
    <cfRule type="cellIs" dxfId="21432" priority="5433" operator="lessThan">
      <formula>$C$4</formula>
    </cfRule>
  </conditionalFormatting>
  <conditionalFormatting sqref="BK35">
    <cfRule type="cellIs" dxfId="21431" priority="5434" operator="lessThan">
      <formula>$C$4</formula>
    </cfRule>
  </conditionalFormatting>
  <conditionalFormatting sqref="BK35">
    <cfRule type="cellIs" dxfId="21430" priority="5435" operator="lessThan">
      <formula>$C$4</formula>
    </cfRule>
  </conditionalFormatting>
  <conditionalFormatting sqref="BK36">
    <cfRule type="cellIs" dxfId="21429" priority="5436" operator="lessThan">
      <formula>$C$4</formula>
    </cfRule>
  </conditionalFormatting>
  <conditionalFormatting sqref="BK36">
    <cfRule type="cellIs" dxfId="21428" priority="5437" operator="lessThan">
      <formula>$C$4</formula>
    </cfRule>
  </conditionalFormatting>
  <conditionalFormatting sqref="BK37">
    <cfRule type="cellIs" dxfId="21427" priority="5438" operator="lessThan">
      <formula>$C$4</formula>
    </cfRule>
  </conditionalFormatting>
  <conditionalFormatting sqref="BK37">
    <cfRule type="cellIs" dxfId="21426" priority="5439" operator="lessThan">
      <formula>$C$4</formula>
    </cfRule>
  </conditionalFormatting>
  <conditionalFormatting sqref="BK38">
    <cfRule type="cellIs" dxfId="21425" priority="5440" operator="lessThan">
      <formula>$C$4</formula>
    </cfRule>
  </conditionalFormatting>
  <conditionalFormatting sqref="BK38">
    <cfRule type="cellIs" dxfId="21424" priority="5441" operator="lessThan">
      <formula>$C$4</formula>
    </cfRule>
  </conditionalFormatting>
  <conditionalFormatting sqref="BK39">
    <cfRule type="cellIs" dxfId="21423" priority="5442" operator="lessThan">
      <formula>$C$4</formula>
    </cfRule>
  </conditionalFormatting>
  <conditionalFormatting sqref="BK39">
    <cfRule type="cellIs" dxfId="21422" priority="5443" operator="lessThan">
      <formula>$C$4</formula>
    </cfRule>
  </conditionalFormatting>
  <conditionalFormatting sqref="BK40">
    <cfRule type="cellIs" dxfId="21421" priority="5444" operator="lessThan">
      <formula>$C$4</formula>
    </cfRule>
  </conditionalFormatting>
  <conditionalFormatting sqref="BK40">
    <cfRule type="cellIs" dxfId="21420" priority="5445" operator="lessThan">
      <formula>$C$4</formula>
    </cfRule>
  </conditionalFormatting>
  <conditionalFormatting sqref="BK41">
    <cfRule type="cellIs" dxfId="21419" priority="5446" operator="lessThan">
      <formula>$C$4</formula>
    </cfRule>
  </conditionalFormatting>
  <conditionalFormatting sqref="BK41">
    <cfRule type="cellIs" dxfId="21418" priority="5447" operator="lessThan">
      <formula>$C$4</formula>
    </cfRule>
  </conditionalFormatting>
  <conditionalFormatting sqref="BK42">
    <cfRule type="cellIs" dxfId="21417" priority="5448" operator="lessThan">
      <formula>$C$4</formula>
    </cfRule>
  </conditionalFormatting>
  <conditionalFormatting sqref="BK42">
    <cfRule type="cellIs" dxfId="21416" priority="5449" operator="lessThan">
      <formula>$C$4</formula>
    </cfRule>
  </conditionalFormatting>
  <conditionalFormatting sqref="BK43">
    <cfRule type="cellIs" dxfId="21415" priority="5450" operator="lessThan">
      <formula>$C$4</formula>
    </cfRule>
  </conditionalFormatting>
  <conditionalFormatting sqref="BK43">
    <cfRule type="cellIs" dxfId="21414" priority="5451" operator="lessThan">
      <formula>$C$4</formula>
    </cfRule>
  </conditionalFormatting>
  <conditionalFormatting sqref="BK44">
    <cfRule type="cellIs" dxfId="21413" priority="5452" operator="lessThan">
      <formula>$C$4</formula>
    </cfRule>
  </conditionalFormatting>
  <conditionalFormatting sqref="BK44">
    <cfRule type="cellIs" dxfId="21412" priority="5453" operator="lessThan">
      <formula>$C$4</formula>
    </cfRule>
  </conditionalFormatting>
  <conditionalFormatting sqref="BK45">
    <cfRule type="cellIs" dxfId="21411" priority="5454" operator="lessThan">
      <formula>$C$4</formula>
    </cfRule>
  </conditionalFormatting>
  <conditionalFormatting sqref="BK45">
    <cfRule type="cellIs" dxfId="21410" priority="5455" operator="lessThan">
      <formula>$C$4</formula>
    </cfRule>
  </conditionalFormatting>
  <conditionalFormatting sqref="BK46">
    <cfRule type="cellIs" dxfId="21409" priority="5456" operator="lessThan">
      <formula>$C$4</formula>
    </cfRule>
  </conditionalFormatting>
  <conditionalFormatting sqref="BK46">
    <cfRule type="cellIs" dxfId="21408" priority="5457" operator="lessThan">
      <formula>$C$4</formula>
    </cfRule>
  </conditionalFormatting>
  <conditionalFormatting sqref="BK47">
    <cfRule type="cellIs" dxfId="21407" priority="5458" operator="lessThan">
      <formula>$C$4</formula>
    </cfRule>
  </conditionalFormatting>
  <conditionalFormatting sqref="BK47">
    <cfRule type="cellIs" dxfId="21406" priority="5459" operator="lessThan">
      <formula>$C$4</formula>
    </cfRule>
  </conditionalFormatting>
  <conditionalFormatting sqref="BK48">
    <cfRule type="cellIs" dxfId="21405" priority="5460" operator="lessThan">
      <formula>$C$4</formula>
    </cfRule>
  </conditionalFormatting>
  <conditionalFormatting sqref="BK48">
    <cfRule type="cellIs" dxfId="21404" priority="5461" operator="lessThan">
      <formula>$C$4</formula>
    </cfRule>
  </conditionalFormatting>
  <conditionalFormatting sqref="BK49">
    <cfRule type="cellIs" dxfId="21403" priority="5462" operator="lessThan">
      <formula>$C$4</formula>
    </cfRule>
  </conditionalFormatting>
  <conditionalFormatting sqref="BK49">
    <cfRule type="cellIs" dxfId="21402" priority="5463" operator="lessThan">
      <formula>$C$4</formula>
    </cfRule>
  </conditionalFormatting>
  <conditionalFormatting sqref="BK50">
    <cfRule type="cellIs" dxfId="21401" priority="5464" operator="lessThan">
      <formula>$C$4</formula>
    </cfRule>
  </conditionalFormatting>
  <conditionalFormatting sqref="BK50">
    <cfRule type="cellIs" dxfId="21400" priority="5465" operator="lessThan">
      <formula>$C$4</formula>
    </cfRule>
  </conditionalFormatting>
  <conditionalFormatting sqref="BK51">
    <cfRule type="cellIs" dxfId="21399" priority="5466" operator="lessThan">
      <formula>$C$4</formula>
    </cfRule>
  </conditionalFormatting>
  <conditionalFormatting sqref="BK51">
    <cfRule type="cellIs" dxfId="21398" priority="5467" operator="lessThan">
      <formula>$C$4</formula>
    </cfRule>
  </conditionalFormatting>
  <conditionalFormatting sqref="BK52">
    <cfRule type="cellIs" dxfId="21397" priority="5468" operator="lessThan">
      <formula>$C$4</formula>
    </cfRule>
  </conditionalFormatting>
  <conditionalFormatting sqref="BK52">
    <cfRule type="cellIs" dxfId="21396" priority="5469" operator="lessThan">
      <formula>$C$4</formula>
    </cfRule>
  </conditionalFormatting>
  <conditionalFormatting sqref="BK53">
    <cfRule type="cellIs" dxfId="21395" priority="5470" operator="lessThan">
      <formula>$C$4</formula>
    </cfRule>
  </conditionalFormatting>
  <conditionalFormatting sqref="BK53">
    <cfRule type="cellIs" dxfId="21394" priority="5471" operator="lessThan">
      <formula>$C$4</formula>
    </cfRule>
  </conditionalFormatting>
  <conditionalFormatting sqref="BK54">
    <cfRule type="cellIs" dxfId="21393" priority="5472" operator="lessThan">
      <formula>$C$4</formula>
    </cfRule>
  </conditionalFormatting>
  <conditionalFormatting sqref="BK54">
    <cfRule type="cellIs" dxfId="21392" priority="5473" operator="lessThan">
      <formula>$C$4</formula>
    </cfRule>
  </conditionalFormatting>
  <conditionalFormatting sqref="BK55">
    <cfRule type="cellIs" dxfId="21391" priority="5474" operator="lessThan">
      <formula>$C$4</formula>
    </cfRule>
  </conditionalFormatting>
  <conditionalFormatting sqref="BK55">
    <cfRule type="cellIs" dxfId="21390" priority="5475" operator="lessThan">
      <formula>$C$4</formula>
    </cfRule>
  </conditionalFormatting>
  <conditionalFormatting sqref="BK56">
    <cfRule type="cellIs" dxfId="21389" priority="5476" operator="lessThan">
      <formula>$C$4</formula>
    </cfRule>
  </conditionalFormatting>
  <conditionalFormatting sqref="BK56">
    <cfRule type="cellIs" dxfId="21388" priority="5477" operator="lessThan">
      <formula>$C$4</formula>
    </cfRule>
  </conditionalFormatting>
  <conditionalFormatting sqref="BK57">
    <cfRule type="cellIs" dxfId="21387" priority="5478" operator="lessThan">
      <formula>$C$4</formula>
    </cfRule>
  </conditionalFormatting>
  <conditionalFormatting sqref="BK57">
    <cfRule type="cellIs" dxfId="21386" priority="5479" operator="lessThan">
      <formula>$C$4</formula>
    </cfRule>
  </conditionalFormatting>
  <conditionalFormatting sqref="BK58">
    <cfRule type="cellIs" dxfId="21385" priority="5480" operator="lessThan">
      <formula>$C$4</formula>
    </cfRule>
  </conditionalFormatting>
  <conditionalFormatting sqref="BK58">
    <cfRule type="cellIs" dxfId="21384" priority="5481" operator="lessThan">
      <formula>$C$4</formula>
    </cfRule>
  </conditionalFormatting>
  <conditionalFormatting sqref="BK59">
    <cfRule type="cellIs" dxfId="21383" priority="5482" operator="lessThan">
      <formula>$C$4</formula>
    </cfRule>
  </conditionalFormatting>
  <conditionalFormatting sqref="BK59">
    <cfRule type="cellIs" dxfId="21382" priority="5483" operator="lessThan">
      <formula>$C$4</formula>
    </cfRule>
  </conditionalFormatting>
  <conditionalFormatting sqref="BK60">
    <cfRule type="cellIs" dxfId="21381" priority="5484" operator="lessThan">
      <formula>$C$4</formula>
    </cfRule>
  </conditionalFormatting>
  <conditionalFormatting sqref="BK60">
    <cfRule type="cellIs" dxfId="21380" priority="5485" operator="lessThan">
      <formula>$C$4</formula>
    </cfRule>
  </conditionalFormatting>
  <conditionalFormatting sqref="BL11">
    <cfRule type="cellIs" dxfId="21379" priority="5486" operator="lessThan">
      <formula>$C$4</formula>
    </cfRule>
  </conditionalFormatting>
  <conditionalFormatting sqref="BL11">
    <cfRule type="cellIs" dxfId="21378" priority="5487" operator="lessThan">
      <formula>$C$4</formula>
    </cfRule>
  </conditionalFormatting>
  <conditionalFormatting sqref="BL12">
    <cfRule type="cellIs" dxfId="21377" priority="5488" operator="lessThan">
      <formula>$C$4</formula>
    </cfRule>
  </conditionalFormatting>
  <conditionalFormatting sqref="BL12">
    <cfRule type="cellIs" dxfId="21376" priority="5489" operator="lessThan">
      <formula>$C$4</formula>
    </cfRule>
  </conditionalFormatting>
  <conditionalFormatting sqref="BL13">
    <cfRule type="cellIs" dxfId="21375" priority="5490" operator="lessThan">
      <formula>$C$4</formula>
    </cfRule>
  </conditionalFormatting>
  <conditionalFormatting sqref="BL13">
    <cfRule type="cellIs" dxfId="21374" priority="5491" operator="lessThan">
      <formula>$C$4</formula>
    </cfRule>
  </conditionalFormatting>
  <conditionalFormatting sqref="BL14">
    <cfRule type="cellIs" dxfId="21373" priority="5492" operator="lessThan">
      <formula>$C$4</formula>
    </cfRule>
  </conditionalFormatting>
  <conditionalFormatting sqref="BL14">
    <cfRule type="cellIs" dxfId="21372" priority="5493" operator="lessThan">
      <formula>$C$4</formula>
    </cfRule>
  </conditionalFormatting>
  <conditionalFormatting sqref="BL15">
    <cfRule type="cellIs" dxfId="21371" priority="5494" operator="lessThan">
      <formula>$C$4</formula>
    </cfRule>
  </conditionalFormatting>
  <conditionalFormatting sqref="BL15">
    <cfRule type="cellIs" dxfId="21370" priority="5495" operator="lessThan">
      <formula>$C$4</formula>
    </cfRule>
  </conditionalFormatting>
  <conditionalFormatting sqref="BL16">
    <cfRule type="cellIs" dxfId="21369" priority="5496" operator="lessThan">
      <formula>$C$4</formula>
    </cfRule>
  </conditionalFormatting>
  <conditionalFormatting sqref="BL16">
    <cfRule type="cellIs" dxfId="21368" priority="5497" operator="lessThan">
      <formula>$C$4</formula>
    </cfRule>
  </conditionalFormatting>
  <conditionalFormatting sqref="BL17">
    <cfRule type="cellIs" dxfId="21367" priority="5498" operator="lessThan">
      <formula>$C$4</formula>
    </cfRule>
  </conditionalFormatting>
  <conditionalFormatting sqref="BL17">
    <cfRule type="cellIs" dxfId="21366" priority="5499" operator="lessThan">
      <formula>$C$4</formula>
    </cfRule>
  </conditionalFormatting>
  <conditionalFormatting sqref="BL18">
    <cfRule type="cellIs" dxfId="21365" priority="5500" operator="lessThan">
      <formula>$C$4</formula>
    </cfRule>
  </conditionalFormatting>
  <conditionalFormatting sqref="BL18">
    <cfRule type="cellIs" dxfId="21364" priority="5501" operator="lessThan">
      <formula>$C$4</formula>
    </cfRule>
  </conditionalFormatting>
  <conditionalFormatting sqref="BL19">
    <cfRule type="cellIs" dxfId="21363" priority="5502" operator="lessThan">
      <formula>$C$4</formula>
    </cfRule>
  </conditionalFormatting>
  <conditionalFormatting sqref="BL19">
    <cfRule type="cellIs" dxfId="21362" priority="5503" operator="lessThan">
      <formula>$C$4</formula>
    </cfRule>
  </conditionalFormatting>
  <conditionalFormatting sqref="BL20">
    <cfRule type="cellIs" dxfId="21361" priority="5504" operator="lessThan">
      <formula>$C$4</formula>
    </cfRule>
  </conditionalFormatting>
  <conditionalFormatting sqref="BL20">
    <cfRule type="cellIs" dxfId="21360" priority="5505" operator="lessThan">
      <formula>$C$4</formula>
    </cfRule>
  </conditionalFormatting>
  <conditionalFormatting sqref="BL21">
    <cfRule type="cellIs" dxfId="21359" priority="5506" operator="lessThan">
      <formula>$C$4</formula>
    </cfRule>
  </conditionalFormatting>
  <conditionalFormatting sqref="BL21">
    <cfRule type="cellIs" dxfId="21358" priority="5507" operator="lessThan">
      <formula>$C$4</formula>
    </cfRule>
  </conditionalFormatting>
  <conditionalFormatting sqref="BL22">
    <cfRule type="cellIs" dxfId="21357" priority="5508" operator="lessThan">
      <formula>$C$4</formula>
    </cfRule>
  </conditionalFormatting>
  <conditionalFormatting sqref="BL22">
    <cfRule type="cellIs" dxfId="21356" priority="5509" operator="lessThan">
      <formula>$C$4</formula>
    </cfRule>
  </conditionalFormatting>
  <conditionalFormatting sqref="BL23">
    <cfRule type="cellIs" dxfId="21355" priority="5510" operator="lessThan">
      <formula>$C$4</formula>
    </cfRule>
  </conditionalFormatting>
  <conditionalFormatting sqref="BL23">
    <cfRule type="cellIs" dxfId="21354" priority="5511" operator="lessThan">
      <formula>$C$4</formula>
    </cfRule>
  </conditionalFormatting>
  <conditionalFormatting sqref="BL24">
    <cfRule type="cellIs" dxfId="21353" priority="5512" operator="lessThan">
      <formula>$C$4</formula>
    </cfRule>
  </conditionalFormatting>
  <conditionalFormatting sqref="BL24">
    <cfRule type="cellIs" dxfId="21352" priority="5513" operator="lessThan">
      <formula>$C$4</formula>
    </cfRule>
  </conditionalFormatting>
  <conditionalFormatting sqref="BL25">
    <cfRule type="cellIs" dxfId="21351" priority="5514" operator="lessThan">
      <formula>$C$4</formula>
    </cfRule>
  </conditionalFormatting>
  <conditionalFormatting sqref="BL25">
    <cfRule type="cellIs" dxfId="21350" priority="5515" operator="lessThan">
      <formula>$C$4</formula>
    </cfRule>
  </conditionalFormatting>
  <conditionalFormatting sqref="BL26">
    <cfRule type="cellIs" dxfId="21349" priority="5516" operator="lessThan">
      <formula>$C$4</formula>
    </cfRule>
  </conditionalFormatting>
  <conditionalFormatting sqref="BL26">
    <cfRule type="cellIs" dxfId="21348" priority="5517" operator="lessThan">
      <formula>$C$4</formula>
    </cfRule>
  </conditionalFormatting>
  <conditionalFormatting sqref="BL27">
    <cfRule type="cellIs" dxfId="21347" priority="5518" operator="lessThan">
      <formula>$C$4</formula>
    </cfRule>
  </conditionalFormatting>
  <conditionalFormatting sqref="BL27">
    <cfRule type="cellIs" dxfId="21346" priority="5519" operator="lessThan">
      <formula>$C$4</formula>
    </cfRule>
  </conditionalFormatting>
  <conditionalFormatting sqref="BL28">
    <cfRule type="cellIs" dxfId="21345" priority="5520" operator="lessThan">
      <formula>$C$4</formula>
    </cfRule>
  </conditionalFormatting>
  <conditionalFormatting sqref="BL28">
    <cfRule type="cellIs" dxfId="21344" priority="5521" operator="lessThan">
      <formula>$C$4</formula>
    </cfRule>
  </conditionalFormatting>
  <conditionalFormatting sqref="BL29">
    <cfRule type="cellIs" dxfId="21343" priority="5522" operator="lessThan">
      <formula>$C$4</formula>
    </cfRule>
  </conditionalFormatting>
  <conditionalFormatting sqref="BL29">
    <cfRule type="cellIs" dxfId="21342" priority="5523" operator="lessThan">
      <formula>$C$4</formula>
    </cfRule>
  </conditionalFormatting>
  <conditionalFormatting sqref="BL30">
    <cfRule type="cellIs" dxfId="21341" priority="5524" operator="lessThan">
      <formula>$C$4</formula>
    </cfRule>
  </conditionalFormatting>
  <conditionalFormatting sqref="BL30">
    <cfRule type="cellIs" dxfId="21340" priority="5525" operator="lessThan">
      <formula>$C$4</formula>
    </cfRule>
  </conditionalFormatting>
  <conditionalFormatting sqref="BL31">
    <cfRule type="cellIs" dxfId="21339" priority="5526" operator="lessThan">
      <formula>$C$4</formula>
    </cfRule>
  </conditionalFormatting>
  <conditionalFormatting sqref="BL31">
    <cfRule type="cellIs" dxfId="21338" priority="5527" operator="lessThan">
      <formula>$C$4</formula>
    </cfRule>
  </conditionalFormatting>
  <conditionalFormatting sqref="BL32">
    <cfRule type="cellIs" dxfId="21337" priority="5528" operator="lessThan">
      <formula>$C$4</formula>
    </cfRule>
  </conditionalFormatting>
  <conditionalFormatting sqref="BL32">
    <cfRule type="cellIs" dxfId="21336" priority="5529" operator="lessThan">
      <formula>$C$4</formula>
    </cfRule>
  </conditionalFormatting>
  <conditionalFormatting sqref="BL33">
    <cfRule type="cellIs" dxfId="21335" priority="5530" operator="lessThan">
      <formula>$C$4</formula>
    </cfRule>
  </conditionalFormatting>
  <conditionalFormatting sqref="BL33">
    <cfRule type="cellIs" dxfId="21334" priority="5531" operator="lessThan">
      <formula>$C$4</formula>
    </cfRule>
  </conditionalFormatting>
  <conditionalFormatting sqref="BL34">
    <cfRule type="cellIs" dxfId="21333" priority="5532" operator="lessThan">
      <formula>$C$4</formula>
    </cfRule>
  </conditionalFormatting>
  <conditionalFormatting sqref="BL34">
    <cfRule type="cellIs" dxfId="21332" priority="5533" operator="lessThan">
      <formula>$C$4</formula>
    </cfRule>
  </conditionalFormatting>
  <conditionalFormatting sqref="BL35">
    <cfRule type="cellIs" dxfId="21331" priority="5534" operator="lessThan">
      <formula>$C$4</formula>
    </cfRule>
  </conditionalFormatting>
  <conditionalFormatting sqref="BL35">
    <cfRule type="cellIs" dxfId="21330" priority="5535" operator="lessThan">
      <formula>$C$4</formula>
    </cfRule>
  </conditionalFormatting>
  <conditionalFormatting sqref="BL36">
    <cfRule type="cellIs" dxfId="21329" priority="5536" operator="lessThan">
      <formula>$C$4</formula>
    </cfRule>
  </conditionalFormatting>
  <conditionalFormatting sqref="BL36">
    <cfRule type="cellIs" dxfId="21328" priority="5537" operator="lessThan">
      <formula>$C$4</formula>
    </cfRule>
  </conditionalFormatting>
  <conditionalFormatting sqref="BL37">
    <cfRule type="cellIs" dxfId="21327" priority="5538" operator="lessThan">
      <formula>$C$4</formula>
    </cfRule>
  </conditionalFormatting>
  <conditionalFormatting sqref="BL37">
    <cfRule type="cellIs" dxfId="21326" priority="5539" operator="lessThan">
      <formula>$C$4</formula>
    </cfRule>
  </conditionalFormatting>
  <conditionalFormatting sqref="BL38">
    <cfRule type="cellIs" dxfId="21325" priority="5540" operator="lessThan">
      <formula>$C$4</formula>
    </cfRule>
  </conditionalFormatting>
  <conditionalFormatting sqref="BL38">
    <cfRule type="cellIs" dxfId="21324" priority="5541" operator="lessThan">
      <formula>$C$4</formula>
    </cfRule>
  </conditionalFormatting>
  <conditionalFormatting sqref="BL39">
    <cfRule type="cellIs" dxfId="21323" priority="5542" operator="lessThan">
      <formula>$C$4</formula>
    </cfRule>
  </conditionalFormatting>
  <conditionalFormatting sqref="BL39">
    <cfRule type="cellIs" dxfId="21322" priority="5543" operator="lessThan">
      <formula>$C$4</formula>
    </cfRule>
  </conditionalFormatting>
  <conditionalFormatting sqref="BL40">
    <cfRule type="cellIs" dxfId="21321" priority="5544" operator="lessThan">
      <formula>$C$4</formula>
    </cfRule>
  </conditionalFormatting>
  <conditionalFormatting sqref="BL40">
    <cfRule type="cellIs" dxfId="21320" priority="5545" operator="lessThan">
      <formula>$C$4</formula>
    </cfRule>
  </conditionalFormatting>
  <conditionalFormatting sqref="BL41">
    <cfRule type="cellIs" dxfId="21319" priority="5546" operator="lessThan">
      <formula>$C$4</formula>
    </cfRule>
  </conditionalFormatting>
  <conditionalFormatting sqref="BL41">
    <cfRule type="cellIs" dxfId="21318" priority="5547" operator="lessThan">
      <formula>$C$4</formula>
    </cfRule>
  </conditionalFormatting>
  <conditionalFormatting sqref="BL42">
    <cfRule type="cellIs" dxfId="21317" priority="5548" operator="lessThan">
      <formula>$C$4</formula>
    </cfRule>
  </conditionalFormatting>
  <conditionalFormatting sqref="BL42">
    <cfRule type="cellIs" dxfId="21316" priority="5549" operator="lessThan">
      <formula>$C$4</formula>
    </cfRule>
  </conditionalFormatting>
  <conditionalFormatting sqref="BL43">
    <cfRule type="cellIs" dxfId="21315" priority="5550" operator="lessThan">
      <formula>$C$4</formula>
    </cfRule>
  </conditionalFormatting>
  <conditionalFormatting sqref="BL43">
    <cfRule type="cellIs" dxfId="21314" priority="5551" operator="lessThan">
      <formula>$C$4</formula>
    </cfRule>
  </conditionalFormatting>
  <conditionalFormatting sqref="BL44">
    <cfRule type="cellIs" dxfId="21313" priority="5552" operator="lessThan">
      <formula>$C$4</formula>
    </cfRule>
  </conditionalFormatting>
  <conditionalFormatting sqref="BL44">
    <cfRule type="cellIs" dxfId="21312" priority="5553" operator="lessThan">
      <formula>$C$4</formula>
    </cfRule>
  </conditionalFormatting>
  <conditionalFormatting sqref="BL45">
    <cfRule type="cellIs" dxfId="21311" priority="5554" operator="lessThan">
      <formula>$C$4</formula>
    </cfRule>
  </conditionalFormatting>
  <conditionalFormatting sqref="BL45">
    <cfRule type="cellIs" dxfId="21310" priority="5555" operator="lessThan">
      <formula>$C$4</formula>
    </cfRule>
  </conditionalFormatting>
  <conditionalFormatting sqref="BL46">
    <cfRule type="cellIs" dxfId="21309" priority="5556" operator="lessThan">
      <formula>$C$4</formula>
    </cfRule>
  </conditionalFormatting>
  <conditionalFormatting sqref="BL46">
    <cfRule type="cellIs" dxfId="21308" priority="5557" operator="lessThan">
      <formula>$C$4</formula>
    </cfRule>
  </conditionalFormatting>
  <conditionalFormatting sqref="BL47">
    <cfRule type="cellIs" dxfId="21307" priority="5558" operator="lessThan">
      <formula>$C$4</formula>
    </cfRule>
  </conditionalFormatting>
  <conditionalFormatting sqref="BL47">
    <cfRule type="cellIs" dxfId="21306" priority="5559" operator="lessThan">
      <formula>$C$4</formula>
    </cfRule>
  </conditionalFormatting>
  <conditionalFormatting sqref="BL48">
    <cfRule type="cellIs" dxfId="21305" priority="5560" operator="lessThan">
      <formula>$C$4</formula>
    </cfRule>
  </conditionalFormatting>
  <conditionalFormatting sqref="BL48">
    <cfRule type="cellIs" dxfId="21304" priority="5561" operator="lessThan">
      <formula>$C$4</formula>
    </cfRule>
  </conditionalFormatting>
  <conditionalFormatting sqref="BL49">
    <cfRule type="cellIs" dxfId="21303" priority="5562" operator="lessThan">
      <formula>$C$4</formula>
    </cfRule>
  </conditionalFormatting>
  <conditionalFormatting sqref="BL49">
    <cfRule type="cellIs" dxfId="21302" priority="5563" operator="lessThan">
      <formula>$C$4</formula>
    </cfRule>
  </conditionalFormatting>
  <conditionalFormatting sqref="BL50">
    <cfRule type="cellIs" dxfId="21301" priority="5564" operator="lessThan">
      <formula>$C$4</formula>
    </cfRule>
  </conditionalFormatting>
  <conditionalFormatting sqref="BL50">
    <cfRule type="cellIs" dxfId="21300" priority="5565" operator="lessThan">
      <formula>$C$4</formula>
    </cfRule>
  </conditionalFormatting>
  <conditionalFormatting sqref="BL51">
    <cfRule type="cellIs" dxfId="21299" priority="5566" operator="lessThan">
      <formula>$C$4</formula>
    </cfRule>
  </conditionalFormatting>
  <conditionalFormatting sqref="BL51">
    <cfRule type="cellIs" dxfId="21298" priority="5567" operator="lessThan">
      <formula>$C$4</formula>
    </cfRule>
  </conditionalFormatting>
  <conditionalFormatting sqref="BL52">
    <cfRule type="cellIs" dxfId="21297" priority="5568" operator="lessThan">
      <formula>$C$4</formula>
    </cfRule>
  </conditionalFormatting>
  <conditionalFormatting sqref="BL52">
    <cfRule type="cellIs" dxfId="21296" priority="5569" operator="lessThan">
      <formula>$C$4</formula>
    </cfRule>
  </conditionalFormatting>
  <conditionalFormatting sqref="BL53">
    <cfRule type="cellIs" dxfId="21295" priority="5570" operator="lessThan">
      <formula>$C$4</formula>
    </cfRule>
  </conditionalFormatting>
  <conditionalFormatting sqref="BL53">
    <cfRule type="cellIs" dxfId="21294" priority="5571" operator="lessThan">
      <formula>$C$4</formula>
    </cfRule>
  </conditionalFormatting>
  <conditionalFormatting sqref="BL54">
    <cfRule type="cellIs" dxfId="21293" priority="5572" operator="lessThan">
      <formula>$C$4</formula>
    </cfRule>
  </conditionalFormatting>
  <conditionalFormatting sqref="BL54">
    <cfRule type="cellIs" dxfId="21292" priority="5573" operator="lessThan">
      <formula>$C$4</formula>
    </cfRule>
  </conditionalFormatting>
  <conditionalFormatting sqref="BL55">
    <cfRule type="cellIs" dxfId="21291" priority="5574" operator="lessThan">
      <formula>$C$4</formula>
    </cfRule>
  </conditionalFormatting>
  <conditionalFormatting sqref="BL55">
    <cfRule type="cellIs" dxfId="21290" priority="5575" operator="lessThan">
      <formula>$C$4</formula>
    </cfRule>
  </conditionalFormatting>
  <conditionalFormatting sqref="BL56">
    <cfRule type="cellIs" dxfId="21289" priority="5576" operator="lessThan">
      <formula>$C$4</formula>
    </cfRule>
  </conditionalFormatting>
  <conditionalFormatting sqref="BL56">
    <cfRule type="cellIs" dxfId="21288" priority="5577" operator="lessThan">
      <formula>$C$4</formula>
    </cfRule>
  </conditionalFormatting>
  <conditionalFormatting sqref="BL57">
    <cfRule type="cellIs" dxfId="21287" priority="5578" operator="lessThan">
      <formula>$C$4</formula>
    </cfRule>
  </conditionalFormatting>
  <conditionalFormatting sqref="BL57">
    <cfRule type="cellIs" dxfId="21286" priority="5579" operator="lessThan">
      <formula>$C$4</formula>
    </cfRule>
  </conditionalFormatting>
  <conditionalFormatting sqref="BL58">
    <cfRule type="cellIs" dxfId="21285" priority="5580" operator="lessThan">
      <formula>$C$4</formula>
    </cfRule>
  </conditionalFormatting>
  <conditionalFormatting sqref="BL58">
    <cfRule type="cellIs" dxfId="21284" priority="5581" operator="lessThan">
      <formula>$C$4</formula>
    </cfRule>
  </conditionalFormatting>
  <conditionalFormatting sqref="BL59">
    <cfRule type="cellIs" dxfId="21283" priority="5582" operator="lessThan">
      <formula>$C$4</formula>
    </cfRule>
  </conditionalFormatting>
  <conditionalFormatting sqref="BL59">
    <cfRule type="cellIs" dxfId="21282" priority="5583" operator="lessThan">
      <formula>$C$4</formula>
    </cfRule>
  </conditionalFormatting>
  <conditionalFormatting sqref="BL60">
    <cfRule type="cellIs" dxfId="21281" priority="5584" operator="lessThan">
      <formula>$C$4</formula>
    </cfRule>
  </conditionalFormatting>
  <conditionalFormatting sqref="BL60">
    <cfRule type="cellIs" dxfId="21280" priority="5585" operator="lessThan">
      <formula>$C$4</formula>
    </cfRule>
  </conditionalFormatting>
  <conditionalFormatting sqref="BM11">
    <cfRule type="cellIs" dxfId="21279" priority="5586" operator="lessThan">
      <formula>$C$4</formula>
    </cfRule>
  </conditionalFormatting>
  <conditionalFormatting sqref="BM11">
    <cfRule type="cellIs" dxfId="21278" priority="5587" operator="lessThan">
      <formula>$C$4</formula>
    </cfRule>
  </conditionalFormatting>
  <conditionalFormatting sqref="BM12">
    <cfRule type="cellIs" dxfId="21277" priority="5588" operator="lessThan">
      <formula>$C$4</formula>
    </cfRule>
  </conditionalFormatting>
  <conditionalFormatting sqref="BM12">
    <cfRule type="cellIs" dxfId="21276" priority="5589" operator="lessThan">
      <formula>$C$4</formula>
    </cfRule>
  </conditionalFormatting>
  <conditionalFormatting sqref="BM13">
    <cfRule type="cellIs" dxfId="21275" priority="5590" operator="lessThan">
      <formula>$C$4</formula>
    </cfRule>
  </conditionalFormatting>
  <conditionalFormatting sqref="BM13">
    <cfRule type="cellIs" dxfId="21274" priority="5591" operator="lessThan">
      <formula>$C$4</formula>
    </cfRule>
  </conditionalFormatting>
  <conditionalFormatting sqref="BM14">
    <cfRule type="cellIs" dxfId="21273" priority="5592" operator="lessThan">
      <formula>$C$4</formula>
    </cfRule>
  </conditionalFormatting>
  <conditionalFormatting sqref="BM14">
    <cfRule type="cellIs" dxfId="21272" priority="5593" operator="lessThan">
      <formula>$C$4</formula>
    </cfRule>
  </conditionalFormatting>
  <conditionalFormatting sqref="BM15">
    <cfRule type="cellIs" dxfId="21271" priority="5594" operator="lessThan">
      <formula>$C$4</formula>
    </cfRule>
  </conditionalFormatting>
  <conditionalFormatting sqref="BM15">
    <cfRule type="cellIs" dxfId="21270" priority="5595" operator="lessThan">
      <formula>$C$4</formula>
    </cfRule>
  </conditionalFormatting>
  <conditionalFormatting sqref="BM16">
    <cfRule type="cellIs" dxfId="21269" priority="5596" operator="lessThan">
      <formula>$C$4</formula>
    </cfRule>
  </conditionalFormatting>
  <conditionalFormatting sqref="BM16">
    <cfRule type="cellIs" dxfId="21268" priority="5597" operator="lessThan">
      <formula>$C$4</formula>
    </cfRule>
  </conditionalFormatting>
  <conditionalFormatting sqref="BM17">
    <cfRule type="cellIs" dxfId="21267" priority="5598" operator="lessThan">
      <formula>$C$4</formula>
    </cfRule>
  </conditionalFormatting>
  <conditionalFormatting sqref="BM17">
    <cfRule type="cellIs" dxfId="21266" priority="5599" operator="lessThan">
      <formula>$C$4</formula>
    </cfRule>
  </conditionalFormatting>
  <conditionalFormatting sqref="BM18">
    <cfRule type="cellIs" dxfId="21265" priority="5600" operator="lessThan">
      <formula>$C$4</formula>
    </cfRule>
  </conditionalFormatting>
  <conditionalFormatting sqref="BM18">
    <cfRule type="cellIs" dxfId="21264" priority="5601" operator="lessThan">
      <formula>$C$4</formula>
    </cfRule>
  </conditionalFormatting>
  <conditionalFormatting sqref="BM19">
    <cfRule type="cellIs" dxfId="21263" priority="5602" operator="lessThan">
      <formula>$C$4</formula>
    </cfRule>
  </conditionalFormatting>
  <conditionalFormatting sqref="BM19">
    <cfRule type="cellIs" dxfId="21262" priority="5603" operator="lessThan">
      <formula>$C$4</formula>
    </cfRule>
  </conditionalFormatting>
  <conditionalFormatting sqref="BM20">
    <cfRule type="cellIs" dxfId="21261" priority="5604" operator="lessThan">
      <formula>$C$4</formula>
    </cfRule>
  </conditionalFormatting>
  <conditionalFormatting sqref="BM20">
    <cfRule type="cellIs" dxfId="21260" priority="5605" operator="lessThan">
      <formula>$C$4</formula>
    </cfRule>
  </conditionalFormatting>
  <conditionalFormatting sqref="BM21">
    <cfRule type="cellIs" dxfId="21259" priority="5606" operator="lessThan">
      <formula>$C$4</formula>
    </cfRule>
  </conditionalFormatting>
  <conditionalFormatting sqref="BM21">
    <cfRule type="cellIs" dxfId="21258" priority="5607" operator="lessThan">
      <formula>$C$4</formula>
    </cfRule>
  </conditionalFormatting>
  <conditionalFormatting sqref="BM22">
    <cfRule type="cellIs" dxfId="21257" priority="5608" operator="lessThan">
      <formula>$C$4</formula>
    </cfRule>
  </conditionalFormatting>
  <conditionalFormatting sqref="BM22">
    <cfRule type="cellIs" dxfId="21256" priority="5609" operator="lessThan">
      <formula>$C$4</formula>
    </cfRule>
  </conditionalFormatting>
  <conditionalFormatting sqref="BM23">
    <cfRule type="cellIs" dxfId="21255" priority="5610" operator="lessThan">
      <formula>$C$4</formula>
    </cfRule>
  </conditionalFormatting>
  <conditionalFormatting sqref="BM23">
    <cfRule type="cellIs" dxfId="21254" priority="5611" operator="lessThan">
      <formula>$C$4</formula>
    </cfRule>
  </conditionalFormatting>
  <conditionalFormatting sqref="BM24">
    <cfRule type="cellIs" dxfId="21253" priority="5612" operator="lessThan">
      <formula>$C$4</formula>
    </cfRule>
  </conditionalFormatting>
  <conditionalFormatting sqref="BM24">
    <cfRule type="cellIs" dxfId="21252" priority="5613" operator="lessThan">
      <formula>$C$4</formula>
    </cfRule>
  </conditionalFormatting>
  <conditionalFormatting sqref="BM25">
    <cfRule type="cellIs" dxfId="21251" priority="5614" operator="lessThan">
      <formula>$C$4</formula>
    </cfRule>
  </conditionalFormatting>
  <conditionalFormatting sqref="BM25">
    <cfRule type="cellIs" dxfId="21250" priority="5615" operator="lessThan">
      <formula>$C$4</formula>
    </cfRule>
  </conditionalFormatting>
  <conditionalFormatting sqref="BM26">
    <cfRule type="cellIs" dxfId="21249" priority="5616" operator="lessThan">
      <formula>$C$4</formula>
    </cfRule>
  </conditionalFormatting>
  <conditionalFormatting sqref="BM26">
    <cfRule type="cellIs" dxfId="21248" priority="5617" operator="lessThan">
      <formula>$C$4</formula>
    </cfRule>
  </conditionalFormatting>
  <conditionalFormatting sqref="BM27">
    <cfRule type="cellIs" dxfId="21247" priority="5618" operator="lessThan">
      <formula>$C$4</formula>
    </cfRule>
  </conditionalFormatting>
  <conditionalFormatting sqref="BM27">
    <cfRule type="cellIs" dxfId="21246" priority="5619" operator="lessThan">
      <formula>$C$4</formula>
    </cfRule>
  </conditionalFormatting>
  <conditionalFormatting sqref="BM28">
    <cfRule type="cellIs" dxfId="21245" priority="5620" operator="lessThan">
      <formula>$C$4</formula>
    </cfRule>
  </conditionalFormatting>
  <conditionalFormatting sqref="BM28">
    <cfRule type="cellIs" dxfId="21244" priority="5621" operator="lessThan">
      <formula>$C$4</formula>
    </cfRule>
  </conditionalFormatting>
  <conditionalFormatting sqref="BM29">
    <cfRule type="cellIs" dxfId="21243" priority="5622" operator="lessThan">
      <formula>$C$4</formula>
    </cfRule>
  </conditionalFormatting>
  <conditionalFormatting sqref="BM29">
    <cfRule type="cellIs" dxfId="21242" priority="5623" operator="lessThan">
      <formula>$C$4</formula>
    </cfRule>
  </conditionalFormatting>
  <conditionalFormatting sqref="BM30">
    <cfRule type="cellIs" dxfId="21241" priority="5624" operator="lessThan">
      <formula>$C$4</formula>
    </cfRule>
  </conditionalFormatting>
  <conditionalFormatting sqref="BM30">
    <cfRule type="cellIs" dxfId="21240" priority="5625" operator="lessThan">
      <formula>$C$4</formula>
    </cfRule>
  </conditionalFormatting>
  <conditionalFormatting sqref="BM31">
    <cfRule type="cellIs" dxfId="21239" priority="5626" operator="lessThan">
      <formula>$C$4</formula>
    </cfRule>
  </conditionalFormatting>
  <conditionalFormatting sqref="BM31">
    <cfRule type="cellIs" dxfId="21238" priority="5627" operator="lessThan">
      <formula>$C$4</formula>
    </cfRule>
  </conditionalFormatting>
  <conditionalFormatting sqref="BM32">
    <cfRule type="cellIs" dxfId="21237" priority="5628" operator="lessThan">
      <formula>$C$4</formula>
    </cfRule>
  </conditionalFormatting>
  <conditionalFormatting sqref="BM32">
    <cfRule type="cellIs" dxfId="21236" priority="5629" operator="lessThan">
      <formula>$C$4</formula>
    </cfRule>
  </conditionalFormatting>
  <conditionalFormatting sqref="BM33">
    <cfRule type="cellIs" dxfId="21235" priority="5630" operator="lessThan">
      <formula>$C$4</formula>
    </cfRule>
  </conditionalFormatting>
  <conditionalFormatting sqref="BM33">
    <cfRule type="cellIs" dxfId="21234" priority="5631" operator="lessThan">
      <formula>$C$4</formula>
    </cfRule>
  </conditionalFormatting>
  <conditionalFormatting sqref="BM34">
    <cfRule type="cellIs" dxfId="21233" priority="5632" operator="lessThan">
      <formula>$C$4</formula>
    </cfRule>
  </conditionalFormatting>
  <conditionalFormatting sqref="BM34">
    <cfRule type="cellIs" dxfId="21232" priority="5633" operator="lessThan">
      <formula>$C$4</formula>
    </cfRule>
  </conditionalFormatting>
  <conditionalFormatting sqref="BM35">
    <cfRule type="cellIs" dxfId="21231" priority="5634" operator="lessThan">
      <formula>$C$4</formula>
    </cfRule>
  </conditionalFormatting>
  <conditionalFormatting sqref="BM35">
    <cfRule type="cellIs" dxfId="21230" priority="5635" operator="lessThan">
      <formula>$C$4</formula>
    </cfRule>
  </conditionalFormatting>
  <conditionalFormatting sqref="BM36">
    <cfRule type="cellIs" dxfId="21229" priority="5636" operator="lessThan">
      <formula>$C$4</formula>
    </cfRule>
  </conditionalFormatting>
  <conditionalFormatting sqref="BM36">
    <cfRule type="cellIs" dxfId="21228" priority="5637" operator="lessThan">
      <formula>$C$4</formula>
    </cfRule>
  </conditionalFormatting>
  <conditionalFormatting sqref="BM37">
    <cfRule type="cellIs" dxfId="21227" priority="5638" operator="lessThan">
      <formula>$C$4</formula>
    </cfRule>
  </conditionalFormatting>
  <conditionalFormatting sqref="BM37">
    <cfRule type="cellIs" dxfId="21226" priority="5639" operator="lessThan">
      <formula>$C$4</formula>
    </cfRule>
  </conditionalFormatting>
  <conditionalFormatting sqref="BM38">
    <cfRule type="cellIs" dxfId="21225" priority="5640" operator="lessThan">
      <formula>$C$4</formula>
    </cfRule>
  </conditionalFormatting>
  <conditionalFormatting sqref="BM38">
    <cfRule type="cellIs" dxfId="21224" priority="5641" operator="lessThan">
      <formula>$C$4</formula>
    </cfRule>
  </conditionalFormatting>
  <conditionalFormatting sqref="BM39">
    <cfRule type="cellIs" dxfId="21223" priority="5642" operator="lessThan">
      <formula>$C$4</formula>
    </cfRule>
  </conditionalFormatting>
  <conditionalFormatting sqref="BM39">
    <cfRule type="cellIs" dxfId="21222" priority="5643" operator="lessThan">
      <formula>$C$4</formula>
    </cfRule>
  </conditionalFormatting>
  <conditionalFormatting sqref="BM40">
    <cfRule type="cellIs" dxfId="21221" priority="5644" operator="lessThan">
      <formula>$C$4</formula>
    </cfRule>
  </conditionalFormatting>
  <conditionalFormatting sqref="BM40">
    <cfRule type="cellIs" dxfId="21220" priority="5645" operator="lessThan">
      <formula>$C$4</formula>
    </cfRule>
  </conditionalFormatting>
  <conditionalFormatting sqref="BM41">
    <cfRule type="cellIs" dxfId="21219" priority="5646" operator="lessThan">
      <formula>$C$4</formula>
    </cfRule>
  </conditionalFormatting>
  <conditionalFormatting sqref="BM41">
    <cfRule type="cellIs" dxfId="21218" priority="5647" operator="lessThan">
      <formula>$C$4</formula>
    </cfRule>
  </conditionalFormatting>
  <conditionalFormatting sqref="BM42">
    <cfRule type="cellIs" dxfId="21217" priority="5648" operator="lessThan">
      <formula>$C$4</formula>
    </cfRule>
  </conditionalFormatting>
  <conditionalFormatting sqref="BM42">
    <cfRule type="cellIs" dxfId="21216" priority="5649" operator="lessThan">
      <formula>$C$4</formula>
    </cfRule>
  </conditionalFormatting>
  <conditionalFormatting sqref="BM43">
    <cfRule type="cellIs" dxfId="21215" priority="5650" operator="lessThan">
      <formula>$C$4</formula>
    </cfRule>
  </conditionalFormatting>
  <conditionalFormatting sqref="BM43">
    <cfRule type="cellIs" dxfId="21214" priority="5651" operator="lessThan">
      <formula>$C$4</formula>
    </cfRule>
  </conditionalFormatting>
  <conditionalFormatting sqref="BM44">
    <cfRule type="cellIs" dxfId="21213" priority="5652" operator="lessThan">
      <formula>$C$4</formula>
    </cfRule>
  </conditionalFormatting>
  <conditionalFormatting sqref="BM44">
    <cfRule type="cellIs" dxfId="21212" priority="5653" operator="lessThan">
      <formula>$C$4</formula>
    </cfRule>
  </conditionalFormatting>
  <conditionalFormatting sqref="BM45">
    <cfRule type="cellIs" dxfId="21211" priority="5654" operator="lessThan">
      <formula>$C$4</formula>
    </cfRule>
  </conditionalFormatting>
  <conditionalFormatting sqref="BM45">
    <cfRule type="cellIs" dxfId="21210" priority="5655" operator="lessThan">
      <formula>$C$4</formula>
    </cfRule>
  </conditionalFormatting>
  <conditionalFormatting sqref="BM46">
    <cfRule type="cellIs" dxfId="21209" priority="5656" operator="lessThan">
      <formula>$C$4</formula>
    </cfRule>
  </conditionalFormatting>
  <conditionalFormatting sqref="BM46">
    <cfRule type="cellIs" dxfId="21208" priority="5657" operator="lessThan">
      <formula>$C$4</formula>
    </cfRule>
  </conditionalFormatting>
  <conditionalFormatting sqref="BM47">
    <cfRule type="cellIs" dxfId="21207" priority="5658" operator="lessThan">
      <formula>$C$4</formula>
    </cfRule>
  </conditionalFormatting>
  <conditionalFormatting sqref="BM47">
    <cfRule type="cellIs" dxfId="21206" priority="5659" operator="lessThan">
      <formula>$C$4</formula>
    </cfRule>
  </conditionalFormatting>
  <conditionalFormatting sqref="BM48">
    <cfRule type="cellIs" dxfId="21205" priority="5660" operator="lessThan">
      <formula>$C$4</formula>
    </cfRule>
  </conditionalFormatting>
  <conditionalFormatting sqref="BM48">
    <cfRule type="cellIs" dxfId="21204" priority="5661" operator="lessThan">
      <formula>$C$4</formula>
    </cfRule>
  </conditionalFormatting>
  <conditionalFormatting sqref="BM49">
    <cfRule type="cellIs" dxfId="21203" priority="5662" operator="lessThan">
      <formula>$C$4</formula>
    </cfRule>
  </conditionalFormatting>
  <conditionalFormatting sqref="BM49">
    <cfRule type="cellIs" dxfId="21202" priority="5663" operator="lessThan">
      <formula>$C$4</formula>
    </cfRule>
  </conditionalFormatting>
  <conditionalFormatting sqref="BM50">
    <cfRule type="cellIs" dxfId="21201" priority="5664" operator="lessThan">
      <formula>$C$4</formula>
    </cfRule>
  </conditionalFormatting>
  <conditionalFormatting sqref="BM50">
    <cfRule type="cellIs" dxfId="21200" priority="5665" operator="lessThan">
      <formula>$C$4</formula>
    </cfRule>
  </conditionalFormatting>
  <conditionalFormatting sqref="BM51">
    <cfRule type="cellIs" dxfId="21199" priority="5666" operator="lessThan">
      <formula>$C$4</formula>
    </cfRule>
  </conditionalFormatting>
  <conditionalFormatting sqref="BM51">
    <cfRule type="cellIs" dxfId="21198" priority="5667" operator="lessThan">
      <formula>$C$4</formula>
    </cfRule>
  </conditionalFormatting>
  <conditionalFormatting sqref="BM52">
    <cfRule type="cellIs" dxfId="21197" priority="5668" operator="lessThan">
      <formula>$C$4</formula>
    </cfRule>
  </conditionalFormatting>
  <conditionalFormatting sqref="BM52">
    <cfRule type="cellIs" dxfId="21196" priority="5669" operator="lessThan">
      <formula>$C$4</formula>
    </cfRule>
  </conditionalFormatting>
  <conditionalFormatting sqref="BM53">
    <cfRule type="cellIs" dxfId="21195" priority="5670" operator="lessThan">
      <formula>$C$4</formula>
    </cfRule>
  </conditionalFormatting>
  <conditionalFormatting sqref="BM53">
    <cfRule type="cellIs" dxfId="21194" priority="5671" operator="lessThan">
      <formula>$C$4</formula>
    </cfRule>
  </conditionalFormatting>
  <conditionalFormatting sqref="BM54">
    <cfRule type="cellIs" dxfId="21193" priority="5672" operator="lessThan">
      <formula>$C$4</formula>
    </cfRule>
  </conditionalFormatting>
  <conditionalFormatting sqref="BM54">
    <cfRule type="cellIs" dxfId="21192" priority="5673" operator="lessThan">
      <formula>$C$4</formula>
    </cfRule>
  </conditionalFormatting>
  <conditionalFormatting sqref="BM55">
    <cfRule type="cellIs" dxfId="21191" priority="5674" operator="lessThan">
      <formula>$C$4</formula>
    </cfRule>
  </conditionalFormatting>
  <conditionalFormatting sqref="BM55">
    <cfRule type="cellIs" dxfId="21190" priority="5675" operator="lessThan">
      <formula>$C$4</formula>
    </cfRule>
  </conditionalFormatting>
  <conditionalFormatting sqref="BM56">
    <cfRule type="cellIs" dxfId="21189" priority="5676" operator="lessThan">
      <formula>$C$4</formula>
    </cfRule>
  </conditionalFormatting>
  <conditionalFormatting sqref="BM56">
    <cfRule type="cellIs" dxfId="21188" priority="5677" operator="lessThan">
      <formula>$C$4</formula>
    </cfRule>
  </conditionalFormatting>
  <conditionalFormatting sqref="BM57">
    <cfRule type="cellIs" dxfId="21187" priority="5678" operator="lessThan">
      <formula>$C$4</formula>
    </cfRule>
  </conditionalFormatting>
  <conditionalFormatting sqref="BM57">
    <cfRule type="cellIs" dxfId="21186" priority="5679" operator="lessThan">
      <formula>$C$4</formula>
    </cfRule>
  </conditionalFormatting>
  <conditionalFormatting sqref="BM58">
    <cfRule type="cellIs" dxfId="21185" priority="5680" operator="lessThan">
      <formula>$C$4</formula>
    </cfRule>
  </conditionalFormatting>
  <conditionalFormatting sqref="BM58">
    <cfRule type="cellIs" dxfId="21184" priority="5681" operator="lessThan">
      <formula>$C$4</formula>
    </cfRule>
  </conditionalFormatting>
  <conditionalFormatting sqref="BM59">
    <cfRule type="cellIs" dxfId="21183" priority="5682" operator="lessThan">
      <formula>$C$4</formula>
    </cfRule>
  </conditionalFormatting>
  <conditionalFormatting sqref="BM59">
    <cfRule type="cellIs" dxfId="21182" priority="5683" operator="lessThan">
      <formula>$C$4</formula>
    </cfRule>
  </conditionalFormatting>
  <conditionalFormatting sqref="BM60">
    <cfRule type="cellIs" dxfId="21181" priority="5684" operator="lessThan">
      <formula>$C$4</formula>
    </cfRule>
  </conditionalFormatting>
  <conditionalFormatting sqref="BM60">
    <cfRule type="cellIs" dxfId="21180" priority="5685" operator="lessThan">
      <formula>$C$4</formula>
    </cfRule>
  </conditionalFormatting>
  <conditionalFormatting sqref="BN11">
    <cfRule type="cellIs" dxfId="21179" priority="5686" operator="lessThan">
      <formula>$C$4</formula>
    </cfRule>
  </conditionalFormatting>
  <conditionalFormatting sqref="BN11">
    <cfRule type="cellIs" dxfId="21178" priority="5687" operator="lessThan">
      <formula>$C$4</formula>
    </cfRule>
  </conditionalFormatting>
  <conditionalFormatting sqref="BN12">
    <cfRule type="cellIs" dxfId="21177" priority="5688" operator="lessThan">
      <formula>$C$4</formula>
    </cfRule>
  </conditionalFormatting>
  <conditionalFormatting sqref="BN12">
    <cfRule type="cellIs" dxfId="21176" priority="5689" operator="lessThan">
      <formula>$C$4</formula>
    </cfRule>
  </conditionalFormatting>
  <conditionalFormatting sqref="BN13">
    <cfRule type="cellIs" dxfId="21175" priority="5690" operator="lessThan">
      <formula>$C$4</formula>
    </cfRule>
  </conditionalFormatting>
  <conditionalFormatting sqref="BN13">
    <cfRule type="cellIs" dxfId="21174" priority="5691" operator="lessThan">
      <formula>$C$4</formula>
    </cfRule>
  </conditionalFormatting>
  <conditionalFormatting sqref="BN14">
    <cfRule type="cellIs" dxfId="21173" priority="5692" operator="lessThan">
      <formula>$C$4</formula>
    </cfRule>
  </conditionalFormatting>
  <conditionalFormatting sqref="BN14">
    <cfRule type="cellIs" dxfId="21172" priority="5693" operator="lessThan">
      <formula>$C$4</formula>
    </cfRule>
  </conditionalFormatting>
  <conditionalFormatting sqref="BN15">
    <cfRule type="cellIs" dxfId="21171" priority="5694" operator="lessThan">
      <formula>$C$4</formula>
    </cfRule>
  </conditionalFormatting>
  <conditionalFormatting sqref="BN15">
    <cfRule type="cellIs" dxfId="21170" priority="5695" operator="lessThan">
      <formula>$C$4</formula>
    </cfRule>
  </conditionalFormatting>
  <conditionalFormatting sqref="BN16">
    <cfRule type="cellIs" dxfId="21169" priority="5696" operator="lessThan">
      <formula>$C$4</formula>
    </cfRule>
  </conditionalFormatting>
  <conditionalFormatting sqref="BN16">
    <cfRule type="cellIs" dxfId="21168" priority="5697" operator="lessThan">
      <formula>$C$4</formula>
    </cfRule>
  </conditionalFormatting>
  <conditionalFormatting sqref="BN17">
    <cfRule type="cellIs" dxfId="21167" priority="5698" operator="lessThan">
      <formula>$C$4</formula>
    </cfRule>
  </conditionalFormatting>
  <conditionalFormatting sqref="BN17">
    <cfRule type="cellIs" dxfId="21166" priority="5699" operator="lessThan">
      <formula>$C$4</formula>
    </cfRule>
  </conditionalFormatting>
  <conditionalFormatting sqref="BN18">
    <cfRule type="cellIs" dxfId="21165" priority="5700" operator="lessThan">
      <formula>$C$4</formula>
    </cfRule>
  </conditionalFormatting>
  <conditionalFormatting sqref="BN18">
    <cfRule type="cellIs" dxfId="21164" priority="5701" operator="lessThan">
      <formula>$C$4</formula>
    </cfRule>
  </conditionalFormatting>
  <conditionalFormatting sqref="BN19">
    <cfRule type="cellIs" dxfId="21163" priority="5702" operator="lessThan">
      <formula>$C$4</formula>
    </cfRule>
  </conditionalFormatting>
  <conditionalFormatting sqref="BN19">
    <cfRule type="cellIs" dxfId="21162" priority="5703" operator="lessThan">
      <formula>$C$4</formula>
    </cfRule>
  </conditionalFormatting>
  <conditionalFormatting sqref="BN20">
    <cfRule type="cellIs" dxfId="21161" priority="5704" operator="lessThan">
      <formula>$C$4</formula>
    </cfRule>
  </conditionalFormatting>
  <conditionalFormatting sqref="BN20">
    <cfRule type="cellIs" dxfId="21160" priority="5705" operator="lessThan">
      <formula>$C$4</formula>
    </cfRule>
  </conditionalFormatting>
  <conditionalFormatting sqref="BN21">
    <cfRule type="cellIs" dxfId="21159" priority="5706" operator="lessThan">
      <formula>$C$4</formula>
    </cfRule>
  </conditionalFormatting>
  <conditionalFormatting sqref="BN21">
    <cfRule type="cellIs" dxfId="21158" priority="5707" operator="lessThan">
      <formula>$C$4</formula>
    </cfRule>
  </conditionalFormatting>
  <conditionalFormatting sqref="BN22">
    <cfRule type="cellIs" dxfId="21157" priority="5708" operator="lessThan">
      <formula>$C$4</formula>
    </cfRule>
  </conditionalFormatting>
  <conditionalFormatting sqref="BN22">
    <cfRule type="cellIs" dxfId="21156" priority="5709" operator="lessThan">
      <formula>$C$4</formula>
    </cfRule>
  </conditionalFormatting>
  <conditionalFormatting sqref="BN23">
    <cfRule type="cellIs" dxfId="21155" priority="5710" operator="lessThan">
      <formula>$C$4</formula>
    </cfRule>
  </conditionalFormatting>
  <conditionalFormatting sqref="BN23">
    <cfRule type="cellIs" dxfId="21154" priority="5711" operator="lessThan">
      <formula>$C$4</formula>
    </cfRule>
  </conditionalFormatting>
  <conditionalFormatting sqref="BN24">
    <cfRule type="cellIs" dxfId="21153" priority="5712" operator="lessThan">
      <formula>$C$4</formula>
    </cfRule>
  </conditionalFormatting>
  <conditionalFormatting sqref="BN24">
    <cfRule type="cellIs" dxfId="21152" priority="5713" operator="lessThan">
      <formula>$C$4</formula>
    </cfRule>
  </conditionalFormatting>
  <conditionalFormatting sqref="BN25">
    <cfRule type="cellIs" dxfId="21151" priority="5714" operator="lessThan">
      <formula>$C$4</formula>
    </cfRule>
  </conditionalFormatting>
  <conditionalFormatting sqref="BN25">
    <cfRule type="cellIs" dxfId="21150" priority="5715" operator="lessThan">
      <formula>$C$4</formula>
    </cfRule>
  </conditionalFormatting>
  <conditionalFormatting sqref="BN26">
    <cfRule type="cellIs" dxfId="21149" priority="5716" operator="lessThan">
      <formula>$C$4</formula>
    </cfRule>
  </conditionalFormatting>
  <conditionalFormatting sqref="BN26">
    <cfRule type="cellIs" dxfId="21148" priority="5717" operator="lessThan">
      <formula>$C$4</formula>
    </cfRule>
  </conditionalFormatting>
  <conditionalFormatting sqref="BN27">
    <cfRule type="cellIs" dxfId="21147" priority="5718" operator="lessThan">
      <formula>$C$4</formula>
    </cfRule>
  </conditionalFormatting>
  <conditionalFormatting sqref="BN27">
    <cfRule type="cellIs" dxfId="21146" priority="5719" operator="lessThan">
      <formula>$C$4</formula>
    </cfRule>
  </conditionalFormatting>
  <conditionalFormatting sqref="BN28">
    <cfRule type="cellIs" dxfId="21145" priority="5720" operator="lessThan">
      <formula>$C$4</formula>
    </cfRule>
  </conditionalFormatting>
  <conditionalFormatting sqref="BN28">
    <cfRule type="cellIs" dxfId="21144" priority="5721" operator="lessThan">
      <formula>$C$4</formula>
    </cfRule>
  </conditionalFormatting>
  <conditionalFormatting sqref="BN29">
    <cfRule type="cellIs" dxfId="21143" priority="5722" operator="lessThan">
      <formula>$C$4</formula>
    </cfRule>
  </conditionalFormatting>
  <conditionalFormatting sqref="BN29">
    <cfRule type="cellIs" dxfId="21142" priority="5723" operator="lessThan">
      <formula>$C$4</formula>
    </cfRule>
  </conditionalFormatting>
  <conditionalFormatting sqref="BN30">
    <cfRule type="cellIs" dxfId="21141" priority="5724" operator="lessThan">
      <formula>$C$4</formula>
    </cfRule>
  </conditionalFormatting>
  <conditionalFormatting sqref="BN30">
    <cfRule type="cellIs" dxfId="21140" priority="5725" operator="lessThan">
      <formula>$C$4</formula>
    </cfRule>
  </conditionalFormatting>
  <conditionalFormatting sqref="BN31">
    <cfRule type="cellIs" dxfId="21139" priority="5726" operator="lessThan">
      <formula>$C$4</formula>
    </cfRule>
  </conditionalFormatting>
  <conditionalFormatting sqref="BN31">
    <cfRule type="cellIs" dxfId="21138" priority="5727" operator="lessThan">
      <formula>$C$4</formula>
    </cfRule>
  </conditionalFormatting>
  <conditionalFormatting sqref="BN32">
    <cfRule type="cellIs" dxfId="21137" priority="5728" operator="lessThan">
      <formula>$C$4</formula>
    </cfRule>
  </conditionalFormatting>
  <conditionalFormatting sqref="BN32">
    <cfRule type="cellIs" dxfId="21136" priority="5729" operator="lessThan">
      <formula>$C$4</formula>
    </cfRule>
  </conditionalFormatting>
  <conditionalFormatting sqref="BN33">
    <cfRule type="cellIs" dxfId="21135" priority="5730" operator="lessThan">
      <formula>$C$4</formula>
    </cfRule>
  </conditionalFormatting>
  <conditionalFormatting sqref="BN33">
    <cfRule type="cellIs" dxfId="21134" priority="5731" operator="lessThan">
      <formula>$C$4</formula>
    </cfRule>
  </conditionalFormatting>
  <conditionalFormatting sqref="BN34">
    <cfRule type="cellIs" dxfId="21133" priority="5732" operator="lessThan">
      <formula>$C$4</formula>
    </cfRule>
  </conditionalFormatting>
  <conditionalFormatting sqref="BN34">
    <cfRule type="cellIs" dxfId="21132" priority="5733" operator="lessThan">
      <formula>$C$4</formula>
    </cfRule>
  </conditionalFormatting>
  <conditionalFormatting sqref="BN35">
    <cfRule type="cellIs" dxfId="21131" priority="5734" operator="lessThan">
      <formula>$C$4</formula>
    </cfRule>
  </conditionalFormatting>
  <conditionalFormatting sqref="BN35">
    <cfRule type="cellIs" dxfId="21130" priority="5735" operator="lessThan">
      <formula>$C$4</formula>
    </cfRule>
  </conditionalFormatting>
  <conditionalFormatting sqref="BN36">
    <cfRule type="cellIs" dxfId="21129" priority="5736" operator="lessThan">
      <formula>$C$4</formula>
    </cfRule>
  </conditionalFormatting>
  <conditionalFormatting sqref="BN36">
    <cfRule type="cellIs" dxfId="21128" priority="5737" operator="lessThan">
      <formula>$C$4</formula>
    </cfRule>
  </conditionalFormatting>
  <conditionalFormatting sqref="BN37">
    <cfRule type="cellIs" dxfId="21127" priority="5738" operator="lessThan">
      <formula>$C$4</formula>
    </cfRule>
  </conditionalFormatting>
  <conditionalFormatting sqref="BN37">
    <cfRule type="cellIs" dxfId="21126" priority="5739" operator="lessThan">
      <formula>$C$4</formula>
    </cfRule>
  </conditionalFormatting>
  <conditionalFormatting sqref="BN38">
    <cfRule type="cellIs" dxfId="21125" priority="5740" operator="lessThan">
      <formula>$C$4</formula>
    </cfRule>
  </conditionalFormatting>
  <conditionalFormatting sqref="BN38">
    <cfRule type="cellIs" dxfId="21124" priority="5741" operator="lessThan">
      <formula>$C$4</formula>
    </cfRule>
  </conditionalFormatting>
  <conditionalFormatting sqref="BN39">
    <cfRule type="cellIs" dxfId="21123" priority="5742" operator="lessThan">
      <formula>$C$4</formula>
    </cfRule>
  </conditionalFormatting>
  <conditionalFormatting sqref="BN39">
    <cfRule type="cellIs" dxfId="21122" priority="5743" operator="lessThan">
      <formula>$C$4</formula>
    </cfRule>
  </conditionalFormatting>
  <conditionalFormatting sqref="BN40">
    <cfRule type="cellIs" dxfId="21121" priority="5744" operator="lessThan">
      <formula>$C$4</formula>
    </cfRule>
  </conditionalFormatting>
  <conditionalFormatting sqref="BN40">
    <cfRule type="cellIs" dxfId="21120" priority="5745" operator="lessThan">
      <formula>$C$4</formula>
    </cfRule>
  </conditionalFormatting>
  <conditionalFormatting sqref="BN41">
    <cfRule type="cellIs" dxfId="21119" priority="5746" operator="lessThan">
      <formula>$C$4</formula>
    </cfRule>
  </conditionalFormatting>
  <conditionalFormatting sqref="BN41">
    <cfRule type="cellIs" dxfId="21118" priority="5747" operator="lessThan">
      <formula>$C$4</formula>
    </cfRule>
  </conditionalFormatting>
  <conditionalFormatting sqref="BN42">
    <cfRule type="cellIs" dxfId="21117" priority="5748" operator="lessThan">
      <formula>$C$4</formula>
    </cfRule>
  </conditionalFormatting>
  <conditionalFormatting sqref="BN42">
    <cfRule type="cellIs" dxfId="21116" priority="5749" operator="lessThan">
      <formula>$C$4</formula>
    </cfRule>
  </conditionalFormatting>
  <conditionalFormatting sqref="BN43">
    <cfRule type="cellIs" dxfId="21115" priority="5750" operator="lessThan">
      <formula>$C$4</formula>
    </cfRule>
  </conditionalFormatting>
  <conditionalFormatting sqref="BN43">
    <cfRule type="cellIs" dxfId="21114" priority="5751" operator="lessThan">
      <formula>$C$4</formula>
    </cfRule>
  </conditionalFormatting>
  <conditionalFormatting sqref="BN44">
    <cfRule type="cellIs" dxfId="21113" priority="5752" operator="lessThan">
      <formula>$C$4</formula>
    </cfRule>
  </conditionalFormatting>
  <conditionalFormatting sqref="BN44">
    <cfRule type="cellIs" dxfId="21112" priority="5753" operator="lessThan">
      <formula>$C$4</formula>
    </cfRule>
  </conditionalFormatting>
  <conditionalFormatting sqref="BN45">
    <cfRule type="cellIs" dxfId="21111" priority="5754" operator="lessThan">
      <formula>$C$4</formula>
    </cfRule>
  </conditionalFormatting>
  <conditionalFormatting sqref="BN45">
    <cfRule type="cellIs" dxfId="21110" priority="5755" operator="lessThan">
      <formula>$C$4</formula>
    </cfRule>
  </conditionalFormatting>
  <conditionalFormatting sqref="BN46">
    <cfRule type="cellIs" dxfId="21109" priority="5756" operator="lessThan">
      <formula>$C$4</formula>
    </cfRule>
  </conditionalFormatting>
  <conditionalFormatting sqref="BN46">
    <cfRule type="cellIs" dxfId="21108" priority="5757" operator="lessThan">
      <formula>$C$4</formula>
    </cfRule>
  </conditionalFormatting>
  <conditionalFormatting sqref="BN47">
    <cfRule type="cellIs" dxfId="21107" priority="5758" operator="lessThan">
      <formula>$C$4</formula>
    </cfRule>
  </conditionalFormatting>
  <conditionalFormatting sqref="BN47">
    <cfRule type="cellIs" dxfId="21106" priority="5759" operator="lessThan">
      <formula>$C$4</formula>
    </cfRule>
  </conditionalFormatting>
  <conditionalFormatting sqref="BN48">
    <cfRule type="cellIs" dxfId="21105" priority="5760" operator="lessThan">
      <formula>$C$4</formula>
    </cfRule>
  </conditionalFormatting>
  <conditionalFormatting sqref="BN48">
    <cfRule type="cellIs" dxfId="21104" priority="5761" operator="lessThan">
      <formula>$C$4</formula>
    </cfRule>
  </conditionalFormatting>
  <conditionalFormatting sqref="BN49">
    <cfRule type="cellIs" dxfId="21103" priority="5762" operator="lessThan">
      <formula>$C$4</formula>
    </cfRule>
  </conditionalFormatting>
  <conditionalFormatting sqref="BN49">
    <cfRule type="cellIs" dxfId="21102" priority="5763" operator="lessThan">
      <formula>$C$4</formula>
    </cfRule>
  </conditionalFormatting>
  <conditionalFormatting sqref="BN50">
    <cfRule type="cellIs" dxfId="21101" priority="5764" operator="lessThan">
      <formula>$C$4</formula>
    </cfRule>
  </conditionalFormatting>
  <conditionalFormatting sqref="BN50">
    <cfRule type="cellIs" dxfId="21100" priority="5765" operator="lessThan">
      <formula>$C$4</formula>
    </cfRule>
  </conditionalFormatting>
  <conditionalFormatting sqref="BN51">
    <cfRule type="cellIs" dxfId="21099" priority="5766" operator="lessThan">
      <formula>$C$4</formula>
    </cfRule>
  </conditionalFormatting>
  <conditionalFormatting sqref="BN51">
    <cfRule type="cellIs" dxfId="21098" priority="5767" operator="lessThan">
      <formula>$C$4</formula>
    </cfRule>
  </conditionalFormatting>
  <conditionalFormatting sqref="BN52">
    <cfRule type="cellIs" dxfId="21097" priority="5768" operator="lessThan">
      <formula>$C$4</formula>
    </cfRule>
  </conditionalFormatting>
  <conditionalFormatting sqref="BN52">
    <cfRule type="cellIs" dxfId="21096" priority="5769" operator="lessThan">
      <formula>$C$4</formula>
    </cfRule>
  </conditionalFormatting>
  <conditionalFormatting sqref="BN53">
    <cfRule type="cellIs" dxfId="21095" priority="5770" operator="lessThan">
      <formula>$C$4</formula>
    </cfRule>
  </conditionalFormatting>
  <conditionalFormatting sqref="BN53">
    <cfRule type="cellIs" dxfId="21094" priority="5771" operator="lessThan">
      <formula>$C$4</formula>
    </cfRule>
  </conditionalFormatting>
  <conditionalFormatting sqref="BN54">
    <cfRule type="cellIs" dxfId="21093" priority="5772" operator="lessThan">
      <formula>$C$4</formula>
    </cfRule>
  </conditionalFormatting>
  <conditionalFormatting sqref="BN54">
    <cfRule type="cellIs" dxfId="21092" priority="5773" operator="lessThan">
      <formula>$C$4</formula>
    </cfRule>
  </conditionalFormatting>
  <conditionalFormatting sqref="BN55">
    <cfRule type="cellIs" dxfId="21091" priority="5774" operator="lessThan">
      <formula>$C$4</formula>
    </cfRule>
  </conditionalFormatting>
  <conditionalFormatting sqref="BN55">
    <cfRule type="cellIs" dxfId="21090" priority="5775" operator="lessThan">
      <formula>$C$4</formula>
    </cfRule>
  </conditionalFormatting>
  <conditionalFormatting sqref="BN56">
    <cfRule type="cellIs" dxfId="21089" priority="5776" operator="lessThan">
      <formula>$C$4</formula>
    </cfRule>
  </conditionalFormatting>
  <conditionalFormatting sqref="BN56">
    <cfRule type="cellIs" dxfId="21088" priority="5777" operator="lessThan">
      <formula>$C$4</formula>
    </cfRule>
  </conditionalFormatting>
  <conditionalFormatting sqref="BN57">
    <cfRule type="cellIs" dxfId="21087" priority="5778" operator="lessThan">
      <formula>$C$4</formula>
    </cfRule>
  </conditionalFormatting>
  <conditionalFormatting sqref="BN57">
    <cfRule type="cellIs" dxfId="21086" priority="5779" operator="lessThan">
      <formula>$C$4</formula>
    </cfRule>
  </conditionalFormatting>
  <conditionalFormatting sqref="BN58">
    <cfRule type="cellIs" dxfId="21085" priority="5780" operator="lessThan">
      <formula>$C$4</formula>
    </cfRule>
  </conditionalFormatting>
  <conditionalFormatting sqref="BN58">
    <cfRule type="cellIs" dxfId="21084" priority="5781" operator="lessThan">
      <formula>$C$4</formula>
    </cfRule>
  </conditionalFormatting>
  <conditionalFormatting sqref="BN59">
    <cfRule type="cellIs" dxfId="21083" priority="5782" operator="lessThan">
      <formula>$C$4</formula>
    </cfRule>
  </conditionalFormatting>
  <conditionalFormatting sqref="BN59">
    <cfRule type="cellIs" dxfId="21082" priority="5783" operator="lessThan">
      <formula>$C$4</formula>
    </cfRule>
  </conditionalFormatting>
  <conditionalFormatting sqref="BN60">
    <cfRule type="cellIs" dxfId="21081" priority="5784" operator="lessThan">
      <formula>$C$4</formula>
    </cfRule>
  </conditionalFormatting>
  <conditionalFormatting sqref="BN60">
    <cfRule type="cellIs" dxfId="21080" priority="5785" operator="lessThan">
      <formula>$C$4</formula>
    </cfRule>
  </conditionalFormatting>
  <conditionalFormatting sqref="BO11">
    <cfRule type="cellIs" dxfId="21079" priority="5786" operator="lessThan">
      <formula>$C$4</formula>
    </cfRule>
  </conditionalFormatting>
  <conditionalFormatting sqref="BO11">
    <cfRule type="cellIs" dxfId="21078" priority="5787" operator="lessThan">
      <formula>$C$4</formula>
    </cfRule>
  </conditionalFormatting>
  <conditionalFormatting sqref="BO12">
    <cfRule type="cellIs" dxfId="21077" priority="5788" operator="lessThan">
      <formula>$C$4</formula>
    </cfRule>
  </conditionalFormatting>
  <conditionalFormatting sqref="BO12">
    <cfRule type="cellIs" dxfId="21076" priority="5789" operator="lessThan">
      <formula>$C$4</formula>
    </cfRule>
  </conditionalFormatting>
  <conditionalFormatting sqref="BO13">
    <cfRule type="cellIs" dxfId="21075" priority="5790" operator="lessThan">
      <formula>$C$4</formula>
    </cfRule>
  </conditionalFormatting>
  <conditionalFormatting sqref="BO13">
    <cfRule type="cellIs" dxfId="21074" priority="5791" operator="lessThan">
      <formula>$C$4</formula>
    </cfRule>
  </conditionalFormatting>
  <conditionalFormatting sqref="BO14">
    <cfRule type="cellIs" dxfId="21073" priority="5792" operator="lessThan">
      <formula>$C$4</formula>
    </cfRule>
  </conditionalFormatting>
  <conditionalFormatting sqref="BO14">
    <cfRule type="cellIs" dxfId="21072" priority="5793" operator="lessThan">
      <formula>$C$4</formula>
    </cfRule>
  </conditionalFormatting>
  <conditionalFormatting sqref="BO15">
    <cfRule type="cellIs" dxfId="21071" priority="5794" operator="lessThan">
      <formula>$C$4</formula>
    </cfRule>
  </conditionalFormatting>
  <conditionalFormatting sqref="BO15">
    <cfRule type="cellIs" dxfId="21070" priority="5795" operator="lessThan">
      <formula>$C$4</formula>
    </cfRule>
  </conditionalFormatting>
  <conditionalFormatting sqref="BO16">
    <cfRule type="cellIs" dxfId="21069" priority="5796" operator="lessThan">
      <formula>$C$4</formula>
    </cfRule>
  </conditionalFormatting>
  <conditionalFormatting sqref="BO16">
    <cfRule type="cellIs" dxfId="21068" priority="5797" operator="lessThan">
      <formula>$C$4</formula>
    </cfRule>
  </conditionalFormatting>
  <conditionalFormatting sqref="BO17">
    <cfRule type="cellIs" dxfId="21067" priority="5798" operator="lessThan">
      <formula>$C$4</formula>
    </cfRule>
  </conditionalFormatting>
  <conditionalFormatting sqref="BO17">
    <cfRule type="cellIs" dxfId="21066" priority="5799" operator="lessThan">
      <formula>$C$4</formula>
    </cfRule>
  </conditionalFormatting>
  <conditionalFormatting sqref="BO18">
    <cfRule type="cellIs" dxfId="21065" priority="5800" operator="lessThan">
      <formula>$C$4</formula>
    </cfRule>
  </conditionalFormatting>
  <conditionalFormatting sqref="BO18">
    <cfRule type="cellIs" dxfId="21064" priority="5801" operator="lessThan">
      <formula>$C$4</formula>
    </cfRule>
  </conditionalFormatting>
  <conditionalFormatting sqref="BO19">
    <cfRule type="cellIs" dxfId="21063" priority="5802" operator="lessThan">
      <formula>$C$4</formula>
    </cfRule>
  </conditionalFormatting>
  <conditionalFormatting sqref="BO19">
    <cfRule type="cellIs" dxfId="21062" priority="5803" operator="lessThan">
      <formula>$C$4</formula>
    </cfRule>
  </conditionalFormatting>
  <conditionalFormatting sqref="BO20">
    <cfRule type="cellIs" dxfId="21061" priority="5804" operator="lessThan">
      <formula>$C$4</formula>
    </cfRule>
  </conditionalFormatting>
  <conditionalFormatting sqref="BO20">
    <cfRule type="cellIs" dxfId="21060" priority="5805" operator="lessThan">
      <formula>$C$4</formula>
    </cfRule>
  </conditionalFormatting>
  <conditionalFormatting sqref="BO21">
    <cfRule type="cellIs" dxfId="21059" priority="5806" operator="lessThan">
      <formula>$C$4</formula>
    </cfRule>
  </conditionalFormatting>
  <conditionalFormatting sqref="BO21">
    <cfRule type="cellIs" dxfId="21058" priority="5807" operator="lessThan">
      <formula>$C$4</formula>
    </cfRule>
  </conditionalFormatting>
  <conditionalFormatting sqref="BO22">
    <cfRule type="cellIs" dxfId="21057" priority="5808" operator="lessThan">
      <formula>$C$4</formula>
    </cfRule>
  </conditionalFormatting>
  <conditionalFormatting sqref="BO22">
    <cfRule type="cellIs" dxfId="21056" priority="5809" operator="lessThan">
      <formula>$C$4</formula>
    </cfRule>
  </conditionalFormatting>
  <conditionalFormatting sqref="BO23">
    <cfRule type="cellIs" dxfId="21055" priority="5810" operator="lessThan">
      <formula>$C$4</formula>
    </cfRule>
  </conditionalFormatting>
  <conditionalFormatting sqref="BO23">
    <cfRule type="cellIs" dxfId="21054" priority="5811" operator="lessThan">
      <formula>$C$4</formula>
    </cfRule>
  </conditionalFormatting>
  <conditionalFormatting sqref="BO24">
    <cfRule type="cellIs" dxfId="21053" priority="5812" operator="lessThan">
      <formula>$C$4</formula>
    </cfRule>
  </conditionalFormatting>
  <conditionalFormatting sqref="BO24">
    <cfRule type="cellIs" dxfId="21052" priority="5813" operator="lessThan">
      <formula>$C$4</formula>
    </cfRule>
  </conditionalFormatting>
  <conditionalFormatting sqref="BO25">
    <cfRule type="cellIs" dxfId="21051" priority="5814" operator="lessThan">
      <formula>$C$4</formula>
    </cfRule>
  </conditionalFormatting>
  <conditionalFormatting sqref="BO25">
    <cfRule type="cellIs" dxfId="21050" priority="5815" operator="lessThan">
      <formula>$C$4</formula>
    </cfRule>
  </conditionalFormatting>
  <conditionalFormatting sqref="BO26">
    <cfRule type="cellIs" dxfId="21049" priority="5816" operator="lessThan">
      <formula>$C$4</formula>
    </cfRule>
  </conditionalFormatting>
  <conditionalFormatting sqref="BO26">
    <cfRule type="cellIs" dxfId="21048" priority="5817" operator="lessThan">
      <formula>$C$4</formula>
    </cfRule>
  </conditionalFormatting>
  <conditionalFormatting sqref="BO27">
    <cfRule type="cellIs" dxfId="21047" priority="5818" operator="lessThan">
      <formula>$C$4</formula>
    </cfRule>
  </conditionalFormatting>
  <conditionalFormatting sqref="BO27">
    <cfRule type="cellIs" dxfId="21046" priority="5819" operator="lessThan">
      <formula>$C$4</formula>
    </cfRule>
  </conditionalFormatting>
  <conditionalFormatting sqref="BO28">
    <cfRule type="cellIs" dxfId="21045" priority="5820" operator="lessThan">
      <formula>$C$4</formula>
    </cfRule>
  </conditionalFormatting>
  <conditionalFormatting sqref="BO28">
    <cfRule type="cellIs" dxfId="21044" priority="5821" operator="lessThan">
      <formula>$C$4</formula>
    </cfRule>
  </conditionalFormatting>
  <conditionalFormatting sqref="BO29">
    <cfRule type="cellIs" dxfId="21043" priority="5822" operator="lessThan">
      <formula>$C$4</formula>
    </cfRule>
  </conditionalFormatting>
  <conditionalFormatting sqref="BO29">
    <cfRule type="cellIs" dxfId="21042" priority="5823" operator="lessThan">
      <formula>$C$4</formula>
    </cfRule>
  </conditionalFormatting>
  <conditionalFormatting sqref="BO30">
    <cfRule type="cellIs" dxfId="21041" priority="5824" operator="lessThan">
      <formula>$C$4</formula>
    </cfRule>
  </conditionalFormatting>
  <conditionalFormatting sqref="BO30">
    <cfRule type="cellIs" dxfId="21040" priority="5825" operator="lessThan">
      <formula>$C$4</formula>
    </cfRule>
  </conditionalFormatting>
  <conditionalFormatting sqref="BO31">
    <cfRule type="cellIs" dxfId="21039" priority="5826" operator="lessThan">
      <formula>$C$4</formula>
    </cfRule>
  </conditionalFormatting>
  <conditionalFormatting sqref="BO31">
    <cfRule type="cellIs" dxfId="21038" priority="5827" operator="lessThan">
      <formula>$C$4</formula>
    </cfRule>
  </conditionalFormatting>
  <conditionalFormatting sqref="BO32">
    <cfRule type="cellIs" dxfId="21037" priority="5828" operator="lessThan">
      <formula>$C$4</formula>
    </cfRule>
  </conditionalFormatting>
  <conditionalFormatting sqref="BO32">
    <cfRule type="cellIs" dxfId="21036" priority="5829" operator="lessThan">
      <formula>$C$4</formula>
    </cfRule>
  </conditionalFormatting>
  <conditionalFormatting sqref="BO33">
    <cfRule type="cellIs" dxfId="21035" priority="5830" operator="lessThan">
      <formula>$C$4</formula>
    </cfRule>
  </conditionalFormatting>
  <conditionalFormatting sqref="BO33">
    <cfRule type="cellIs" dxfId="21034" priority="5831" operator="lessThan">
      <formula>$C$4</formula>
    </cfRule>
  </conditionalFormatting>
  <conditionalFormatting sqref="BO34">
    <cfRule type="cellIs" dxfId="21033" priority="5832" operator="lessThan">
      <formula>$C$4</formula>
    </cfRule>
  </conditionalFormatting>
  <conditionalFormatting sqref="BO34">
    <cfRule type="cellIs" dxfId="21032" priority="5833" operator="lessThan">
      <formula>$C$4</formula>
    </cfRule>
  </conditionalFormatting>
  <conditionalFormatting sqref="BO35">
    <cfRule type="cellIs" dxfId="21031" priority="5834" operator="lessThan">
      <formula>$C$4</formula>
    </cfRule>
  </conditionalFormatting>
  <conditionalFormatting sqref="BO35">
    <cfRule type="cellIs" dxfId="21030" priority="5835" operator="lessThan">
      <formula>$C$4</formula>
    </cfRule>
  </conditionalFormatting>
  <conditionalFormatting sqref="BO36">
    <cfRule type="cellIs" dxfId="21029" priority="5836" operator="lessThan">
      <formula>$C$4</formula>
    </cfRule>
  </conditionalFormatting>
  <conditionalFormatting sqref="BO36">
    <cfRule type="cellIs" dxfId="21028" priority="5837" operator="lessThan">
      <formula>$C$4</formula>
    </cfRule>
  </conditionalFormatting>
  <conditionalFormatting sqref="BO37">
    <cfRule type="cellIs" dxfId="21027" priority="5838" operator="lessThan">
      <formula>$C$4</formula>
    </cfRule>
  </conditionalFormatting>
  <conditionalFormatting sqref="BO37">
    <cfRule type="cellIs" dxfId="21026" priority="5839" operator="lessThan">
      <formula>$C$4</formula>
    </cfRule>
  </conditionalFormatting>
  <conditionalFormatting sqref="BO38">
    <cfRule type="cellIs" dxfId="21025" priority="5840" operator="lessThan">
      <formula>$C$4</formula>
    </cfRule>
  </conditionalFormatting>
  <conditionalFormatting sqref="BO38">
    <cfRule type="cellIs" dxfId="21024" priority="5841" operator="lessThan">
      <formula>$C$4</formula>
    </cfRule>
  </conditionalFormatting>
  <conditionalFormatting sqref="BO39">
    <cfRule type="cellIs" dxfId="21023" priority="5842" operator="lessThan">
      <formula>$C$4</formula>
    </cfRule>
  </conditionalFormatting>
  <conditionalFormatting sqref="BO39">
    <cfRule type="cellIs" dxfId="21022" priority="5843" operator="lessThan">
      <formula>$C$4</formula>
    </cfRule>
  </conditionalFormatting>
  <conditionalFormatting sqref="BO40">
    <cfRule type="cellIs" dxfId="21021" priority="5844" operator="lessThan">
      <formula>$C$4</formula>
    </cfRule>
  </conditionalFormatting>
  <conditionalFormatting sqref="BO40">
    <cfRule type="cellIs" dxfId="21020" priority="5845" operator="lessThan">
      <formula>$C$4</formula>
    </cfRule>
  </conditionalFormatting>
  <conditionalFormatting sqref="BO41">
    <cfRule type="cellIs" dxfId="21019" priority="5846" operator="lessThan">
      <formula>$C$4</formula>
    </cfRule>
  </conditionalFormatting>
  <conditionalFormatting sqref="BO41">
    <cfRule type="cellIs" dxfId="21018" priority="5847" operator="lessThan">
      <formula>$C$4</formula>
    </cfRule>
  </conditionalFormatting>
  <conditionalFormatting sqref="BO42">
    <cfRule type="cellIs" dxfId="21017" priority="5848" operator="lessThan">
      <formula>$C$4</formula>
    </cfRule>
  </conditionalFormatting>
  <conditionalFormatting sqref="BO42">
    <cfRule type="cellIs" dxfId="21016" priority="5849" operator="lessThan">
      <formula>$C$4</formula>
    </cfRule>
  </conditionalFormatting>
  <conditionalFormatting sqref="BO43">
    <cfRule type="cellIs" dxfId="21015" priority="5850" operator="lessThan">
      <formula>$C$4</formula>
    </cfRule>
  </conditionalFormatting>
  <conditionalFormatting sqref="BO43">
    <cfRule type="cellIs" dxfId="21014" priority="5851" operator="lessThan">
      <formula>$C$4</formula>
    </cfRule>
  </conditionalFormatting>
  <conditionalFormatting sqref="BO44">
    <cfRule type="cellIs" dxfId="21013" priority="5852" operator="lessThan">
      <formula>$C$4</formula>
    </cfRule>
  </conditionalFormatting>
  <conditionalFormatting sqref="BO44">
    <cfRule type="cellIs" dxfId="21012" priority="5853" operator="lessThan">
      <formula>$C$4</formula>
    </cfRule>
  </conditionalFormatting>
  <conditionalFormatting sqref="BO45">
    <cfRule type="cellIs" dxfId="21011" priority="5854" operator="lessThan">
      <formula>$C$4</formula>
    </cfRule>
  </conditionalFormatting>
  <conditionalFormatting sqref="BO45">
    <cfRule type="cellIs" dxfId="21010" priority="5855" operator="lessThan">
      <formula>$C$4</formula>
    </cfRule>
  </conditionalFormatting>
  <conditionalFormatting sqref="BO46">
    <cfRule type="cellIs" dxfId="21009" priority="5856" operator="lessThan">
      <formula>$C$4</formula>
    </cfRule>
  </conditionalFormatting>
  <conditionalFormatting sqref="BO46">
    <cfRule type="cellIs" dxfId="21008" priority="5857" operator="lessThan">
      <formula>$C$4</formula>
    </cfRule>
  </conditionalFormatting>
  <conditionalFormatting sqref="BO47">
    <cfRule type="cellIs" dxfId="21007" priority="5858" operator="lessThan">
      <formula>$C$4</formula>
    </cfRule>
  </conditionalFormatting>
  <conditionalFormatting sqref="BO47">
    <cfRule type="cellIs" dxfId="21006" priority="5859" operator="lessThan">
      <formula>$C$4</formula>
    </cfRule>
  </conditionalFormatting>
  <conditionalFormatting sqref="BO48">
    <cfRule type="cellIs" dxfId="21005" priority="5860" operator="lessThan">
      <formula>$C$4</formula>
    </cfRule>
  </conditionalFormatting>
  <conditionalFormatting sqref="BO48">
    <cfRule type="cellIs" dxfId="21004" priority="5861" operator="lessThan">
      <formula>$C$4</formula>
    </cfRule>
  </conditionalFormatting>
  <conditionalFormatting sqref="BO49">
    <cfRule type="cellIs" dxfId="21003" priority="5862" operator="lessThan">
      <formula>$C$4</formula>
    </cfRule>
  </conditionalFormatting>
  <conditionalFormatting sqref="BO49">
    <cfRule type="cellIs" dxfId="21002" priority="5863" operator="lessThan">
      <formula>$C$4</formula>
    </cfRule>
  </conditionalFormatting>
  <conditionalFormatting sqref="BO50">
    <cfRule type="cellIs" dxfId="21001" priority="5864" operator="lessThan">
      <formula>$C$4</formula>
    </cfRule>
  </conditionalFormatting>
  <conditionalFormatting sqref="BO50">
    <cfRule type="cellIs" dxfId="21000" priority="5865" operator="lessThan">
      <formula>$C$4</formula>
    </cfRule>
  </conditionalFormatting>
  <conditionalFormatting sqref="BO51">
    <cfRule type="cellIs" dxfId="20999" priority="5866" operator="lessThan">
      <formula>$C$4</formula>
    </cfRule>
  </conditionalFormatting>
  <conditionalFormatting sqref="BO51">
    <cfRule type="cellIs" dxfId="20998" priority="5867" operator="lessThan">
      <formula>$C$4</formula>
    </cfRule>
  </conditionalFormatting>
  <conditionalFormatting sqref="BO52">
    <cfRule type="cellIs" dxfId="20997" priority="5868" operator="lessThan">
      <formula>$C$4</formula>
    </cfRule>
  </conditionalFormatting>
  <conditionalFormatting sqref="BO52">
    <cfRule type="cellIs" dxfId="20996" priority="5869" operator="lessThan">
      <formula>$C$4</formula>
    </cfRule>
  </conditionalFormatting>
  <conditionalFormatting sqref="BO53">
    <cfRule type="cellIs" dxfId="20995" priority="5870" operator="lessThan">
      <formula>$C$4</formula>
    </cfRule>
  </conditionalFormatting>
  <conditionalFormatting sqref="BO53">
    <cfRule type="cellIs" dxfId="20994" priority="5871" operator="lessThan">
      <formula>$C$4</formula>
    </cfRule>
  </conditionalFormatting>
  <conditionalFormatting sqref="BO54">
    <cfRule type="cellIs" dxfId="20993" priority="5872" operator="lessThan">
      <formula>$C$4</formula>
    </cfRule>
  </conditionalFormatting>
  <conditionalFormatting sqref="BO54">
    <cfRule type="cellIs" dxfId="20992" priority="5873" operator="lessThan">
      <formula>$C$4</formula>
    </cfRule>
  </conditionalFormatting>
  <conditionalFormatting sqref="BO55">
    <cfRule type="cellIs" dxfId="20991" priority="5874" operator="lessThan">
      <formula>$C$4</formula>
    </cfRule>
  </conditionalFormatting>
  <conditionalFormatting sqref="BO55">
    <cfRule type="cellIs" dxfId="20990" priority="5875" operator="lessThan">
      <formula>$C$4</formula>
    </cfRule>
  </conditionalFormatting>
  <conditionalFormatting sqref="BO56">
    <cfRule type="cellIs" dxfId="20989" priority="5876" operator="lessThan">
      <formula>$C$4</formula>
    </cfRule>
  </conditionalFormatting>
  <conditionalFormatting sqref="BO56">
    <cfRule type="cellIs" dxfId="20988" priority="5877" operator="lessThan">
      <formula>$C$4</formula>
    </cfRule>
  </conditionalFormatting>
  <conditionalFormatting sqref="BO57">
    <cfRule type="cellIs" dxfId="20987" priority="5878" operator="lessThan">
      <formula>$C$4</formula>
    </cfRule>
  </conditionalFormatting>
  <conditionalFormatting sqref="BO57">
    <cfRule type="cellIs" dxfId="20986" priority="5879" operator="lessThan">
      <formula>$C$4</formula>
    </cfRule>
  </conditionalFormatting>
  <conditionalFormatting sqref="BO58">
    <cfRule type="cellIs" dxfId="20985" priority="5880" operator="lessThan">
      <formula>$C$4</formula>
    </cfRule>
  </conditionalFormatting>
  <conditionalFormatting sqref="BO58">
    <cfRule type="cellIs" dxfId="20984" priority="5881" operator="lessThan">
      <formula>$C$4</formula>
    </cfRule>
  </conditionalFormatting>
  <conditionalFormatting sqref="BO59">
    <cfRule type="cellIs" dxfId="20983" priority="5882" operator="lessThan">
      <formula>$C$4</formula>
    </cfRule>
  </conditionalFormatting>
  <conditionalFormatting sqref="BO59">
    <cfRule type="cellIs" dxfId="20982" priority="5883" operator="lessThan">
      <formula>$C$4</formula>
    </cfRule>
  </conditionalFormatting>
  <conditionalFormatting sqref="BO60">
    <cfRule type="cellIs" dxfId="20981" priority="5884" operator="lessThan">
      <formula>$C$4</formula>
    </cfRule>
  </conditionalFormatting>
  <conditionalFormatting sqref="BO60">
    <cfRule type="cellIs" dxfId="20980" priority="5885" operator="lessThan">
      <formula>$C$4</formula>
    </cfRule>
  </conditionalFormatting>
  <conditionalFormatting sqref="BP11">
    <cfRule type="cellIs" dxfId="20979" priority="5886" operator="lessThan">
      <formula>$C$4</formula>
    </cfRule>
  </conditionalFormatting>
  <conditionalFormatting sqref="BP11">
    <cfRule type="cellIs" dxfId="20978" priority="5887" operator="lessThan">
      <formula>$C$4</formula>
    </cfRule>
  </conditionalFormatting>
  <conditionalFormatting sqref="BP12">
    <cfRule type="cellIs" dxfId="20977" priority="5888" operator="lessThan">
      <formula>$C$4</formula>
    </cfRule>
  </conditionalFormatting>
  <conditionalFormatting sqref="BP12">
    <cfRule type="cellIs" dxfId="20976" priority="5889" operator="lessThan">
      <formula>$C$4</formula>
    </cfRule>
  </conditionalFormatting>
  <conditionalFormatting sqref="BP13">
    <cfRule type="cellIs" dxfId="20975" priority="5890" operator="lessThan">
      <formula>$C$4</formula>
    </cfRule>
  </conditionalFormatting>
  <conditionalFormatting sqref="BP13">
    <cfRule type="cellIs" dxfId="20974" priority="5891" operator="lessThan">
      <formula>$C$4</formula>
    </cfRule>
  </conditionalFormatting>
  <conditionalFormatting sqref="BP14">
    <cfRule type="cellIs" dxfId="20973" priority="5892" operator="lessThan">
      <formula>$C$4</formula>
    </cfRule>
  </conditionalFormatting>
  <conditionalFormatting sqref="BP14">
    <cfRule type="cellIs" dxfId="20972" priority="5893" operator="lessThan">
      <formula>$C$4</formula>
    </cfRule>
  </conditionalFormatting>
  <conditionalFormatting sqref="BP15">
    <cfRule type="cellIs" dxfId="20971" priority="5894" operator="lessThan">
      <formula>$C$4</formula>
    </cfRule>
  </conditionalFormatting>
  <conditionalFormatting sqref="BP15">
    <cfRule type="cellIs" dxfId="20970" priority="5895" operator="lessThan">
      <formula>$C$4</formula>
    </cfRule>
  </conditionalFormatting>
  <conditionalFormatting sqref="BP16">
    <cfRule type="cellIs" dxfId="20969" priority="5896" operator="lessThan">
      <formula>$C$4</formula>
    </cfRule>
  </conditionalFormatting>
  <conditionalFormatting sqref="BP16">
    <cfRule type="cellIs" dxfId="20968" priority="5897" operator="lessThan">
      <formula>$C$4</formula>
    </cfRule>
  </conditionalFormatting>
  <conditionalFormatting sqref="BP17">
    <cfRule type="cellIs" dxfId="20967" priority="5898" operator="lessThan">
      <formula>$C$4</formula>
    </cfRule>
  </conditionalFormatting>
  <conditionalFormatting sqref="BP17">
    <cfRule type="cellIs" dxfId="20966" priority="5899" operator="lessThan">
      <formula>$C$4</formula>
    </cfRule>
  </conditionalFormatting>
  <conditionalFormatting sqref="BP18">
    <cfRule type="cellIs" dxfId="20965" priority="5900" operator="lessThan">
      <formula>$C$4</formula>
    </cfRule>
  </conditionalFormatting>
  <conditionalFormatting sqref="BP18">
    <cfRule type="cellIs" dxfId="20964" priority="5901" operator="lessThan">
      <formula>$C$4</formula>
    </cfRule>
  </conditionalFormatting>
  <conditionalFormatting sqref="BP19">
    <cfRule type="cellIs" dxfId="20963" priority="5902" operator="lessThan">
      <formula>$C$4</formula>
    </cfRule>
  </conditionalFormatting>
  <conditionalFormatting sqref="BP19">
    <cfRule type="cellIs" dxfId="20962" priority="5903" operator="lessThan">
      <formula>$C$4</formula>
    </cfRule>
  </conditionalFormatting>
  <conditionalFormatting sqref="BP20">
    <cfRule type="cellIs" dxfId="20961" priority="5904" operator="lessThan">
      <formula>$C$4</formula>
    </cfRule>
  </conditionalFormatting>
  <conditionalFormatting sqref="BP20">
    <cfRule type="cellIs" dxfId="20960" priority="5905" operator="lessThan">
      <formula>$C$4</formula>
    </cfRule>
  </conditionalFormatting>
  <conditionalFormatting sqref="BP21">
    <cfRule type="cellIs" dxfId="20959" priority="5906" operator="lessThan">
      <formula>$C$4</formula>
    </cfRule>
  </conditionalFormatting>
  <conditionalFormatting sqref="BP21">
    <cfRule type="cellIs" dxfId="20958" priority="5907" operator="lessThan">
      <formula>$C$4</formula>
    </cfRule>
  </conditionalFormatting>
  <conditionalFormatting sqref="BP22">
    <cfRule type="cellIs" dxfId="20957" priority="5908" operator="lessThan">
      <formula>$C$4</formula>
    </cfRule>
  </conditionalFormatting>
  <conditionalFormatting sqref="BP22">
    <cfRule type="cellIs" dxfId="20956" priority="5909" operator="lessThan">
      <formula>$C$4</formula>
    </cfRule>
  </conditionalFormatting>
  <conditionalFormatting sqref="BP23">
    <cfRule type="cellIs" dxfId="20955" priority="5910" operator="lessThan">
      <formula>$C$4</formula>
    </cfRule>
  </conditionalFormatting>
  <conditionalFormatting sqref="BP23">
    <cfRule type="cellIs" dxfId="20954" priority="5911" operator="lessThan">
      <formula>$C$4</formula>
    </cfRule>
  </conditionalFormatting>
  <conditionalFormatting sqref="BP24">
    <cfRule type="cellIs" dxfId="20953" priority="5912" operator="lessThan">
      <formula>$C$4</formula>
    </cfRule>
  </conditionalFormatting>
  <conditionalFormatting sqref="BP24">
    <cfRule type="cellIs" dxfId="20952" priority="5913" operator="lessThan">
      <formula>$C$4</formula>
    </cfRule>
  </conditionalFormatting>
  <conditionalFormatting sqref="BP25">
    <cfRule type="cellIs" dxfId="20951" priority="5914" operator="lessThan">
      <formula>$C$4</formula>
    </cfRule>
  </conditionalFormatting>
  <conditionalFormatting sqref="BP25">
    <cfRule type="cellIs" dxfId="20950" priority="5915" operator="lessThan">
      <formula>$C$4</formula>
    </cfRule>
  </conditionalFormatting>
  <conditionalFormatting sqref="BP26">
    <cfRule type="cellIs" dxfId="20949" priority="5916" operator="lessThan">
      <formula>$C$4</formula>
    </cfRule>
  </conditionalFormatting>
  <conditionalFormatting sqref="BP26">
    <cfRule type="cellIs" dxfId="20948" priority="5917" operator="lessThan">
      <formula>$C$4</formula>
    </cfRule>
  </conditionalFormatting>
  <conditionalFormatting sqref="BP27">
    <cfRule type="cellIs" dxfId="20947" priority="5918" operator="lessThan">
      <formula>$C$4</formula>
    </cfRule>
  </conditionalFormatting>
  <conditionalFormatting sqref="BP27">
    <cfRule type="cellIs" dxfId="20946" priority="5919" operator="lessThan">
      <formula>$C$4</formula>
    </cfRule>
  </conditionalFormatting>
  <conditionalFormatting sqref="BP28">
    <cfRule type="cellIs" dxfId="20945" priority="5920" operator="lessThan">
      <formula>$C$4</formula>
    </cfRule>
  </conditionalFormatting>
  <conditionalFormatting sqref="BP28">
    <cfRule type="cellIs" dxfId="20944" priority="5921" operator="lessThan">
      <formula>$C$4</formula>
    </cfRule>
  </conditionalFormatting>
  <conditionalFormatting sqref="BP29">
    <cfRule type="cellIs" dxfId="20943" priority="5922" operator="lessThan">
      <formula>$C$4</formula>
    </cfRule>
  </conditionalFormatting>
  <conditionalFormatting sqref="BP29">
    <cfRule type="cellIs" dxfId="20942" priority="5923" operator="lessThan">
      <formula>$C$4</formula>
    </cfRule>
  </conditionalFormatting>
  <conditionalFormatting sqref="BP30">
    <cfRule type="cellIs" dxfId="20941" priority="5924" operator="lessThan">
      <formula>$C$4</formula>
    </cfRule>
  </conditionalFormatting>
  <conditionalFormatting sqref="BP30">
    <cfRule type="cellIs" dxfId="20940" priority="5925" operator="lessThan">
      <formula>$C$4</formula>
    </cfRule>
  </conditionalFormatting>
  <conditionalFormatting sqref="BP31">
    <cfRule type="cellIs" dxfId="20939" priority="5926" operator="lessThan">
      <formula>$C$4</formula>
    </cfRule>
  </conditionalFormatting>
  <conditionalFormatting sqref="BP31">
    <cfRule type="cellIs" dxfId="20938" priority="5927" operator="lessThan">
      <formula>$C$4</formula>
    </cfRule>
  </conditionalFormatting>
  <conditionalFormatting sqref="BP32">
    <cfRule type="cellIs" dxfId="20937" priority="5928" operator="lessThan">
      <formula>$C$4</formula>
    </cfRule>
  </conditionalFormatting>
  <conditionalFormatting sqref="BP32">
    <cfRule type="cellIs" dxfId="20936" priority="5929" operator="lessThan">
      <formula>$C$4</formula>
    </cfRule>
  </conditionalFormatting>
  <conditionalFormatting sqref="BP33">
    <cfRule type="cellIs" dxfId="20935" priority="5930" operator="lessThan">
      <formula>$C$4</formula>
    </cfRule>
  </conditionalFormatting>
  <conditionalFormatting sqref="BP33">
    <cfRule type="cellIs" dxfId="20934" priority="5931" operator="lessThan">
      <formula>$C$4</formula>
    </cfRule>
  </conditionalFormatting>
  <conditionalFormatting sqref="BP34">
    <cfRule type="cellIs" dxfId="20933" priority="5932" operator="lessThan">
      <formula>$C$4</formula>
    </cfRule>
  </conditionalFormatting>
  <conditionalFormatting sqref="BP34">
    <cfRule type="cellIs" dxfId="20932" priority="5933" operator="lessThan">
      <formula>$C$4</formula>
    </cfRule>
  </conditionalFormatting>
  <conditionalFormatting sqref="BP35">
    <cfRule type="cellIs" dxfId="20931" priority="5934" operator="lessThan">
      <formula>$C$4</formula>
    </cfRule>
  </conditionalFormatting>
  <conditionalFormatting sqref="BP35">
    <cfRule type="cellIs" dxfId="20930" priority="5935" operator="lessThan">
      <formula>$C$4</formula>
    </cfRule>
  </conditionalFormatting>
  <conditionalFormatting sqref="BP36">
    <cfRule type="cellIs" dxfId="20929" priority="5936" operator="lessThan">
      <formula>$C$4</formula>
    </cfRule>
  </conditionalFormatting>
  <conditionalFormatting sqref="BP36">
    <cfRule type="cellIs" dxfId="20928" priority="5937" operator="lessThan">
      <formula>$C$4</formula>
    </cfRule>
  </conditionalFormatting>
  <conditionalFormatting sqref="BP37">
    <cfRule type="cellIs" dxfId="20927" priority="5938" operator="lessThan">
      <formula>$C$4</formula>
    </cfRule>
  </conditionalFormatting>
  <conditionalFormatting sqref="BP37">
    <cfRule type="cellIs" dxfId="20926" priority="5939" operator="lessThan">
      <formula>$C$4</formula>
    </cfRule>
  </conditionalFormatting>
  <conditionalFormatting sqref="BP38">
    <cfRule type="cellIs" dxfId="20925" priority="5940" operator="lessThan">
      <formula>$C$4</formula>
    </cfRule>
  </conditionalFormatting>
  <conditionalFormatting sqref="BP38">
    <cfRule type="cellIs" dxfId="20924" priority="5941" operator="lessThan">
      <formula>$C$4</formula>
    </cfRule>
  </conditionalFormatting>
  <conditionalFormatting sqref="BP39">
    <cfRule type="cellIs" dxfId="20923" priority="5942" operator="lessThan">
      <formula>$C$4</formula>
    </cfRule>
  </conditionalFormatting>
  <conditionalFormatting sqref="BP39">
    <cfRule type="cellIs" dxfId="20922" priority="5943" operator="lessThan">
      <formula>$C$4</formula>
    </cfRule>
  </conditionalFormatting>
  <conditionalFormatting sqref="BP40">
    <cfRule type="cellIs" dxfId="20921" priority="5944" operator="lessThan">
      <formula>$C$4</formula>
    </cfRule>
  </conditionalFormatting>
  <conditionalFormatting sqref="BP40">
    <cfRule type="cellIs" dxfId="20920" priority="5945" operator="lessThan">
      <formula>$C$4</formula>
    </cfRule>
  </conditionalFormatting>
  <conditionalFormatting sqref="BP41">
    <cfRule type="cellIs" dxfId="20919" priority="5946" operator="lessThan">
      <formula>$C$4</formula>
    </cfRule>
  </conditionalFormatting>
  <conditionalFormatting sqref="BP41">
    <cfRule type="cellIs" dxfId="20918" priority="5947" operator="lessThan">
      <formula>$C$4</formula>
    </cfRule>
  </conditionalFormatting>
  <conditionalFormatting sqref="BP42">
    <cfRule type="cellIs" dxfId="20917" priority="5948" operator="lessThan">
      <formula>$C$4</formula>
    </cfRule>
  </conditionalFormatting>
  <conditionalFormatting sqref="BP42">
    <cfRule type="cellIs" dxfId="20916" priority="5949" operator="lessThan">
      <formula>$C$4</formula>
    </cfRule>
  </conditionalFormatting>
  <conditionalFormatting sqref="BP43">
    <cfRule type="cellIs" dxfId="20915" priority="5950" operator="lessThan">
      <formula>$C$4</formula>
    </cfRule>
  </conditionalFormatting>
  <conditionalFormatting sqref="BP43">
    <cfRule type="cellIs" dxfId="20914" priority="5951" operator="lessThan">
      <formula>$C$4</formula>
    </cfRule>
  </conditionalFormatting>
  <conditionalFormatting sqref="BP44">
    <cfRule type="cellIs" dxfId="20913" priority="5952" operator="lessThan">
      <formula>$C$4</formula>
    </cfRule>
  </conditionalFormatting>
  <conditionalFormatting sqref="BP44">
    <cfRule type="cellIs" dxfId="20912" priority="5953" operator="lessThan">
      <formula>$C$4</formula>
    </cfRule>
  </conditionalFormatting>
  <conditionalFormatting sqref="BP45">
    <cfRule type="cellIs" dxfId="20911" priority="5954" operator="lessThan">
      <formula>$C$4</formula>
    </cfRule>
  </conditionalFormatting>
  <conditionalFormatting sqref="BP45">
    <cfRule type="cellIs" dxfId="20910" priority="5955" operator="lessThan">
      <formula>$C$4</formula>
    </cfRule>
  </conditionalFormatting>
  <conditionalFormatting sqref="BP46">
    <cfRule type="cellIs" dxfId="20909" priority="5956" operator="lessThan">
      <formula>$C$4</formula>
    </cfRule>
  </conditionalFormatting>
  <conditionalFormatting sqref="BP46">
    <cfRule type="cellIs" dxfId="20908" priority="5957" operator="lessThan">
      <formula>$C$4</formula>
    </cfRule>
  </conditionalFormatting>
  <conditionalFormatting sqref="BP47">
    <cfRule type="cellIs" dxfId="20907" priority="5958" operator="lessThan">
      <formula>$C$4</formula>
    </cfRule>
  </conditionalFormatting>
  <conditionalFormatting sqref="BP47">
    <cfRule type="cellIs" dxfId="20906" priority="5959" operator="lessThan">
      <formula>$C$4</formula>
    </cfRule>
  </conditionalFormatting>
  <conditionalFormatting sqref="BP48">
    <cfRule type="cellIs" dxfId="20905" priority="5960" operator="lessThan">
      <formula>$C$4</formula>
    </cfRule>
  </conditionalFormatting>
  <conditionalFormatting sqref="BP48">
    <cfRule type="cellIs" dxfId="20904" priority="5961" operator="lessThan">
      <formula>$C$4</formula>
    </cfRule>
  </conditionalFormatting>
  <conditionalFormatting sqref="BP49">
    <cfRule type="cellIs" dxfId="20903" priority="5962" operator="lessThan">
      <formula>$C$4</formula>
    </cfRule>
  </conditionalFormatting>
  <conditionalFormatting sqref="BP49">
    <cfRule type="cellIs" dxfId="20902" priority="5963" operator="lessThan">
      <formula>$C$4</formula>
    </cfRule>
  </conditionalFormatting>
  <conditionalFormatting sqref="BP50">
    <cfRule type="cellIs" dxfId="20901" priority="5964" operator="lessThan">
      <formula>$C$4</formula>
    </cfRule>
  </conditionalFormatting>
  <conditionalFormatting sqref="BP50">
    <cfRule type="cellIs" dxfId="20900" priority="5965" operator="lessThan">
      <formula>$C$4</formula>
    </cfRule>
  </conditionalFormatting>
  <conditionalFormatting sqref="BP51">
    <cfRule type="cellIs" dxfId="20899" priority="5966" operator="lessThan">
      <formula>$C$4</formula>
    </cfRule>
  </conditionalFormatting>
  <conditionalFormatting sqref="BP51">
    <cfRule type="cellIs" dxfId="20898" priority="5967" operator="lessThan">
      <formula>$C$4</formula>
    </cfRule>
  </conditionalFormatting>
  <conditionalFormatting sqref="BP52">
    <cfRule type="cellIs" dxfId="20897" priority="5968" operator="lessThan">
      <formula>$C$4</formula>
    </cfRule>
  </conditionalFormatting>
  <conditionalFormatting sqref="BP52">
    <cfRule type="cellIs" dxfId="20896" priority="5969" operator="lessThan">
      <formula>$C$4</formula>
    </cfRule>
  </conditionalFormatting>
  <conditionalFormatting sqref="BP53">
    <cfRule type="cellIs" dxfId="20895" priority="5970" operator="lessThan">
      <formula>$C$4</formula>
    </cfRule>
  </conditionalFormatting>
  <conditionalFormatting sqref="BP53">
    <cfRule type="cellIs" dxfId="20894" priority="5971" operator="lessThan">
      <formula>$C$4</formula>
    </cfRule>
  </conditionalFormatting>
  <conditionalFormatting sqref="BP54">
    <cfRule type="cellIs" dxfId="20893" priority="5972" operator="lessThan">
      <formula>$C$4</formula>
    </cfRule>
  </conditionalFormatting>
  <conditionalFormatting sqref="BP54">
    <cfRule type="cellIs" dxfId="20892" priority="5973" operator="lessThan">
      <formula>$C$4</formula>
    </cfRule>
  </conditionalFormatting>
  <conditionalFormatting sqref="BP55">
    <cfRule type="cellIs" dxfId="20891" priority="5974" operator="lessThan">
      <formula>$C$4</formula>
    </cfRule>
  </conditionalFormatting>
  <conditionalFormatting sqref="BP55">
    <cfRule type="cellIs" dxfId="20890" priority="5975" operator="lessThan">
      <formula>$C$4</formula>
    </cfRule>
  </conditionalFormatting>
  <conditionalFormatting sqref="BP56">
    <cfRule type="cellIs" dxfId="20889" priority="5976" operator="lessThan">
      <formula>$C$4</formula>
    </cfRule>
  </conditionalFormatting>
  <conditionalFormatting sqref="BP56">
    <cfRule type="cellIs" dxfId="20888" priority="5977" operator="lessThan">
      <formula>$C$4</formula>
    </cfRule>
  </conditionalFormatting>
  <conditionalFormatting sqref="BP57">
    <cfRule type="cellIs" dxfId="20887" priority="5978" operator="lessThan">
      <formula>$C$4</formula>
    </cfRule>
  </conditionalFormatting>
  <conditionalFormatting sqref="BP57">
    <cfRule type="cellIs" dxfId="20886" priority="5979" operator="lessThan">
      <formula>$C$4</formula>
    </cfRule>
  </conditionalFormatting>
  <conditionalFormatting sqref="BP58">
    <cfRule type="cellIs" dxfId="20885" priority="5980" operator="lessThan">
      <formula>$C$4</formula>
    </cfRule>
  </conditionalFormatting>
  <conditionalFormatting sqref="BP58">
    <cfRule type="cellIs" dxfId="20884" priority="5981" operator="lessThan">
      <formula>$C$4</formula>
    </cfRule>
  </conditionalFormatting>
  <conditionalFormatting sqref="BP59">
    <cfRule type="cellIs" dxfId="20883" priority="5982" operator="lessThan">
      <formula>$C$4</formula>
    </cfRule>
  </conditionalFormatting>
  <conditionalFormatting sqref="BP59">
    <cfRule type="cellIs" dxfId="20882" priority="5983" operator="lessThan">
      <formula>$C$4</formula>
    </cfRule>
  </conditionalFormatting>
  <conditionalFormatting sqref="BP60">
    <cfRule type="cellIs" dxfId="20881" priority="5984" operator="lessThan">
      <formula>$C$4</formula>
    </cfRule>
  </conditionalFormatting>
  <conditionalFormatting sqref="BP60">
    <cfRule type="cellIs" dxfId="20880" priority="5985" operator="lessThan">
      <formula>$C$4</formula>
    </cfRule>
  </conditionalFormatting>
  <conditionalFormatting sqref="BQ11">
    <cfRule type="cellIs" dxfId="20879" priority="5986" operator="lessThan">
      <formula>$C$4</formula>
    </cfRule>
  </conditionalFormatting>
  <conditionalFormatting sqref="BQ11">
    <cfRule type="cellIs" dxfId="20878" priority="5987" operator="lessThan">
      <formula>$C$4</formula>
    </cfRule>
  </conditionalFormatting>
  <conditionalFormatting sqref="BQ12">
    <cfRule type="cellIs" dxfId="20877" priority="5988" operator="lessThan">
      <formula>$C$4</formula>
    </cfRule>
  </conditionalFormatting>
  <conditionalFormatting sqref="BQ12">
    <cfRule type="cellIs" dxfId="20876" priority="5989" operator="lessThan">
      <formula>$C$4</formula>
    </cfRule>
  </conditionalFormatting>
  <conditionalFormatting sqref="BQ13">
    <cfRule type="cellIs" dxfId="20875" priority="5990" operator="lessThan">
      <formula>$C$4</formula>
    </cfRule>
  </conditionalFormatting>
  <conditionalFormatting sqref="BQ13">
    <cfRule type="cellIs" dxfId="20874" priority="5991" operator="lessThan">
      <formula>$C$4</formula>
    </cfRule>
  </conditionalFormatting>
  <conditionalFormatting sqref="BQ14">
    <cfRule type="cellIs" dxfId="20873" priority="5992" operator="lessThan">
      <formula>$C$4</formula>
    </cfRule>
  </conditionalFormatting>
  <conditionalFormatting sqref="BQ14">
    <cfRule type="cellIs" dxfId="20872" priority="5993" operator="lessThan">
      <formula>$C$4</formula>
    </cfRule>
  </conditionalFormatting>
  <conditionalFormatting sqref="BQ15">
    <cfRule type="cellIs" dxfId="20871" priority="5994" operator="lessThan">
      <formula>$C$4</formula>
    </cfRule>
  </conditionalFormatting>
  <conditionalFormatting sqref="BQ15">
    <cfRule type="cellIs" dxfId="20870" priority="5995" operator="lessThan">
      <formula>$C$4</formula>
    </cfRule>
  </conditionalFormatting>
  <conditionalFormatting sqref="BQ16">
    <cfRule type="cellIs" dxfId="20869" priority="5996" operator="lessThan">
      <formula>$C$4</formula>
    </cfRule>
  </conditionalFormatting>
  <conditionalFormatting sqref="BQ16">
    <cfRule type="cellIs" dxfId="20868" priority="5997" operator="lessThan">
      <formula>$C$4</formula>
    </cfRule>
  </conditionalFormatting>
  <conditionalFormatting sqref="BQ17">
    <cfRule type="cellIs" dxfId="20867" priority="5998" operator="lessThan">
      <formula>$C$4</formula>
    </cfRule>
  </conditionalFormatting>
  <conditionalFormatting sqref="BQ17">
    <cfRule type="cellIs" dxfId="20866" priority="5999" operator="lessThan">
      <formula>$C$4</formula>
    </cfRule>
  </conditionalFormatting>
  <conditionalFormatting sqref="BQ18">
    <cfRule type="cellIs" dxfId="20865" priority="6000" operator="lessThan">
      <formula>$C$4</formula>
    </cfRule>
  </conditionalFormatting>
  <conditionalFormatting sqref="BQ18">
    <cfRule type="cellIs" dxfId="20864" priority="6001" operator="lessThan">
      <formula>$C$4</formula>
    </cfRule>
  </conditionalFormatting>
  <conditionalFormatting sqref="BQ19">
    <cfRule type="cellIs" dxfId="20863" priority="6002" operator="lessThan">
      <formula>$C$4</formula>
    </cfRule>
  </conditionalFormatting>
  <conditionalFormatting sqref="BQ19">
    <cfRule type="cellIs" dxfId="20862" priority="6003" operator="lessThan">
      <formula>$C$4</formula>
    </cfRule>
  </conditionalFormatting>
  <conditionalFormatting sqref="BQ20">
    <cfRule type="cellIs" dxfId="20861" priority="6004" operator="lessThan">
      <formula>$C$4</formula>
    </cfRule>
  </conditionalFormatting>
  <conditionalFormatting sqref="BQ20">
    <cfRule type="cellIs" dxfId="20860" priority="6005" operator="lessThan">
      <formula>$C$4</formula>
    </cfRule>
  </conditionalFormatting>
  <conditionalFormatting sqref="BQ21">
    <cfRule type="cellIs" dxfId="20859" priority="6006" operator="lessThan">
      <formula>$C$4</formula>
    </cfRule>
  </conditionalFormatting>
  <conditionalFormatting sqref="BQ21">
    <cfRule type="cellIs" dxfId="20858" priority="6007" operator="lessThan">
      <formula>$C$4</formula>
    </cfRule>
  </conditionalFormatting>
  <conditionalFormatting sqref="BQ22">
    <cfRule type="cellIs" dxfId="20857" priority="6008" operator="lessThan">
      <formula>$C$4</formula>
    </cfRule>
  </conditionalFormatting>
  <conditionalFormatting sqref="BQ22">
    <cfRule type="cellIs" dxfId="20856" priority="6009" operator="lessThan">
      <formula>$C$4</formula>
    </cfRule>
  </conditionalFormatting>
  <conditionalFormatting sqref="BQ23">
    <cfRule type="cellIs" dxfId="20855" priority="6010" operator="lessThan">
      <formula>$C$4</formula>
    </cfRule>
  </conditionalFormatting>
  <conditionalFormatting sqref="BQ23">
    <cfRule type="cellIs" dxfId="20854" priority="6011" operator="lessThan">
      <formula>$C$4</formula>
    </cfRule>
  </conditionalFormatting>
  <conditionalFormatting sqref="BQ24">
    <cfRule type="cellIs" dxfId="20853" priority="6012" operator="lessThan">
      <formula>$C$4</formula>
    </cfRule>
  </conditionalFormatting>
  <conditionalFormatting sqref="BQ24">
    <cfRule type="cellIs" dxfId="20852" priority="6013" operator="lessThan">
      <formula>$C$4</formula>
    </cfRule>
  </conditionalFormatting>
  <conditionalFormatting sqref="BQ25">
    <cfRule type="cellIs" dxfId="20851" priority="6014" operator="lessThan">
      <formula>$C$4</formula>
    </cfRule>
  </conditionalFormatting>
  <conditionalFormatting sqref="BQ25">
    <cfRule type="cellIs" dxfId="20850" priority="6015" operator="lessThan">
      <formula>$C$4</formula>
    </cfRule>
  </conditionalFormatting>
  <conditionalFormatting sqref="BQ26">
    <cfRule type="cellIs" dxfId="20849" priority="6016" operator="lessThan">
      <formula>$C$4</formula>
    </cfRule>
  </conditionalFormatting>
  <conditionalFormatting sqref="BQ26">
    <cfRule type="cellIs" dxfId="20848" priority="6017" operator="lessThan">
      <formula>$C$4</formula>
    </cfRule>
  </conditionalFormatting>
  <conditionalFormatting sqref="BQ27">
    <cfRule type="cellIs" dxfId="20847" priority="6018" operator="lessThan">
      <formula>$C$4</formula>
    </cfRule>
  </conditionalFormatting>
  <conditionalFormatting sqref="BQ27">
    <cfRule type="cellIs" dxfId="20846" priority="6019" operator="lessThan">
      <formula>$C$4</formula>
    </cfRule>
  </conditionalFormatting>
  <conditionalFormatting sqref="BQ28">
    <cfRule type="cellIs" dxfId="20845" priority="6020" operator="lessThan">
      <formula>$C$4</formula>
    </cfRule>
  </conditionalFormatting>
  <conditionalFormatting sqref="BQ28">
    <cfRule type="cellIs" dxfId="20844" priority="6021" operator="lessThan">
      <formula>$C$4</formula>
    </cfRule>
  </conditionalFormatting>
  <conditionalFormatting sqref="BQ29">
    <cfRule type="cellIs" dxfId="20843" priority="6022" operator="lessThan">
      <formula>$C$4</formula>
    </cfRule>
  </conditionalFormatting>
  <conditionalFormatting sqref="BQ29">
    <cfRule type="cellIs" dxfId="20842" priority="6023" operator="lessThan">
      <formula>$C$4</formula>
    </cfRule>
  </conditionalFormatting>
  <conditionalFormatting sqref="BQ30">
    <cfRule type="cellIs" dxfId="20841" priority="6024" operator="lessThan">
      <formula>$C$4</formula>
    </cfRule>
  </conditionalFormatting>
  <conditionalFormatting sqref="BQ30">
    <cfRule type="cellIs" dxfId="20840" priority="6025" operator="lessThan">
      <formula>$C$4</formula>
    </cfRule>
  </conditionalFormatting>
  <conditionalFormatting sqref="BQ31">
    <cfRule type="cellIs" dxfId="20839" priority="6026" operator="lessThan">
      <formula>$C$4</formula>
    </cfRule>
  </conditionalFormatting>
  <conditionalFormatting sqref="BQ31">
    <cfRule type="cellIs" dxfId="20838" priority="6027" operator="lessThan">
      <formula>$C$4</formula>
    </cfRule>
  </conditionalFormatting>
  <conditionalFormatting sqref="BQ32">
    <cfRule type="cellIs" dxfId="20837" priority="6028" operator="lessThan">
      <formula>$C$4</formula>
    </cfRule>
  </conditionalFormatting>
  <conditionalFormatting sqref="BQ32">
    <cfRule type="cellIs" dxfId="20836" priority="6029" operator="lessThan">
      <formula>$C$4</formula>
    </cfRule>
  </conditionalFormatting>
  <conditionalFormatting sqref="BQ33">
    <cfRule type="cellIs" dxfId="20835" priority="6030" operator="lessThan">
      <formula>$C$4</formula>
    </cfRule>
  </conditionalFormatting>
  <conditionalFormatting sqref="BQ33">
    <cfRule type="cellIs" dxfId="20834" priority="6031" operator="lessThan">
      <formula>$C$4</formula>
    </cfRule>
  </conditionalFormatting>
  <conditionalFormatting sqref="BQ34">
    <cfRule type="cellIs" dxfId="20833" priority="6032" operator="lessThan">
      <formula>$C$4</formula>
    </cfRule>
  </conditionalFormatting>
  <conditionalFormatting sqref="BQ34">
    <cfRule type="cellIs" dxfId="20832" priority="6033" operator="lessThan">
      <formula>$C$4</formula>
    </cfRule>
  </conditionalFormatting>
  <conditionalFormatting sqref="BQ35">
    <cfRule type="cellIs" dxfId="20831" priority="6034" operator="lessThan">
      <formula>$C$4</formula>
    </cfRule>
  </conditionalFormatting>
  <conditionalFormatting sqref="BQ35">
    <cfRule type="cellIs" dxfId="20830" priority="6035" operator="lessThan">
      <formula>$C$4</formula>
    </cfRule>
  </conditionalFormatting>
  <conditionalFormatting sqref="BQ36">
    <cfRule type="cellIs" dxfId="20829" priority="6036" operator="lessThan">
      <formula>$C$4</formula>
    </cfRule>
  </conditionalFormatting>
  <conditionalFormatting sqref="BQ36">
    <cfRule type="cellIs" dxfId="20828" priority="6037" operator="lessThan">
      <formula>$C$4</formula>
    </cfRule>
  </conditionalFormatting>
  <conditionalFormatting sqref="BQ37">
    <cfRule type="cellIs" dxfId="20827" priority="6038" operator="lessThan">
      <formula>$C$4</formula>
    </cfRule>
  </conditionalFormatting>
  <conditionalFormatting sqref="BQ37">
    <cfRule type="cellIs" dxfId="20826" priority="6039" operator="lessThan">
      <formula>$C$4</formula>
    </cfRule>
  </conditionalFormatting>
  <conditionalFormatting sqref="BQ38">
    <cfRule type="cellIs" dxfId="20825" priority="6040" operator="lessThan">
      <formula>$C$4</formula>
    </cfRule>
  </conditionalFormatting>
  <conditionalFormatting sqref="BQ38">
    <cfRule type="cellIs" dxfId="20824" priority="6041" operator="lessThan">
      <formula>$C$4</formula>
    </cfRule>
  </conditionalFormatting>
  <conditionalFormatting sqref="BQ39">
    <cfRule type="cellIs" dxfId="20823" priority="6042" operator="lessThan">
      <formula>$C$4</formula>
    </cfRule>
  </conditionalFormatting>
  <conditionalFormatting sqref="BQ39">
    <cfRule type="cellIs" dxfId="20822" priority="6043" operator="lessThan">
      <formula>$C$4</formula>
    </cfRule>
  </conditionalFormatting>
  <conditionalFormatting sqref="BQ40">
    <cfRule type="cellIs" dxfId="20821" priority="6044" operator="lessThan">
      <formula>$C$4</formula>
    </cfRule>
  </conditionalFormatting>
  <conditionalFormatting sqref="BQ40">
    <cfRule type="cellIs" dxfId="20820" priority="6045" operator="lessThan">
      <formula>$C$4</formula>
    </cfRule>
  </conditionalFormatting>
  <conditionalFormatting sqref="BQ41">
    <cfRule type="cellIs" dxfId="20819" priority="6046" operator="lessThan">
      <formula>$C$4</formula>
    </cfRule>
  </conditionalFormatting>
  <conditionalFormatting sqref="BQ41">
    <cfRule type="cellIs" dxfId="20818" priority="6047" operator="lessThan">
      <formula>$C$4</formula>
    </cfRule>
  </conditionalFormatting>
  <conditionalFormatting sqref="BQ42">
    <cfRule type="cellIs" dxfId="20817" priority="6048" operator="lessThan">
      <formula>$C$4</formula>
    </cfRule>
  </conditionalFormatting>
  <conditionalFormatting sqref="BQ42">
    <cfRule type="cellIs" dxfId="20816" priority="6049" operator="lessThan">
      <formula>$C$4</formula>
    </cfRule>
  </conditionalFormatting>
  <conditionalFormatting sqref="BQ43">
    <cfRule type="cellIs" dxfId="20815" priority="6050" operator="lessThan">
      <formula>$C$4</formula>
    </cfRule>
  </conditionalFormatting>
  <conditionalFormatting sqref="BQ43">
    <cfRule type="cellIs" dxfId="20814" priority="6051" operator="lessThan">
      <formula>$C$4</formula>
    </cfRule>
  </conditionalFormatting>
  <conditionalFormatting sqref="BQ44">
    <cfRule type="cellIs" dxfId="20813" priority="6052" operator="lessThan">
      <formula>$C$4</formula>
    </cfRule>
  </conditionalFormatting>
  <conditionalFormatting sqref="BQ44">
    <cfRule type="cellIs" dxfId="20812" priority="6053" operator="lessThan">
      <formula>$C$4</formula>
    </cfRule>
  </conditionalFormatting>
  <conditionalFormatting sqref="BQ45">
    <cfRule type="cellIs" dxfId="20811" priority="6054" operator="lessThan">
      <formula>$C$4</formula>
    </cfRule>
  </conditionalFormatting>
  <conditionalFormatting sqref="BQ45">
    <cfRule type="cellIs" dxfId="20810" priority="6055" operator="lessThan">
      <formula>$C$4</formula>
    </cfRule>
  </conditionalFormatting>
  <conditionalFormatting sqref="BQ46">
    <cfRule type="cellIs" dxfId="20809" priority="6056" operator="lessThan">
      <formula>$C$4</formula>
    </cfRule>
  </conditionalFormatting>
  <conditionalFormatting sqref="BQ46">
    <cfRule type="cellIs" dxfId="20808" priority="6057" operator="lessThan">
      <formula>$C$4</formula>
    </cfRule>
  </conditionalFormatting>
  <conditionalFormatting sqref="BQ47">
    <cfRule type="cellIs" dxfId="20807" priority="6058" operator="lessThan">
      <formula>$C$4</formula>
    </cfRule>
  </conditionalFormatting>
  <conditionalFormatting sqref="BQ47">
    <cfRule type="cellIs" dxfId="20806" priority="6059" operator="lessThan">
      <formula>$C$4</formula>
    </cfRule>
  </conditionalFormatting>
  <conditionalFormatting sqref="BQ48">
    <cfRule type="cellIs" dxfId="20805" priority="6060" operator="lessThan">
      <formula>$C$4</formula>
    </cfRule>
  </conditionalFormatting>
  <conditionalFormatting sqref="BQ48">
    <cfRule type="cellIs" dxfId="20804" priority="6061" operator="lessThan">
      <formula>$C$4</formula>
    </cfRule>
  </conditionalFormatting>
  <conditionalFormatting sqref="BQ49">
    <cfRule type="cellIs" dxfId="20803" priority="6062" operator="lessThan">
      <formula>$C$4</formula>
    </cfRule>
  </conditionalFormatting>
  <conditionalFormatting sqref="BQ49">
    <cfRule type="cellIs" dxfId="20802" priority="6063" operator="lessThan">
      <formula>$C$4</formula>
    </cfRule>
  </conditionalFormatting>
  <conditionalFormatting sqref="BQ50">
    <cfRule type="cellIs" dxfId="20801" priority="6064" operator="lessThan">
      <formula>$C$4</formula>
    </cfRule>
  </conditionalFormatting>
  <conditionalFormatting sqref="BQ50">
    <cfRule type="cellIs" dxfId="20800" priority="6065" operator="lessThan">
      <formula>$C$4</formula>
    </cfRule>
  </conditionalFormatting>
  <conditionalFormatting sqref="BQ51">
    <cfRule type="cellIs" dxfId="20799" priority="6066" operator="lessThan">
      <formula>$C$4</formula>
    </cfRule>
  </conditionalFormatting>
  <conditionalFormatting sqref="BQ51">
    <cfRule type="cellIs" dxfId="20798" priority="6067" operator="lessThan">
      <formula>$C$4</formula>
    </cfRule>
  </conditionalFormatting>
  <conditionalFormatting sqref="BQ52">
    <cfRule type="cellIs" dxfId="20797" priority="6068" operator="lessThan">
      <formula>$C$4</formula>
    </cfRule>
  </conditionalFormatting>
  <conditionalFormatting sqref="BQ52">
    <cfRule type="cellIs" dxfId="20796" priority="6069" operator="lessThan">
      <formula>$C$4</formula>
    </cfRule>
  </conditionalFormatting>
  <conditionalFormatting sqref="BQ53">
    <cfRule type="cellIs" dxfId="20795" priority="6070" operator="lessThan">
      <formula>$C$4</formula>
    </cfRule>
  </conditionalFormatting>
  <conditionalFormatting sqref="BQ53">
    <cfRule type="cellIs" dxfId="20794" priority="6071" operator="lessThan">
      <formula>$C$4</formula>
    </cfRule>
  </conditionalFormatting>
  <conditionalFormatting sqref="BQ54">
    <cfRule type="cellIs" dxfId="20793" priority="6072" operator="lessThan">
      <formula>$C$4</formula>
    </cfRule>
  </conditionalFormatting>
  <conditionalFormatting sqref="BQ54">
    <cfRule type="cellIs" dxfId="20792" priority="6073" operator="lessThan">
      <formula>$C$4</formula>
    </cfRule>
  </conditionalFormatting>
  <conditionalFormatting sqref="BQ55">
    <cfRule type="cellIs" dxfId="20791" priority="6074" operator="lessThan">
      <formula>$C$4</formula>
    </cfRule>
  </conditionalFormatting>
  <conditionalFormatting sqref="BQ55">
    <cfRule type="cellIs" dxfId="20790" priority="6075" operator="lessThan">
      <formula>$C$4</formula>
    </cfRule>
  </conditionalFormatting>
  <conditionalFormatting sqref="BQ56">
    <cfRule type="cellIs" dxfId="20789" priority="6076" operator="lessThan">
      <formula>$C$4</formula>
    </cfRule>
  </conditionalFormatting>
  <conditionalFormatting sqref="BQ56">
    <cfRule type="cellIs" dxfId="20788" priority="6077" operator="lessThan">
      <formula>$C$4</formula>
    </cfRule>
  </conditionalFormatting>
  <conditionalFormatting sqref="BQ57">
    <cfRule type="cellIs" dxfId="20787" priority="6078" operator="lessThan">
      <formula>$C$4</formula>
    </cfRule>
  </conditionalFormatting>
  <conditionalFormatting sqref="BQ57">
    <cfRule type="cellIs" dxfId="20786" priority="6079" operator="lessThan">
      <formula>$C$4</formula>
    </cfRule>
  </conditionalFormatting>
  <conditionalFormatting sqref="BQ58">
    <cfRule type="cellIs" dxfId="20785" priority="6080" operator="lessThan">
      <formula>$C$4</formula>
    </cfRule>
  </conditionalFormatting>
  <conditionalFormatting sqref="BQ58">
    <cfRule type="cellIs" dxfId="20784" priority="6081" operator="lessThan">
      <formula>$C$4</formula>
    </cfRule>
  </conditionalFormatting>
  <conditionalFormatting sqref="BQ59">
    <cfRule type="cellIs" dxfId="20783" priority="6082" operator="lessThan">
      <formula>$C$4</formula>
    </cfRule>
  </conditionalFormatting>
  <conditionalFormatting sqref="BQ59">
    <cfRule type="cellIs" dxfId="20782" priority="6083" operator="lessThan">
      <formula>$C$4</formula>
    </cfRule>
  </conditionalFormatting>
  <conditionalFormatting sqref="BQ60">
    <cfRule type="cellIs" dxfId="20781" priority="6084" operator="lessThan">
      <formula>$C$4</formula>
    </cfRule>
  </conditionalFormatting>
  <conditionalFormatting sqref="BQ60">
    <cfRule type="cellIs" dxfId="20780" priority="6085" operator="lessThan">
      <formula>$C$4</formula>
    </cfRule>
  </conditionalFormatting>
  <conditionalFormatting sqref="CP47">
    <cfRule type="cellIs" dxfId="20707" priority="6158" operator="lessThan">
      <formula>$C$4</formula>
    </cfRule>
  </conditionalFormatting>
  <conditionalFormatting sqref="CP47">
    <cfRule type="cellIs" dxfId="20706" priority="6159" operator="lessThan">
      <formula>$C$4</formula>
    </cfRule>
  </conditionalFormatting>
  <conditionalFormatting sqref="CP48">
    <cfRule type="cellIs" dxfId="20705" priority="6160" operator="lessThan">
      <formula>$C$4</formula>
    </cfRule>
  </conditionalFormatting>
  <conditionalFormatting sqref="CP48">
    <cfRule type="cellIs" dxfId="20704" priority="6161" operator="lessThan">
      <formula>$C$4</formula>
    </cfRule>
  </conditionalFormatting>
  <conditionalFormatting sqref="CP49">
    <cfRule type="cellIs" dxfId="20703" priority="6162" operator="lessThan">
      <formula>$C$4</formula>
    </cfRule>
  </conditionalFormatting>
  <conditionalFormatting sqref="CP49">
    <cfRule type="cellIs" dxfId="20702" priority="6163" operator="lessThan">
      <formula>$C$4</formula>
    </cfRule>
  </conditionalFormatting>
  <conditionalFormatting sqref="CP50">
    <cfRule type="cellIs" dxfId="20701" priority="6164" operator="lessThan">
      <formula>$C$4</formula>
    </cfRule>
  </conditionalFormatting>
  <conditionalFormatting sqref="CP50">
    <cfRule type="cellIs" dxfId="20700" priority="6165" operator="lessThan">
      <formula>$C$4</formula>
    </cfRule>
  </conditionalFormatting>
  <conditionalFormatting sqref="CP51">
    <cfRule type="cellIs" dxfId="20699" priority="6166" operator="lessThan">
      <formula>$C$4</formula>
    </cfRule>
  </conditionalFormatting>
  <conditionalFormatting sqref="CP51">
    <cfRule type="cellIs" dxfId="20698" priority="6167" operator="lessThan">
      <formula>$C$4</formula>
    </cfRule>
  </conditionalFormatting>
  <conditionalFormatting sqref="CP52">
    <cfRule type="cellIs" dxfId="20697" priority="6168" operator="lessThan">
      <formula>$C$4</formula>
    </cfRule>
  </conditionalFormatting>
  <conditionalFormatting sqref="CP52">
    <cfRule type="cellIs" dxfId="20696" priority="6169" operator="lessThan">
      <formula>$C$4</formula>
    </cfRule>
  </conditionalFormatting>
  <conditionalFormatting sqref="CP53">
    <cfRule type="cellIs" dxfId="20695" priority="6170" operator="lessThan">
      <formula>$C$4</formula>
    </cfRule>
  </conditionalFormatting>
  <conditionalFormatting sqref="CP53">
    <cfRule type="cellIs" dxfId="20694" priority="6171" operator="lessThan">
      <formula>$C$4</formula>
    </cfRule>
  </conditionalFormatting>
  <conditionalFormatting sqref="CP54">
    <cfRule type="cellIs" dxfId="20693" priority="6172" operator="lessThan">
      <formula>$C$4</formula>
    </cfRule>
  </conditionalFormatting>
  <conditionalFormatting sqref="CP54">
    <cfRule type="cellIs" dxfId="20692" priority="6173" operator="lessThan">
      <formula>$C$4</formula>
    </cfRule>
  </conditionalFormatting>
  <conditionalFormatting sqref="CP55">
    <cfRule type="cellIs" dxfId="20691" priority="6174" operator="lessThan">
      <formula>$C$4</formula>
    </cfRule>
  </conditionalFormatting>
  <conditionalFormatting sqref="CP55">
    <cfRule type="cellIs" dxfId="20690" priority="6175" operator="lessThan">
      <formula>$C$4</formula>
    </cfRule>
  </conditionalFormatting>
  <conditionalFormatting sqref="CP56">
    <cfRule type="cellIs" dxfId="20689" priority="6176" operator="lessThan">
      <formula>$C$4</formula>
    </cfRule>
  </conditionalFormatting>
  <conditionalFormatting sqref="CP56">
    <cfRule type="cellIs" dxfId="20688" priority="6177" operator="lessThan">
      <formula>$C$4</formula>
    </cfRule>
  </conditionalFormatting>
  <conditionalFormatting sqref="CP57">
    <cfRule type="cellIs" dxfId="20687" priority="6178" operator="lessThan">
      <formula>$C$4</formula>
    </cfRule>
  </conditionalFormatting>
  <conditionalFormatting sqref="CP57">
    <cfRule type="cellIs" dxfId="20686" priority="6179" operator="lessThan">
      <formula>$C$4</formula>
    </cfRule>
  </conditionalFormatting>
  <conditionalFormatting sqref="CP58">
    <cfRule type="cellIs" dxfId="20685" priority="6180" operator="lessThan">
      <formula>$C$4</formula>
    </cfRule>
  </conditionalFormatting>
  <conditionalFormatting sqref="CP58">
    <cfRule type="cellIs" dxfId="20684" priority="6181" operator="lessThan">
      <formula>$C$4</formula>
    </cfRule>
  </conditionalFormatting>
  <conditionalFormatting sqref="CP59">
    <cfRule type="cellIs" dxfId="20683" priority="6182" operator="lessThan">
      <formula>$C$4</formula>
    </cfRule>
  </conditionalFormatting>
  <conditionalFormatting sqref="CP59">
    <cfRule type="cellIs" dxfId="20682" priority="6183" operator="lessThan">
      <formula>$C$4</formula>
    </cfRule>
  </conditionalFormatting>
  <conditionalFormatting sqref="CP60">
    <cfRule type="cellIs" dxfId="20681" priority="6184" operator="lessThan">
      <formula>$C$4</formula>
    </cfRule>
  </conditionalFormatting>
  <conditionalFormatting sqref="CP60">
    <cfRule type="cellIs" dxfId="20680" priority="6185" operator="lessThan">
      <formula>$C$4</formula>
    </cfRule>
  </conditionalFormatting>
  <conditionalFormatting sqref="CS47">
    <cfRule type="cellIs" dxfId="20607" priority="6258" operator="lessThan">
      <formula>$C$4</formula>
    </cfRule>
  </conditionalFormatting>
  <conditionalFormatting sqref="CS47">
    <cfRule type="cellIs" dxfId="20606" priority="6259" operator="lessThan">
      <formula>$C$4</formula>
    </cfRule>
  </conditionalFormatting>
  <conditionalFormatting sqref="CS48">
    <cfRule type="cellIs" dxfId="20605" priority="6260" operator="lessThan">
      <formula>$C$4</formula>
    </cfRule>
  </conditionalFormatting>
  <conditionalFormatting sqref="CS48">
    <cfRule type="cellIs" dxfId="20604" priority="6261" operator="lessThan">
      <formula>$C$4</formula>
    </cfRule>
  </conditionalFormatting>
  <conditionalFormatting sqref="CS49">
    <cfRule type="cellIs" dxfId="20603" priority="6262" operator="lessThan">
      <formula>$C$4</formula>
    </cfRule>
  </conditionalFormatting>
  <conditionalFormatting sqref="CS49">
    <cfRule type="cellIs" dxfId="20602" priority="6263" operator="lessThan">
      <formula>$C$4</formula>
    </cfRule>
  </conditionalFormatting>
  <conditionalFormatting sqref="CS50">
    <cfRule type="cellIs" dxfId="20601" priority="6264" operator="lessThan">
      <formula>$C$4</formula>
    </cfRule>
  </conditionalFormatting>
  <conditionalFormatting sqref="CS50">
    <cfRule type="cellIs" dxfId="20600" priority="6265" operator="lessThan">
      <formula>$C$4</formula>
    </cfRule>
  </conditionalFormatting>
  <conditionalFormatting sqref="CS51">
    <cfRule type="cellIs" dxfId="20599" priority="6266" operator="lessThan">
      <formula>$C$4</formula>
    </cfRule>
  </conditionalFormatting>
  <conditionalFormatting sqref="CS51">
    <cfRule type="cellIs" dxfId="20598" priority="6267" operator="lessThan">
      <formula>$C$4</formula>
    </cfRule>
  </conditionalFormatting>
  <conditionalFormatting sqref="CS52">
    <cfRule type="cellIs" dxfId="20597" priority="6268" operator="lessThan">
      <formula>$C$4</formula>
    </cfRule>
  </conditionalFormatting>
  <conditionalFormatting sqref="CS52">
    <cfRule type="cellIs" dxfId="20596" priority="6269" operator="lessThan">
      <formula>$C$4</formula>
    </cfRule>
  </conditionalFormatting>
  <conditionalFormatting sqref="CS53">
    <cfRule type="cellIs" dxfId="20595" priority="6270" operator="lessThan">
      <formula>$C$4</formula>
    </cfRule>
  </conditionalFormatting>
  <conditionalFormatting sqref="CS53">
    <cfRule type="cellIs" dxfId="20594" priority="6271" operator="lessThan">
      <formula>$C$4</formula>
    </cfRule>
  </conditionalFormatting>
  <conditionalFormatting sqref="CS54">
    <cfRule type="cellIs" dxfId="20593" priority="6272" operator="lessThan">
      <formula>$C$4</formula>
    </cfRule>
  </conditionalFormatting>
  <conditionalFormatting sqref="CS54">
    <cfRule type="cellIs" dxfId="20592" priority="6273" operator="lessThan">
      <formula>$C$4</formula>
    </cfRule>
  </conditionalFormatting>
  <conditionalFormatting sqref="CS55">
    <cfRule type="cellIs" dxfId="20591" priority="6274" operator="lessThan">
      <formula>$C$4</formula>
    </cfRule>
  </conditionalFormatting>
  <conditionalFormatting sqref="CS55">
    <cfRule type="cellIs" dxfId="20590" priority="6275" operator="lessThan">
      <formula>$C$4</formula>
    </cfRule>
  </conditionalFormatting>
  <conditionalFormatting sqref="CS56">
    <cfRule type="cellIs" dxfId="20589" priority="6276" operator="lessThan">
      <formula>$C$4</formula>
    </cfRule>
  </conditionalFormatting>
  <conditionalFormatting sqref="CS56">
    <cfRule type="cellIs" dxfId="20588" priority="6277" operator="lessThan">
      <formula>$C$4</formula>
    </cfRule>
  </conditionalFormatting>
  <conditionalFormatting sqref="CS57">
    <cfRule type="cellIs" dxfId="20587" priority="6278" operator="lessThan">
      <formula>$C$4</formula>
    </cfRule>
  </conditionalFormatting>
  <conditionalFormatting sqref="CS57">
    <cfRule type="cellIs" dxfId="20586" priority="6279" operator="lessThan">
      <formula>$C$4</formula>
    </cfRule>
  </conditionalFormatting>
  <conditionalFormatting sqref="CS58">
    <cfRule type="cellIs" dxfId="20585" priority="6280" operator="lessThan">
      <formula>$C$4</formula>
    </cfRule>
  </conditionalFormatting>
  <conditionalFormatting sqref="CS58">
    <cfRule type="cellIs" dxfId="20584" priority="6281" operator="lessThan">
      <formula>$C$4</formula>
    </cfRule>
  </conditionalFormatting>
  <conditionalFormatting sqref="CS59">
    <cfRule type="cellIs" dxfId="20583" priority="6282" operator="lessThan">
      <formula>$C$4</formula>
    </cfRule>
  </conditionalFormatting>
  <conditionalFormatting sqref="CS59">
    <cfRule type="cellIs" dxfId="20582" priority="6283" operator="lessThan">
      <formula>$C$4</formula>
    </cfRule>
  </conditionalFormatting>
  <conditionalFormatting sqref="CS60">
    <cfRule type="cellIs" dxfId="20581" priority="6284" operator="lessThan">
      <formula>$C$4</formula>
    </cfRule>
  </conditionalFormatting>
  <conditionalFormatting sqref="CS60">
    <cfRule type="cellIs" dxfId="20580" priority="6285" operator="lessThan">
      <formula>$C$4</formula>
    </cfRule>
  </conditionalFormatting>
  <conditionalFormatting sqref="CH11">
    <cfRule type="cellIs" dxfId="20579" priority="6286" operator="lessThan">
      <formula>$C$4</formula>
    </cfRule>
  </conditionalFormatting>
  <conditionalFormatting sqref="CH11">
    <cfRule type="cellIs" dxfId="20578" priority="6287" operator="lessThan">
      <formula>$C$4</formula>
    </cfRule>
  </conditionalFormatting>
  <conditionalFormatting sqref="CH12">
    <cfRule type="cellIs" dxfId="20577" priority="6288" operator="lessThan">
      <formula>$C$4</formula>
    </cfRule>
  </conditionalFormatting>
  <conditionalFormatting sqref="CH12">
    <cfRule type="cellIs" dxfId="20576" priority="6289" operator="lessThan">
      <formula>$C$4</formula>
    </cfRule>
  </conditionalFormatting>
  <conditionalFormatting sqref="CH13">
    <cfRule type="cellIs" dxfId="20575" priority="6290" operator="lessThan">
      <formula>$C$4</formula>
    </cfRule>
  </conditionalFormatting>
  <conditionalFormatting sqref="CH13">
    <cfRule type="cellIs" dxfId="20574" priority="6291" operator="lessThan">
      <formula>$C$4</formula>
    </cfRule>
  </conditionalFormatting>
  <conditionalFormatting sqref="CH14">
    <cfRule type="cellIs" dxfId="20573" priority="6292" operator="lessThan">
      <formula>$C$4</formula>
    </cfRule>
  </conditionalFormatting>
  <conditionalFormatting sqref="CH14">
    <cfRule type="cellIs" dxfId="20572" priority="6293" operator="lessThan">
      <formula>$C$4</formula>
    </cfRule>
  </conditionalFormatting>
  <conditionalFormatting sqref="CH15">
    <cfRule type="cellIs" dxfId="20571" priority="6294" operator="lessThan">
      <formula>$C$4</formula>
    </cfRule>
  </conditionalFormatting>
  <conditionalFormatting sqref="CH15">
    <cfRule type="cellIs" dxfId="20570" priority="6295" operator="lessThan">
      <formula>$C$4</formula>
    </cfRule>
  </conditionalFormatting>
  <conditionalFormatting sqref="CH16">
    <cfRule type="cellIs" dxfId="20569" priority="6296" operator="lessThan">
      <formula>$C$4</formula>
    </cfRule>
  </conditionalFormatting>
  <conditionalFormatting sqref="CH16">
    <cfRule type="cellIs" dxfId="20568" priority="6297" operator="lessThan">
      <formula>$C$4</formula>
    </cfRule>
  </conditionalFormatting>
  <conditionalFormatting sqref="CH17">
    <cfRule type="cellIs" dxfId="20567" priority="6298" operator="lessThan">
      <formula>$C$4</formula>
    </cfRule>
  </conditionalFormatting>
  <conditionalFormatting sqref="CH17">
    <cfRule type="cellIs" dxfId="20566" priority="6299" operator="lessThan">
      <formula>$C$4</formula>
    </cfRule>
  </conditionalFormatting>
  <conditionalFormatting sqref="CH18">
    <cfRule type="cellIs" dxfId="20565" priority="6300" operator="lessThan">
      <formula>$C$4</formula>
    </cfRule>
  </conditionalFormatting>
  <conditionalFormatting sqref="CH18">
    <cfRule type="cellIs" dxfId="20564" priority="6301" operator="lessThan">
      <formula>$C$4</formula>
    </cfRule>
  </conditionalFormatting>
  <conditionalFormatting sqref="CH19">
    <cfRule type="cellIs" dxfId="20563" priority="6302" operator="lessThan">
      <formula>$C$4</formula>
    </cfRule>
  </conditionalFormatting>
  <conditionalFormatting sqref="CH19">
    <cfRule type="cellIs" dxfId="20562" priority="6303" operator="lessThan">
      <formula>$C$4</formula>
    </cfRule>
  </conditionalFormatting>
  <conditionalFormatting sqref="CH20">
    <cfRule type="cellIs" dxfId="20561" priority="6304" operator="lessThan">
      <formula>$C$4</formula>
    </cfRule>
  </conditionalFormatting>
  <conditionalFormatting sqref="CH20">
    <cfRule type="cellIs" dxfId="20560" priority="6305" operator="lessThan">
      <formula>$C$4</formula>
    </cfRule>
  </conditionalFormatting>
  <conditionalFormatting sqref="CH21">
    <cfRule type="cellIs" dxfId="20559" priority="6306" operator="lessThan">
      <formula>$C$4</formula>
    </cfRule>
  </conditionalFormatting>
  <conditionalFormatting sqref="CH21">
    <cfRule type="cellIs" dxfId="20558" priority="6307" operator="lessThan">
      <formula>$C$4</formula>
    </cfRule>
  </conditionalFormatting>
  <conditionalFormatting sqref="CH22">
    <cfRule type="cellIs" dxfId="20557" priority="6308" operator="lessThan">
      <formula>$C$4</formula>
    </cfRule>
  </conditionalFormatting>
  <conditionalFormatting sqref="CH22">
    <cfRule type="cellIs" dxfId="20556" priority="6309" operator="lessThan">
      <formula>$C$4</formula>
    </cfRule>
  </conditionalFormatting>
  <conditionalFormatting sqref="CH23">
    <cfRule type="cellIs" dxfId="20555" priority="6310" operator="lessThan">
      <formula>$C$4</formula>
    </cfRule>
  </conditionalFormatting>
  <conditionalFormatting sqref="CH23">
    <cfRule type="cellIs" dxfId="20554" priority="6311" operator="lessThan">
      <formula>$C$4</formula>
    </cfRule>
  </conditionalFormatting>
  <conditionalFormatting sqref="CH24">
    <cfRule type="cellIs" dxfId="20553" priority="6312" operator="lessThan">
      <formula>$C$4</formula>
    </cfRule>
  </conditionalFormatting>
  <conditionalFormatting sqref="CH24">
    <cfRule type="cellIs" dxfId="20552" priority="6313" operator="lessThan">
      <formula>$C$4</formula>
    </cfRule>
  </conditionalFormatting>
  <conditionalFormatting sqref="CH25">
    <cfRule type="cellIs" dxfId="20551" priority="6314" operator="lessThan">
      <formula>$C$4</formula>
    </cfRule>
  </conditionalFormatting>
  <conditionalFormatting sqref="CH25">
    <cfRule type="cellIs" dxfId="20550" priority="6315" operator="lessThan">
      <formula>$C$4</formula>
    </cfRule>
  </conditionalFormatting>
  <conditionalFormatting sqref="CH26">
    <cfRule type="cellIs" dxfId="20549" priority="6316" operator="lessThan">
      <formula>$C$4</formula>
    </cfRule>
  </conditionalFormatting>
  <conditionalFormatting sqref="CH26">
    <cfRule type="cellIs" dxfId="20548" priority="6317" operator="lessThan">
      <formula>$C$4</formula>
    </cfRule>
  </conditionalFormatting>
  <conditionalFormatting sqref="CH27">
    <cfRule type="cellIs" dxfId="20547" priority="6318" operator="lessThan">
      <formula>$C$4</formula>
    </cfRule>
  </conditionalFormatting>
  <conditionalFormatting sqref="CH27">
    <cfRule type="cellIs" dxfId="20546" priority="6319" operator="lessThan">
      <formula>$C$4</formula>
    </cfRule>
  </conditionalFormatting>
  <conditionalFormatting sqref="CH28">
    <cfRule type="cellIs" dxfId="20545" priority="6320" operator="lessThan">
      <formula>$C$4</formula>
    </cfRule>
  </conditionalFormatting>
  <conditionalFormatting sqref="CH28">
    <cfRule type="cellIs" dxfId="20544" priority="6321" operator="lessThan">
      <formula>$C$4</formula>
    </cfRule>
  </conditionalFormatting>
  <conditionalFormatting sqref="CH29">
    <cfRule type="cellIs" dxfId="20543" priority="6322" operator="lessThan">
      <formula>$C$4</formula>
    </cfRule>
  </conditionalFormatting>
  <conditionalFormatting sqref="CH29">
    <cfRule type="cellIs" dxfId="20542" priority="6323" operator="lessThan">
      <formula>$C$4</formula>
    </cfRule>
  </conditionalFormatting>
  <conditionalFormatting sqref="CH30">
    <cfRule type="cellIs" dxfId="20541" priority="6324" operator="lessThan">
      <formula>$C$4</formula>
    </cfRule>
  </conditionalFormatting>
  <conditionalFormatting sqref="CH30">
    <cfRule type="cellIs" dxfId="20540" priority="6325" operator="lessThan">
      <formula>$C$4</formula>
    </cfRule>
  </conditionalFormatting>
  <conditionalFormatting sqref="CH31">
    <cfRule type="cellIs" dxfId="20539" priority="6326" operator="lessThan">
      <formula>$C$4</formula>
    </cfRule>
  </conditionalFormatting>
  <conditionalFormatting sqref="CH31">
    <cfRule type="cellIs" dxfId="20538" priority="6327" operator="lessThan">
      <formula>$C$4</formula>
    </cfRule>
  </conditionalFormatting>
  <conditionalFormatting sqref="CH32">
    <cfRule type="cellIs" dxfId="20537" priority="6328" operator="lessThan">
      <formula>$C$4</formula>
    </cfRule>
  </conditionalFormatting>
  <conditionalFormatting sqref="CH32">
    <cfRule type="cellIs" dxfId="20536" priority="6329" operator="lessThan">
      <formula>$C$4</formula>
    </cfRule>
  </conditionalFormatting>
  <conditionalFormatting sqref="CH33">
    <cfRule type="cellIs" dxfId="20535" priority="6330" operator="lessThan">
      <formula>$C$4</formula>
    </cfRule>
  </conditionalFormatting>
  <conditionalFormatting sqref="CH33">
    <cfRule type="cellIs" dxfId="20534" priority="6331" operator="lessThan">
      <formula>$C$4</formula>
    </cfRule>
  </conditionalFormatting>
  <conditionalFormatting sqref="CH34">
    <cfRule type="cellIs" dxfId="20533" priority="6332" operator="lessThan">
      <formula>$C$4</formula>
    </cfRule>
  </conditionalFormatting>
  <conditionalFormatting sqref="CH34">
    <cfRule type="cellIs" dxfId="20532" priority="6333" operator="lessThan">
      <formula>$C$4</formula>
    </cfRule>
  </conditionalFormatting>
  <conditionalFormatting sqref="CH35">
    <cfRule type="cellIs" dxfId="20531" priority="6334" operator="lessThan">
      <formula>$C$4</formula>
    </cfRule>
  </conditionalFormatting>
  <conditionalFormatting sqref="CH35">
    <cfRule type="cellIs" dxfId="20530" priority="6335" operator="lessThan">
      <formula>$C$4</formula>
    </cfRule>
  </conditionalFormatting>
  <conditionalFormatting sqref="CH36">
    <cfRule type="cellIs" dxfId="20529" priority="6336" operator="lessThan">
      <formula>$C$4</formula>
    </cfRule>
  </conditionalFormatting>
  <conditionalFormatting sqref="CH36">
    <cfRule type="cellIs" dxfId="20528" priority="6337" operator="lessThan">
      <formula>$C$4</formula>
    </cfRule>
  </conditionalFormatting>
  <conditionalFormatting sqref="CH37">
    <cfRule type="cellIs" dxfId="20527" priority="6338" operator="lessThan">
      <formula>$C$4</formula>
    </cfRule>
  </conditionalFormatting>
  <conditionalFormatting sqref="CH37">
    <cfRule type="cellIs" dxfId="20526" priority="6339" operator="lessThan">
      <formula>$C$4</formula>
    </cfRule>
  </conditionalFormatting>
  <conditionalFormatting sqref="CH38">
    <cfRule type="cellIs" dxfId="20525" priority="6340" operator="lessThan">
      <formula>$C$4</formula>
    </cfRule>
  </conditionalFormatting>
  <conditionalFormatting sqref="CH38">
    <cfRule type="cellIs" dxfId="20524" priority="6341" operator="lessThan">
      <formula>$C$4</formula>
    </cfRule>
  </conditionalFormatting>
  <conditionalFormatting sqref="CH39">
    <cfRule type="cellIs" dxfId="20523" priority="6342" operator="lessThan">
      <formula>$C$4</formula>
    </cfRule>
  </conditionalFormatting>
  <conditionalFormatting sqref="CH39">
    <cfRule type="cellIs" dxfId="20522" priority="6343" operator="lessThan">
      <formula>$C$4</formula>
    </cfRule>
  </conditionalFormatting>
  <conditionalFormatting sqref="CH40">
    <cfRule type="cellIs" dxfId="20521" priority="6344" operator="lessThan">
      <formula>$C$4</formula>
    </cfRule>
  </conditionalFormatting>
  <conditionalFormatting sqref="CH40">
    <cfRule type="cellIs" dxfId="20520" priority="6345" operator="lessThan">
      <formula>$C$4</formula>
    </cfRule>
  </conditionalFormatting>
  <conditionalFormatting sqref="CH41">
    <cfRule type="cellIs" dxfId="20519" priority="6346" operator="lessThan">
      <formula>$C$4</formula>
    </cfRule>
  </conditionalFormatting>
  <conditionalFormatting sqref="CH41">
    <cfRule type="cellIs" dxfId="20518" priority="6347" operator="lessThan">
      <formula>$C$4</formula>
    </cfRule>
  </conditionalFormatting>
  <conditionalFormatting sqref="CH42">
    <cfRule type="cellIs" dxfId="20517" priority="6348" operator="lessThan">
      <formula>$C$4</formula>
    </cfRule>
  </conditionalFormatting>
  <conditionalFormatting sqref="CH42">
    <cfRule type="cellIs" dxfId="20516" priority="6349" operator="lessThan">
      <formula>$C$4</formula>
    </cfRule>
  </conditionalFormatting>
  <conditionalFormatting sqref="CH43">
    <cfRule type="cellIs" dxfId="20515" priority="6350" operator="lessThan">
      <formula>$C$4</formula>
    </cfRule>
  </conditionalFormatting>
  <conditionalFormatting sqref="CH43">
    <cfRule type="cellIs" dxfId="20514" priority="6351" operator="lessThan">
      <formula>$C$4</formula>
    </cfRule>
  </conditionalFormatting>
  <conditionalFormatting sqref="CH44">
    <cfRule type="cellIs" dxfId="20513" priority="6352" operator="lessThan">
      <formula>$C$4</formula>
    </cfRule>
  </conditionalFormatting>
  <conditionalFormatting sqref="CH44">
    <cfRule type="cellIs" dxfId="20512" priority="6353" operator="lessThan">
      <formula>$C$4</formula>
    </cfRule>
  </conditionalFormatting>
  <conditionalFormatting sqref="CH45">
    <cfRule type="cellIs" dxfId="20511" priority="6354" operator="lessThan">
      <formula>$C$4</formula>
    </cfRule>
  </conditionalFormatting>
  <conditionalFormatting sqref="CH45">
    <cfRule type="cellIs" dxfId="20510" priority="6355" operator="lessThan">
      <formula>$C$4</formula>
    </cfRule>
  </conditionalFormatting>
  <conditionalFormatting sqref="CH46">
    <cfRule type="cellIs" dxfId="20509" priority="6356" operator="lessThan">
      <formula>$C$4</formula>
    </cfRule>
  </conditionalFormatting>
  <conditionalFormatting sqref="CH46">
    <cfRule type="cellIs" dxfId="20508" priority="6357" operator="lessThan">
      <formula>$C$4</formula>
    </cfRule>
  </conditionalFormatting>
  <conditionalFormatting sqref="CH47">
    <cfRule type="cellIs" dxfId="20507" priority="6358" operator="lessThan">
      <formula>$C$4</formula>
    </cfRule>
  </conditionalFormatting>
  <conditionalFormatting sqref="CH47">
    <cfRule type="cellIs" dxfId="20506" priority="6359" operator="lessThan">
      <formula>$C$4</formula>
    </cfRule>
  </conditionalFormatting>
  <conditionalFormatting sqref="CH48">
    <cfRule type="cellIs" dxfId="20505" priority="6360" operator="lessThan">
      <formula>$C$4</formula>
    </cfRule>
  </conditionalFormatting>
  <conditionalFormatting sqref="CH48">
    <cfRule type="cellIs" dxfId="20504" priority="6361" operator="lessThan">
      <formula>$C$4</formula>
    </cfRule>
  </conditionalFormatting>
  <conditionalFormatting sqref="CH49">
    <cfRule type="cellIs" dxfId="20503" priority="6362" operator="lessThan">
      <formula>$C$4</formula>
    </cfRule>
  </conditionalFormatting>
  <conditionalFormatting sqref="CH49">
    <cfRule type="cellIs" dxfId="20502" priority="6363" operator="lessThan">
      <formula>$C$4</formula>
    </cfRule>
  </conditionalFormatting>
  <conditionalFormatting sqref="CH50">
    <cfRule type="cellIs" dxfId="20501" priority="6364" operator="lessThan">
      <formula>$C$4</formula>
    </cfRule>
  </conditionalFormatting>
  <conditionalFormatting sqref="CH50">
    <cfRule type="cellIs" dxfId="20500" priority="6365" operator="lessThan">
      <formula>$C$4</formula>
    </cfRule>
  </conditionalFormatting>
  <conditionalFormatting sqref="CH51">
    <cfRule type="cellIs" dxfId="20499" priority="6366" operator="lessThan">
      <formula>$C$4</formula>
    </cfRule>
  </conditionalFormatting>
  <conditionalFormatting sqref="CH51">
    <cfRule type="cellIs" dxfId="20498" priority="6367" operator="lessThan">
      <formula>$C$4</formula>
    </cfRule>
  </conditionalFormatting>
  <conditionalFormatting sqref="CH52">
    <cfRule type="cellIs" dxfId="20497" priority="6368" operator="lessThan">
      <formula>$C$4</formula>
    </cfRule>
  </conditionalFormatting>
  <conditionalFormatting sqref="CH52">
    <cfRule type="cellIs" dxfId="20496" priority="6369" operator="lessThan">
      <formula>$C$4</formula>
    </cfRule>
  </conditionalFormatting>
  <conditionalFormatting sqref="CH53">
    <cfRule type="cellIs" dxfId="20495" priority="6370" operator="lessThan">
      <formula>$C$4</formula>
    </cfRule>
  </conditionalFormatting>
  <conditionalFormatting sqref="CH53">
    <cfRule type="cellIs" dxfId="20494" priority="6371" operator="lessThan">
      <formula>$C$4</formula>
    </cfRule>
  </conditionalFormatting>
  <conditionalFormatting sqref="CH54">
    <cfRule type="cellIs" dxfId="20493" priority="6372" operator="lessThan">
      <formula>$C$4</formula>
    </cfRule>
  </conditionalFormatting>
  <conditionalFormatting sqref="CH54">
    <cfRule type="cellIs" dxfId="20492" priority="6373" operator="lessThan">
      <formula>$C$4</formula>
    </cfRule>
  </conditionalFormatting>
  <conditionalFormatting sqref="CH55">
    <cfRule type="cellIs" dxfId="20491" priority="6374" operator="lessThan">
      <formula>$C$4</formula>
    </cfRule>
  </conditionalFormatting>
  <conditionalFormatting sqref="CH55">
    <cfRule type="cellIs" dxfId="20490" priority="6375" operator="lessThan">
      <formula>$C$4</formula>
    </cfRule>
  </conditionalFormatting>
  <conditionalFormatting sqref="CH56">
    <cfRule type="cellIs" dxfId="20489" priority="6376" operator="lessThan">
      <formula>$C$4</formula>
    </cfRule>
  </conditionalFormatting>
  <conditionalFormatting sqref="CH56">
    <cfRule type="cellIs" dxfId="20488" priority="6377" operator="lessThan">
      <formula>$C$4</formula>
    </cfRule>
  </conditionalFormatting>
  <conditionalFormatting sqref="CH57">
    <cfRule type="cellIs" dxfId="20487" priority="6378" operator="lessThan">
      <formula>$C$4</formula>
    </cfRule>
  </conditionalFormatting>
  <conditionalFormatting sqref="CH57">
    <cfRule type="cellIs" dxfId="20486" priority="6379" operator="lessThan">
      <formula>$C$4</formula>
    </cfRule>
  </conditionalFormatting>
  <conditionalFormatting sqref="CH58">
    <cfRule type="cellIs" dxfId="20485" priority="6380" operator="lessThan">
      <formula>$C$4</formula>
    </cfRule>
  </conditionalFormatting>
  <conditionalFormatting sqref="CH58">
    <cfRule type="cellIs" dxfId="20484" priority="6381" operator="lessThan">
      <formula>$C$4</formula>
    </cfRule>
  </conditionalFormatting>
  <conditionalFormatting sqref="CH59">
    <cfRule type="cellIs" dxfId="20483" priority="6382" operator="lessThan">
      <formula>$C$4</formula>
    </cfRule>
  </conditionalFormatting>
  <conditionalFormatting sqref="CH59">
    <cfRule type="cellIs" dxfId="20482" priority="6383" operator="lessThan">
      <formula>$C$4</formula>
    </cfRule>
  </conditionalFormatting>
  <conditionalFormatting sqref="CH60">
    <cfRule type="cellIs" dxfId="20481" priority="6384" operator="lessThan">
      <formula>$C$4</formula>
    </cfRule>
  </conditionalFormatting>
  <conditionalFormatting sqref="CH60">
    <cfRule type="cellIs" dxfId="20480" priority="6385" operator="lessThan">
      <formula>$C$4</formula>
    </cfRule>
  </conditionalFormatting>
  <conditionalFormatting sqref="CI11">
    <cfRule type="cellIs" dxfId="20479" priority="6386" operator="lessThan">
      <formula>$C$4</formula>
    </cfRule>
  </conditionalFormatting>
  <conditionalFormatting sqref="CI11">
    <cfRule type="cellIs" dxfId="20478" priority="6387" operator="lessThan">
      <formula>$C$4</formula>
    </cfRule>
  </conditionalFormatting>
  <conditionalFormatting sqref="CI12">
    <cfRule type="cellIs" dxfId="20477" priority="6388" operator="lessThan">
      <formula>$C$4</formula>
    </cfRule>
  </conditionalFormatting>
  <conditionalFormatting sqref="CI12">
    <cfRule type="cellIs" dxfId="20476" priority="6389" operator="lessThan">
      <formula>$C$4</formula>
    </cfRule>
  </conditionalFormatting>
  <conditionalFormatting sqref="CI13">
    <cfRule type="cellIs" dxfId="20475" priority="6390" operator="lessThan">
      <formula>$C$4</formula>
    </cfRule>
  </conditionalFormatting>
  <conditionalFormatting sqref="CI13">
    <cfRule type="cellIs" dxfId="20474" priority="6391" operator="lessThan">
      <formula>$C$4</formula>
    </cfRule>
  </conditionalFormatting>
  <conditionalFormatting sqref="CI14">
    <cfRule type="cellIs" dxfId="20473" priority="6392" operator="lessThan">
      <formula>$C$4</formula>
    </cfRule>
  </conditionalFormatting>
  <conditionalFormatting sqref="CI14">
    <cfRule type="cellIs" dxfId="20472" priority="6393" operator="lessThan">
      <formula>$C$4</formula>
    </cfRule>
  </conditionalFormatting>
  <conditionalFormatting sqref="CI15">
    <cfRule type="cellIs" dxfId="20471" priority="6394" operator="lessThan">
      <formula>$C$4</formula>
    </cfRule>
  </conditionalFormatting>
  <conditionalFormatting sqref="CI15">
    <cfRule type="cellIs" dxfId="20470" priority="6395" operator="lessThan">
      <formula>$C$4</formula>
    </cfRule>
  </conditionalFormatting>
  <conditionalFormatting sqref="CI16">
    <cfRule type="cellIs" dxfId="20469" priority="6396" operator="lessThan">
      <formula>$C$4</formula>
    </cfRule>
  </conditionalFormatting>
  <conditionalFormatting sqref="CI16">
    <cfRule type="cellIs" dxfId="20468" priority="6397" operator="lessThan">
      <formula>$C$4</formula>
    </cfRule>
  </conditionalFormatting>
  <conditionalFormatting sqref="CI17">
    <cfRule type="cellIs" dxfId="20467" priority="6398" operator="lessThan">
      <formula>$C$4</formula>
    </cfRule>
  </conditionalFormatting>
  <conditionalFormatting sqref="CI17">
    <cfRule type="cellIs" dxfId="20466" priority="6399" operator="lessThan">
      <formula>$C$4</formula>
    </cfRule>
  </conditionalFormatting>
  <conditionalFormatting sqref="CI18">
    <cfRule type="cellIs" dxfId="20465" priority="6400" operator="lessThan">
      <formula>$C$4</formula>
    </cfRule>
  </conditionalFormatting>
  <conditionalFormatting sqref="CI18">
    <cfRule type="cellIs" dxfId="20464" priority="6401" operator="lessThan">
      <formula>$C$4</formula>
    </cfRule>
  </conditionalFormatting>
  <conditionalFormatting sqref="CI19">
    <cfRule type="cellIs" dxfId="20463" priority="6402" operator="lessThan">
      <formula>$C$4</formula>
    </cfRule>
  </conditionalFormatting>
  <conditionalFormatting sqref="CI19">
    <cfRule type="cellIs" dxfId="20462" priority="6403" operator="lessThan">
      <formula>$C$4</formula>
    </cfRule>
  </conditionalFormatting>
  <conditionalFormatting sqref="CI20">
    <cfRule type="cellIs" dxfId="20461" priority="6404" operator="lessThan">
      <formula>$C$4</formula>
    </cfRule>
  </conditionalFormatting>
  <conditionalFormatting sqref="CI20">
    <cfRule type="cellIs" dxfId="20460" priority="6405" operator="lessThan">
      <formula>$C$4</formula>
    </cfRule>
  </conditionalFormatting>
  <conditionalFormatting sqref="CI21">
    <cfRule type="cellIs" dxfId="20459" priority="6406" operator="lessThan">
      <formula>$C$4</formula>
    </cfRule>
  </conditionalFormatting>
  <conditionalFormatting sqref="CI21">
    <cfRule type="cellIs" dxfId="20458" priority="6407" operator="lessThan">
      <formula>$C$4</formula>
    </cfRule>
  </conditionalFormatting>
  <conditionalFormatting sqref="CI22">
    <cfRule type="cellIs" dxfId="20457" priority="6408" operator="lessThan">
      <formula>$C$4</formula>
    </cfRule>
  </conditionalFormatting>
  <conditionalFormatting sqref="CI22">
    <cfRule type="cellIs" dxfId="20456" priority="6409" operator="lessThan">
      <formula>$C$4</formula>
    </cfRule>
  </conditionalFormatting>
  <conditionalFormatting sqref="CI23">
    <cfRule type="cellIs" dxfId="20455" priority="6410" operator="lessThan">
      <formula>$C$4</formula>
    </cfRule>
  </conditionalFormatting>
  <conditionalFormatting sqref="CI23">
    <cfRule type="cellIs" dxfId="20454" priority="6411" operator="lessThan">
      <formula>$C$4</formula>
    </cfRule>
  </conditionalFormatting>
  <conditionalFormatting sqref="CI24">
    <cfRule type="cellIs" dxfId="20453" priority="6412" operator="lessThan">
      <formula>$C$4</formula>
    </cfRule>
  </conditionalFormatting>
  <conditionalFormatting sqref="CI24">
    <cfRule type="cellIs" dxfId="20452" priority="6413" operator="lessThan">
      <formula>$C$4</formula>
    </cfRule>
  </conditionalFormatting>
  <conditionalFormatting sqref="CI25">
    <cfRule type="cellIs" dxfId="20451" priority="6414" operator="lessThan">
      <formula>$C$4</formula>
    </cfRule>
  </conditionalFormatting>
  <conditionalFormatting sqref="CI25">
    <cfRule type="cellIs" dxfId="20450" priority="6415" operator="lessThan">
      <formula>$C$4</formula>
    </cfRule>
  </conditionalFormatting>
  <conditionalFormatting sqref="CI26">
    <cfRule type="cellIs" dxfId="20449" priority="6416" operator="lessThan">
      <formula>$C$4</formula>
    </cfRule>
  </conditionalFormatting>
  <conditionalFormatting sqref="CI26">
    <cfRule type="cellIs" dxfId="20448" priority="6417" operator="lessThan">
      <formula>$C$4</formula>
    </cfRule>
  </conditionalFormatting>
  <conditionalFormatting sqref="CI27">
    <cfRule type="cellIs" dxfId="20447" priority="6418" operator="lessThan">
      <formula>$C$4</formula>
    </cfRule>
  </conditionalFormatting>
  <conditionalFormatting sqref="CI27">
    <cfRule type="cellIs" dxfId="20446" priority="6419" operator="lessThan">
      <formula>$C$4</formula>
    </cfRule>
  </conditionalFormatting>
  <conditionalFormatting sqref="CI28">
    <cfRule type="cellIs" dxfId="20445" priority="6420" operator="lessThan">
      <formula>$C$4</formula>
    </cfRule>
  </conditionalFormatting>
  <conditionalFormatting sqref="CI28">
    <cfRule type="cellIs" dxfId="20444" priority="6421" operator="lessThan">
      <formula>$C$4</formula>
    </cfRule>
  </conditionalFormatting>
  <conditionalFormatting sqref="CI29">
    <cfRule type="cellIs" dxfId="20443" priority="6422" operator="lessThan">
      <formula>$C$4</formula>
    </cfRule>
  </conditionalFormatting>
  <conditionalFormatting sqref="CI29">
    <cfRule type="cellIs" dxfId="20442" priority="6423" operator="lessThan">
      <formula>$C$4</formula>
    </cfRule>
  </conditionalFormatting>
  <conditionalFormatting sqref="CI30">
    <cfRule type="cellIs" dxfId="20441" priority="6424" operator="lessThan">
      <formula>$C$4</formula>
    </cfRule>
  </conditionalFormatting>
  <conditionalFormatting sqref="CI30">
    <cfRule type="cellIs" dxfId="20440" priority="6425" operator="lessThan">
      <formula>$C$4</formula>
    </cfRule>
  </conditionalFormatting>
  <conditionalFormatting sqref="CI31">
    <cfRule type="cellIs" dxfId="20439" priority="6426" operator="lessThan">
      <formula>$C$4</formula>
    </cfRule>
  </conditionalFormatting>
  <conditionalFormatting sqref="CI31">
    <cfRule type="cellIs" dxfId="20438" priority="6427" operator="lessThan">
      <formula>$C$4</formula>
    </cfRule>
  </conditionalFormatting>
  <conditionalFormatting sqref="CI32">
    <cfRule type="cellIs" dxfId="20437" priority="6428" operator="lessThan">
      <formula>$C$4</formula>
    </cfRule>
  </conditionalFormatting>
  <conditionalFormatting sqref="CI32">
    <cfRule type="cellIs" dxfId="20436" priority="6429" operator="lessThan">
      <formula>$C$4</formula>
    </cfRule>
  </conditionalFormatting>
  <conditionalFormatting sqref="CI33">
    <cfRule type="cellIs" dxfId="20435" priority="6430" operator="lessThan">
      <formula>$C$4</formula>
    </cfRule>
  </conditionalFormatting>
  <conditionalFormatting sqref="CI33">
    <cfRule type="cellIs" dxfId="20434" priority="6431" operator="lessThan">
      <formula>$C$4</formula>
    </cfRule>
  </conditionalFormatting>
  <conditionalFormatting sqref="CI34">
    <cfRule type="cellIs" dxfId="20433" priority="6432" operator="lessThan">
      <formula>$C$4</formula>
    </cfRule>
  </conditionalFormatting>
  <conditionalFormatting sqref="CI34">
    <cfRule type="cellIs" dxfId="20432" priority="6433" operator="lessThan">
      <formula>$C$4</formula>
    </cfRule>
  </conditionalFormatting>
  <conditionalFormatting sqref="CI35">
    <cfRule type="cellIs" dxfId="20431" priority="6434" operator="lessThan">
      <formula>$C$4</formula>
    </cfRule>
  </conditionalFormatting>
  <conditionalFormatting sqref="CI35">
    <cfRule type="cellIs" dxfId="20430" priority="6435" operator="lessThan">
      <formula>$C$4</formula>
    </cfRule>
  </conditionalFormatting>
  <conditionalFormatting sqref="CI36">
    <cfRule type="cellIs" dxfId="20429" priority="6436" operator="lessThan">
      <formula>$C$4</formula>
    </cfRule>
  </conditionalFormatting>
  <conditionalFormatting sqref="CI36">
    <cfRule type="cellIs" dxfId="20428" priority="6437" operator="lessThan">
      <formula>$C$4</formula>
    </cfRule>
  </conditionalFormatting>
  <conditionalFormatting sqref="CI37">
    <cfRule type="cellIs" dxfId="20427" priority="6438" operator="lessThan">
      <formula>$C$4</formula>
    </cfRule>
  </conditionalFormatting>
  <conditionalFormatting sqref="CI37">
    <cfRule type="cellIs" dxfId="20426" priority="6439" operator="lessThan">
      <formula>$C$4</formula>
    </cfRule>
  </conditionalFormatting>
  <conditionalFormatting sqref="CI38">
    <cfRule type="cellIs" dxfId="20425" priority="6440" operator="lessThan">
      <formula>$C$4</formula>
    </cfRule>
  </conditionalFormatting>
  <conditionalFormatting sqref="CI38">
    <cfRule type="cellIs" dxfId="20424" priority="6441" operator="lessThan">
      <formula>$C$4</formula>
    </cfRule>
  </conditionalFormatting>
  <conditionalFormatting sqref="CI39">
    <cfRule type="cellIs" dxfId="20423" priority="6442" operator="lessThan">
      <formula>$C$4</formula>
    </cfRule>
  </conditionalFormatting>
  <conditionalFormatting sqref="CI39">
    <cfRule type="cellIs" dxfId="20422" priority="6443" operator="lessThan">
      <formula>$C$4</formula>
    </cfRule>
  </conditionalFormatting>
  <conditionalFormatting sqref="CI40">
    <cfRule type="cellIs" dxfId="20421" priority="6444" operator="lessThan">
      <formula>$C$4</formula>
    </cfRule>
  </conditionalFormatting>
  <conditionalFormatting sqref="CI40">
    <cfRule type="cellIs" dxfId="20420" priority="6445" operator="lessThan">
      <formula>$C$4</formula>
    </cfRule>
  </conditionalFormatting>
  <conditionalFormatting sqref="CI41">
    <cfRule type="cellIs" dxfId="20419" priority="6446" operator="lessThan">
      <formula>$C$4</formula>
    </cfRule>
  </conditionalFormatting>
  <conditionalFormatting sqref="CI41">
    <cfRule type="cellIs" dxfId="20418" priority="6447" operator="lessThan">
      <formula>$C$4</formula>
    </cfRule>
  </conditionalFormatting>
  <conditionalFormatting sqref="CI42">
    <cfRule type="cellIs" dxfId="20417" priority="6448" operator="lessThan">
      <formula>$C$4</formula>
    </cfRule>
  </conditionalFormatting>
  <conditionalFormatting sqref="CI42">
    <cfRule type="cellIs" dxfId="20416" priority="6449" operator="lessThan">
      <formula>$C$4</formula>
    </cfRule>
  </conditionalFormatting>
  <conditionalFormatting sqref="CI43">
    <cfRule type="cellIs" dxfId="20415" priority="6450" operator="lessThan">
      <formula>$C$4</formula>
    </cfRule>
  </conditionalFormatting>
  <conditionalFormatting sqref="CI43">
    <cfRule type="cellIs" dxfId="20414" priority="6451" operator="lessThan">
      <formula>$C$4</formula>
    </cfRule>
  </conditionalFormatting>
  <conditionalFormatting sqref="CI44">
    <cfRule type="cellIs" dxfId="20413" priority="6452" operator="lessThan">
      <formula>$C$4</formula>
    </cfRule>
  </conditionalFormatting>
  <conditionalFormatting sqref="CI44">
    <cfRule type="cellIs" dxfId="20412" priority="6453" operator="lessThan">
      <formula>$C$4</formula>
    </cfRule>
  </conditionalFormatting>
  <conditionalFormatting sqref="CI45">
    <cfRule type="cellIs" dxfId="20411" priority="6454" operator="lessThan">
      <formula>$C$4</formula>
    </cfRule>
  </conditionalFormatting>
  <conditionalFormatting sqref="CI45">
    <cfRule type="cellIs" dxfId="20410" priority="6455" operator="lessThan">
      <formula>$C$4</formula>
    </cfRule>
  </conditionalFormatting>
  <conditionalFormatting sqref="CI46">
    <cfRule type="cellIs" dxfId="20409" priority="6456" operator="lessThan">
      <formula>$C$4</formula>
    </cfRule>
  </conditionalFormatting>
  <conditionalFormatting sqref="CI46">
    <cfRule type="cellIs" dxfId="20408" priority="6457" operator="lessThan">
      <formula>$C$4</formula>
    </cfRule>
  </conditionalFormatting>
  <conditionalFormatting sqref="CI47">
    <cfRule type="cellIs" dxfId="20407" priority="6458" operator="lessThan">
      <formula>$C$4</formula>
    </cfRule>
  </conditionalFormatting>
  <conditionalFormatting sqref="CI47">
    <cfRule type="cellIs" dxfId="20406" priority="6459" operator="lessThan">
      <formula>$C$4</formula>
    </cfRule>
  </conditionalFormatting>
  <conditionalFormatting sqref="CI48">
    <cfRule type="cellIs" dxfId="20405" priority="6460" operator="lessThan">
      <formula>$C$4</formula>
    </cfRule>
  </conditionalFormatting>
  <conditionalFormatting sqref="CI48">
    <cfRule type="cellIs" dxfId="20404" priority="6461" operator="lessThan">
      <formula>$C$4</formula>
    </cfRule>
  </conditionalFormatting>
  <conditionalFormatting sqref="CI49">
    <cfRule type="cellIs" dxfId="20403" priority="6462" operator="lessThan">
      <formula>$C$4</formula>
    </cfRule>
  </conditionalFormatting>
  <conditionalFormatting sqref="CI49">
    <cfRule type="cellIs" dxfId="20402" priority="6463" operator="lessThan">
      <formula>$C$4</formula>
    </cfRule>
  </conditionalFormatting>
  <conditionalFormatting sqref="CI50">
    <cfRule type="cellIs" dxfId="20401" priority="6464" operator="lessThan">
      <formula>$C$4</formula>
    </cfRule>
  </conditionalFormatting>
  <conditionalFormatting sqref="CI50">
    <cfRule type="cellIs" dxfId="20400" priority="6465" operator="lessThan">
      <formula>$C$4</formula>
    </cfRule>
  </conditionalFormatting>
  <conditionalFormatting sqref="CI51">
    <cfRule type="cellIs" dxfId="20399" priority="6466" operator="lessThan">
      <formula>$C$4</formula>
    </cfRule>
  </conditionalFormatting>
  <conditionalFormatting sqref="CI51">
    <cfRule type="cellIs" dxfId="20398" priority="6467" operator="lessThan">
      <formula>$C$4</formula>
    </cfRule>
  </conditionalFormatting>
  <conditionalFormatting sqref="CI52">
    <cfRule type="cellIs" dxfId="20397" priority="6468" operator="lessThan">
      <formula>$C$4</formula>
    </cfRule>
  </conditionalFormatting>
  <conditionalFormatting sqref="CI52">
    <cfRule type="cellIs" dxfId="20396" priority="6469" operator="lessThan">
      <formula>$C$4</formula>
    </cfRule>
  </conditionalFormatting>
  <conditionalFormatting sqref="CI53">
    <cfRule type="cellIs" dxfId="20395" priority="6470" operator="lessThan">
      <formula>$C$4</formula>
    </cfRule>
  </conditionalFormatting>
  <conditionalFormatting sqref="CI53">
    <cfRule type="cellIs" dxfId="20394" priority="6471" operator="lessThan">
      <formula>$C$4</formula>
    </cfRule>
  </conditionalFormatting>
  <conditionalFormatting sqref="CI54">
    <cfRule type="cellIs" dxfId="20393" priority="6472" operator="lessThan">
      <formula>$C$4</formula>
    </cfRule>
  </conditionalFormatting>
  <conditionalFormatting sqref="CI54">
    <cfRule type="cellIs" dxfId="20392" priority="6473" operator="lessThan">
      <formula>$C$4</formula>
    </cfRule>
  </conditionalFormatting>
  <conditionalFormatting sqref="CI55">
    <cfRule type="cellIs" dxfId="20391" priority="6474" operator="lessThan">
      <formula>$C$4</formula>
    </cfRule>
  </conditionalFormatting>
  <conditionalFormatting sqref="CI55">
    <cfRule type="cellIs" dxfId="20390" priority="6475" operator="lessThan">
      <formula>$C$4</formula>
    </cfRule>
  </conditionalFormatting>
  <conditionalFormatting sqref="CI56">
    <cfRule type="cellIs" dxfId="20389" priority="6476" operator="lessThan">
      <formula>$C$4</formula>
    </cfRule>
  </conditionalFormatting>
  <conditionalFormatting sqref="CI56">
    <cfRule type="cellIs" dxfId="20388" priority="6477" operator="lessThan">
      <formula>$C$4</formula>
    </cfRule>
  </conditionalFormatting>
  <conditionalFormatting sqref="CI57">
    <cfRule type="cellIs" dxfId="20387" priority="6478" operator="lessThan">
      <formula>$C$4</formula>
    </cfRule>
  </conditionalFormatting>
  <conditionalFormatting sqref="CI57">
    <cfRule type="cellIs" dxfId="20386" priority="6479" operator="lessThan">
      <formula>$C$4</formula>
    </cfRule>
  </conditionalFormatting>
  <conditionalFormatting sqref="CI58">
    <cfRule type="cellIs" dxfId="20385" priority="6480" operator="lessThan">
      <formula>$C$4</formula>
    </cfRule>
  </conditionalFormatting>
  <conditionalFormatting sqref="CI58">
    <cfRule type="cellIs" dxfId="20384" priority="6481" operator="lessThan">
      <formula>$C$4</formula>
    </cfRule>
  </conditionalFormatting>
  <conditionalFormatting sqref="CI59">
    <cfRule type="cellIs" dxfId="20383" priority="6482" operator="lessThan">
      <formula>$C$4</formula>
    </cfRule>
  </conditionalFormatting>
  <conditionalFormatting sqref="CI59">
    <cfRule type="cellIs" dxfId="20382" priority="6483" operator="lessThan">
      <formula>$C$4</formula>
    </cfRule>
  </conditionalFormatting>
  <conditionalFormatting sqref="CI60">
    <cfRule type="cellIs" dxfId="20381" priority="6484" operator="lessThan">
      <formula>$C$4</formula>
    </cfRule>
  </conditionalFormatting>
  <conditionalFormatting sqref="CI60">
    <cfRule type="cellIs" dxfId="20380" priority="6485" operator="lessThan">
      <formula>$C$4</formula>
    </cfRule>
  </conditionalFormatting>
  <conditionalFormatting sqref="CJ11">
    <cfRule type="cellIs" dxfId="20379" priority="6486" operator="lessThan">
      <formula>$C$4</formula>
    </cfRule>
  </conditionalFormatting>
  <conditionalFormatting sqref="CJ11">
    <cfRule type="cellIs" dxfId="20378" priority="6487" operator="lessThan">
      <formula>$C$4</formula>
    </cfRule>
  </conditionalFormatting>
  <conditionalFormatting sqref="CJ12">
    <cfRule type="cellIs" dxfId="20377" priority="6488" operator="lessThan">
      <formula>$C$4</formula>
    </cfRule>
  </conditionalFormatting>
  <conditionalFormatting sqref="CJ12">
    <cfRule type="cellIs" dxfId="20376" priority="6489" operator="lessThan">
      <formula>$C$4</formula>
    </cfRule>
  </conditionalFormatting>
  <conditionalFormatting sqref="CJ13">
    <cfRule type="cellIs" dxfId="20375" priority="6490" operator="lessThan">
      <formula>$C$4</formula>
    </cfRule>
  </conditionalFormatting>
  <conditionalFormatting sqref="CJ13">
    <cfRule type="cellIs" dxfId="20374" priority="6491" operator="lessThan">
      <formula>$C$4</formula>
    </cfRule>
  </conditionalFormatting>
  <conditionalFormatting sqref="CJ14">
    <cfRule type="cellIs" dxfId="20373" priority="6492" operator="lessThan">
      <formula>$C$4</formula>
    </cfRule>
  </conditionalFormatting>
  <conditionalFormatting sqref="CJ14">
    <cfRule type="cellIs" dxfId="20372" priority="6493" operator="lessThan">
      <formula>$C$4</formula>
    </cfRule>
  </conditionalFormatting>
  <conditionalFormatting sqref="CJ15">
    <cfRule type="cellIs" dxfId="20371" priority="6494" operator="lessThan">
      <formula>$C$4</formula>
    </cfRule>
  </conditionalFormatting>
  <conditionalFormatting sqref="CJ15">
    <cfRule type="cellIs" dxfId="20370" priority="6495" operator="lessThan">
      <formula>$C$4</formula>
    </cfRule>
  </conditionalFormatting>
  <conditionalFormatting sqref="CJ16">
    <cfRule type="cellIs" dxfId="20369" priority="6496" operator="lessThan">
      <formula>$C$4</formula>
    </cfRule>
  </conditionalFormatting>
  <conditionalFormatting sqref="CJ16">
    <cfRule type="cellIs" dxfId="20368" priority="6497" operator="lessThan">
      <formula>$C$4</formula>
    </cfRule>
  </conditionalFormatting>
  <conditionalFormatting sqref="CJ17">
    <cfRule type="cellIs" dxfId="20367" priority="6498" operator="lessThan">
      <formula>$C$4</formula>
    </cfRule>
  </conditionalFormatting>
  <conditionalFormatting sqref="CJ17">
    <cfRule type="cellIs" dxfId="20366" priority="6499" operator="lessThan">
      <formula>$C$4</formula>
    </cfRule>
  </conditionalFormatting>
  <conditionalFormatting sqref="CJ18">
    <cfRule type="cellIs" dxfId="20365" priority="6500" operator="lessThan">
      <formula>$C$4</formula>
    </cfRule>
  </conditionalFormatting>
  <conditionalFormatting sqref="CJ18">
    <cfRule type="cellIs" dxfId="20364" priority="6501" operator="lessThan">
      <formula>$C$4</formula>
    </cfRule>
  </conditionalFormatting>
  <conditionalFormatting sqref="CJ19">
    <cfRule type="cellIs" dxfId="20363" priority="6502" operator="lessThan">
      <formula>$C$4</formula>
    </cfRule>
  </conditionalFormatting>
  <conditionalFormatting sqref="CJ19">
    <cfRule type="cellIs" dxfId="20362" priority="6503" operator="lessThan">
      <formula>$C$4</formula>
    </cfRule>
  </conditionalFormatting>
  <conditionalFormatting sqref="CJ20">
    <cfRule type="cellIs" dxfId="20361" priority="6504" operator="lessThan">
      <formula>$C$4</formula>
    </cfRule>
  </conditionalFormatting>
  <conditionalFormatting sqref="CJ20">
    <cfRule type="cellIs" dxfId="20360" priority="6505" operator="lessThan">
      <formula>$C$4</formula>
    </cfRule>
  </conditionalFormatting>
  <conditionalFormatting sqref="CJ21">
    <cfRule type="cellIs" dxfId="20359" priority="6506" operator="lessThan">
      <formula>$C$4</formula>
    </cfRule>
  </conditionalFormatting>
  <conditionalFormatting sqref="CJ21">
    <cfRule type="cellIs" dxfId="20358" priority="6507" operator="lessThan">
      <formula>$C$4</formula>
    </cfRule>
  </conditionalFormatting>
  <conditionalFormatting sqref="CJ22">
    <cfRule type="cellIs" dxfId="20357" priority="6508" operator="lessThan">
      <formula>$C$4</formula>
    </cfRule>
  </conditionalFormatting>
  <conditionalFormatting sqref="CJ22">
    <cfRule type="cellIs" dxfId="20356" priority="6509" operator="lessThan">
      <formula>$C$4</formula>
    </cfRule>
  </conditionalFormatting>
  <conditionalFormatting sqref="CJ23">
    <cfRule type="cellIs" dxfId="20355" priority="6510" operator="lessThan">
      <formula>$C$4</formula>
    </cfRule>
  </conditionalFormatting>
  <conditionalFormatting sqref="CJ23">
    <cfRule type="cellIs" dxfId="20354" priority="6511" operator="lessThan">
      <formula>$C$4</formula>
    </cfRule>
  </conditionalFormatting>
  <conditionalFormatting sqref="CJ24">
    <cfRule type="cellIs" dxfId="20353" priority="6512" operator="lessThan">
      <formula>$C$4</formula>
    </cfRule>
  </conditionalFormatting>
  <conditionalFormatting sqref="CJ24">
    <cfRule type="cellIs" dxfId="20352" priority="6513" operator="lessThan">
      <formula>$C$4</formula>
    </cfRule>
  </conditionalFormatting>
  <conditionalFormatting sqref="CJ25">
    <cfRule type="cellIs" dxfId="20351" priority="6514" operator="lessThan">
      <formula>$C$4</formula>
    </cfRule>
  </conditionalFormatting>
  <conditionalFormatting sqref="CJ25">
    <cfRule type="cellIs" dxfId="20350" priority="6515" operator="lessThan">
      <formula>$C$4</formula>
    </cfRule>
  </conditionalFormatting>
  <conditionalFormatting sqref="CJ26">
    <cfRule type="cellIs" dxfId="20349" priority="6516" operator="lessThan">
      <formula>$C$4</formula>
    </cfRule>
  </conditionalFormatting>
  <conditionalFormatting sqref="CJ26">
    <cfRule type="cellIs" dxfId="20348" priority="6517" operator="lessThan">
      <formula>$C$4</formula>
    </cfRule>
  </conditionalFormatting>
  <conditionalFormatting sqref="CJ27">
    <cfRule type="cellIs" dxfId="20347" priority="6518" operator="lessThan">
      <formula>$C$4</formula>
    </cfRule>
  </conditionalFormatting>
  <conditionalFormatting sqref="CJ27">
    <cfRule type="cellIs" dxfId="20346" priority="6519" operator="lessThan">
      <formula>$C$4</formula>
    </cfRule>
  </conditionalFormatting>
  <conditionalFormatting sqref="CJ28">
    <cfRule type="cellIs" dxfId="20345" priority="6520" operator="lessThan">
      <formula>$C$4</formula>
    </cfRule>
  </conditionalFormatting>
  <conditionalFormatting sqref="CJ28">
    <cfRule type="cellIs" dxfId="20344" priority="6521" operator="lessThan">
      <formula>$C$4</formula>
    </cfRule>
  </conditionalFormatting>
  <conditionalFormatting sqref="CJ29">
    <cfRule type="cellIs" dxfId="20343" priority="6522" operator="lessThan">
      <formula>$C$4</formula>
    </cfRule>
  </conditionalFormatting>
  <conditionalFormatting sqref="CJ29">
    <cfRule type="cellIs" dxfId="20342" priority="6523" operator="lessThan">
      <formula>$C$4</formula>
    </cfRule>
  </conditionalFormatting>
  <conditionalFormatting sqref="CJ30">
    <cfRule type="cellIs" dxfId="20341" priority="6524" operator="lessThan">
      <formula>$C$4</formula>
    </cfRule>
  </conditionalFormatting>
  <conditionalFormatting sqref="CJ30">
    <cfRule type="cellIs" dxfId="20340" priority="6525" operator="lessThan">
      <formula>$C$4</formula>
    </cfRule>
  </conditionalFormatting>
  <conditionalFormatting sqref="CJ31">
    <cfRule type="cellIs" dxfId="20339" priority="6526" operator="lessThan">
      <formula>$C$4</formula>
    </cfRule>
  </conditionalFormatting>
  <conditionalFormatting sqref="CJ31">
    <cfRule type="cellIs" dxfId="20338" priority="6527" operator="lessThan">
      <formula>$C$4</formula>
    </cfRule>
  </conditionalFormatting>
  <conditionalFormatting sqref="CJ32">
    <cfRule type="cellIs" dxfId="20337" priority="6528" operator="lessThan">
      <formula>$C$4</formula>
    </cfRule>
  </conditionalFormatting>
  <conditionalFormatting sqref="CJ32">
    <cfRule type="cellIs" dxfId="20336" priority="6529" operator="lessThan">
      <formula>$C$4</formula>
    </cfRule>
  </conditionalFormatting>
  <conditionalFormatting sqref="CJ33">
    <cfRule type="cellIs" dxfId="20335" priority="6530" operator="lessThan">
      <formula>$C$4</formula>
    </cfRule>
  </conditionalFormatting>
  <conditionalFormatting sqref="CJ33">
    <cfRule type="cellIs" dxfId="20334" priority="6531" operator="lessThan">
      <formula>$C$4</formula>
    </cfRule>
  </conditionalFormatting>
  <conditionalFormatting sqref="CJ34">
    <cfRule type="cellIs" dxfId="20333" priority="6532" operator="lessThan">
      <formula>$C$4</formula>
    </cfRule>
  </conditionalFormatting>
  <conditionalFormatting sqref="CJ34">
    <cfRule type="cellIs" dxfId="20332" priority="6533" operator="lessThan">
      <formula>$C$4</formula>
    </cfRule>
  </conditionalFormatting>
  <conditionalFormatting sqref="CJ35">
    <cfRule type="cellIs" dxfId="20331" priority="6534" operator="lessThan">
      <formula>$C$4</formula>
    </cfRule>
  </conditionalFormatting>
  <conditionalFormatting sqref="CJ35">
    <cfRule type="cellIs" dxfId="20330" priority="6535" operator="lessThan">
      <formula>$C$4</formula>
    </cfRule>
  </conditionalFormatting>
  <conditionalFormatting sqref="CJ36">
    <cfRule type="cellIs" dxfId="20329" priority="6536" operator="lessThan">
      <formula>$C$4</formula>
    </cfRule>
  </conditionalFormatting>
  <conditionalFormatting sqref="CJ36">
    <cfRule type="cellIs" dxfId="20328" priority="6537" operator="lessThan">
      <formula>$C$4</formula>
    </cfRule>
  </conditionalFormatting>
  <conditionalFormatting sqref="CJ37">
    <cfRule type="cellIs" dxfId="20327" priority="6538" operator="lessThan">
      <formula>$C$4</formula>
    </cfRule>
  </conditionalFormatting>
  <conditionalFormatting sqref="CJ37">
    <cfRule type="cellIs" dxfId="20326" priority="6539" operator="lessThan">
      <formula>$C$4</formula>
    </cfRule>
  </conditionalFormatting>
  <conditionalFormatting sqref="CJ38">
    <cfRule type="cellIs" dxfId="20325" priority="6540" operator="lessThan">
      <formula>$C$4</formula>
    </cfRule>
  </conditionalFormatting>
  <conditionalFormatting sqref="CJ38">
    <cfRule type="cellIs" dxfId="20324" priority="6541" operator="lessThan">
      <formula>$C$4</formula>
    </cfRule>
  </conditionalFormatting>
  <conditionalFormatting sqref="CJ39">
    <cfRule type="cellIs" dxfId="20323" priority="6542" operator="lessThan">
      <formula>$C$4</formula>
    </cfRule>
  </conditionalFormatting>
  <conditionalFormatting sqref="CJ39">
    <cfRule type="cellIs" dxfId="20322" priority="6543" operator="lessThan">
      <formula>$C$4</formula>
    </cfRule>
  </conditionalFormatting>
  <conditionalFormatting sqref="CJ40">
    <cfRule type="cellIs" dxfId="20321" priority="6544" operator="lessThan">
      <formula>$C$4</formula>
    </cfRule>
  </conditionalFormatting>
  <conditionalFormatting sqref="CJ40">
    <cfRule type="cellIs" dxfId="20320" priority="6545" operator="lessThan">
      <formula>$C$4</formula>
    </cfRule>
  </conditionalFormatting>
  <conditionalFormatting sqref="CJ41">
    <cfRule type="cellIs" dxfId="20319" priority="6546" operator="lessThan">
      <formula>$C$4</formula>
    </cfRule>
  </conditionalFormatting>
  <conditionalFormatting sqref="CJ41">
    <cfRule type="cellIs" dxfId="20318" priority="6547" operator="lessThan">
      <formula>$C$4</formula>
    </cfRule>
  </conditionalFormatting>
  <conditionalFormatting sqref="CJ42">
    <cfRule type="cellIs" dxfId="20317" priority="6548" operator="lessThan">
      <formula>$C$4</formula>
    </cfRule>
  </conditionalFormatting>
  <conditionalFormatting sqref="CJ42">
    <cfRule type="cellIs" dxfId="20316" priority="6549" operator="lessThan">
      <formula>$C$4</formula>
    </cfRule>
  </conditionalFormatting>
  <conditionalFormatting sqref="CJ43">
    <cfRule type="cellIs" dxfId="20315" priority="6550" operator="lessThan">
      <formula>$C$4</formula>
    </cfRule>
  </conditionalFormatting>
  <conditionalFormatting sqref="CJ43">
    <cfRule type="cellIs" dxfId="20314" priority="6551" operator="lessThan">
      <formula>$C$4</formula>
    </cfRule>
  </conditionalFormatting>
  <conditionalFormatting sqref="CJ44">
    <cfRule type="cellIs" dxfId="20313" priority="6552" operator="lessThan">
      <formula>$C$4</formula>
    </cfRule>
  </conditionalFormatting>
  <conditionalFormatting sqref="CJ44">
    <cfRule type="cellIs" dxfId="20312" priority="6553" operator="lessThan">
      <formula>$C$4</formula>
    </cfRule>
  </conditionalFormatting>
  <conditionalFormatting sqref="CJ45">
    <cfRule type="cellIs" dxfId="20311" priority="6554" operator="lessThan">
      <formula>$C$4</formula>
    </cfRule>
  </conditionalFormatting>
  <conditionalFormatting sqref="CJ45">
    <cfRule type="cellIs" dxfId="20310" priority="6555" operator="lessThan">
      <formula>$C$4</formula>
    </cfRule>
  </conditionalFormatting>
  <conditionalFormatting sqref="CJ46">
    <cfRule type="cellIs" dxfId="20309" priority="6556" operator="lessThan">
      <formula>$C$4</formula>
    </cfRule>
  </conditionalFormatting>
  <conditionalFormatting sqref="CJ46">
    <cfRule type="cellIs" dxfId="20308" priority="6557" operator="lessThan">
      <formula>$C$4</formula>
    </cfRule>
  </conditionalFormatting>
  <conditionalFormatting sqref="CJ47">
    <cfRule type="cellIs" dxfId="20307" priority="6558" operator="lessThan">
      <formula>$C$4</formula>
    </cfRule>
  </conditionalFormatting>
  <conditionalFormatting sqref="CJ47">
    <cfRule type="cellIs" dxfId="20306" priority="6559" operator="lessThan">
      <formula>$C$4</formula>
    </cfRule>
  </conditionalFormatting>
  <conditionalFormatting sqref="CJ48">
    <cfRule type="cellIs" dxfId="20305" priority="6560" operator="lessThan">
      <formula>$C$4</formula>
    </cfRule>
  </conditionalFormatting>
  <conditionalFormatting sqref="CJ48">
    <cfRule type="cellIs" dxfId="20304" priority="6561" operator="lessThan">
      <formula>$C$4</formula>
    </cfRule>
  </conditionalFormatting>
  <conditionalFormatting sqref="CJ49">
    <cfRule type="cellIs" dxfId="20303" priority="6562" operator="lessThan">
      <formula>$C$4</formula>
    </cfRule>
  </conditionalFormatting>
  <conditionalFormatting sqref="CJ49">
    <cfRule type="cellIs" dxfId="20302" priority="6563" operator="lessThan">
      <formula>$C$4</formula>
    </cfRule>
  </conditionalFormatting>
  <conditionalFormatting sqref="CJ50">
    <cfRule type="cellIs" dxfId="20301" priority="6564" operator="lessThan">
      <formula>$C$4</formula>
    </cfRule>
  </conditionalFormatting>
  <conditionalFormatting sqref="CJ50">
    <cfRule type="cellIs" dxfId="20300" priority="6565" operator="lessThan">
      <formula>$C$4</formula>
    </cfRule>
  </conditionalFormatting>
  <conditionalFormatting sqref="CJ51">
    <cfRule type="cellIs" dxfId="20299" priority="6566" operator="lessThan">
      <formula>$C$4</formula>
    </cfRule>
  </conditionalFormatting>
  <conditionalFormatting sqref="CJ51">
    <cfRule type="cellIs" dxfId="20298" priority="6567" operator="lessThan">
      <formula>$C$4</formula>
    </cfRule>
  </conditionalFormatting>
  <conditionalFormatting sqref="CJ52">
    <cfRule type="cellIs" dxfId="20297" priority="6568" operator="lessThan">
      <formula>$C$4</formula>
    </cfRule>
  </conditionalFormatting>
  <conditionalFormatting sqref="CJ52">
    <cfRule type="cellIs" dxfId="20296" priority="6569" operator="lessThan">
      <formula>$C$4</formula>
    </cfRule>
  </conditionalFormatting>
  <conditionalFormatting sqref="CJ53">
    <cfRule type="cellIs" dxfId="20295" priority="6570" operator="lessThan">
      <formula>$C$4</formula>
    </cfRule>
  </conditionalFormatting>
  <conditionalFormatting sqref="CJ53">
    <cfRule type="cellIs" dxfId="20294" priority="6571" operator="lessThan">
      <formula>$C$4</formula>
    </cfRule>
  </conditionalFormatting>
  <conditionalFormatting sqref="CJ54">
    <cfRule type="cellIs" dxfId="20293" priority="6572" operator="lessThan">
      <formula>$C$4</formula>
    </cfRule>
  </conditionalFormatting>
  <conditionalFormatting sqref="CJ54">
    <cfRule type="cellIs" dxfId="20292" priority="6573" operator="lessThan">
      <formula>$C$4</formula>
    </cfRule>
  </conditionalFormatting>
  <conditionalFormatting sqref="CJ55">
    <cfRule type="cellIs" dxfId="20291" priority="6574" operator="lessThan">
      <formula>$C$4</formula>
    </cfRule>
  </conditionalFormatting>
  <conditionalFormatting sqref="CJ55">
    <cfRule type="cellIs" dxfId="20290" priority="6575" operator="lessThan">
      <formula>$C$4</formula>
    </cfRule>
  </conditionalFormatting>
  <conditionalFormatting sqref="CJ56">
    <cfRule type="cellIs" dxfId="20289" priority="6576" operator="lessThan">
      <formula>$C$4</formula>
    </cfRule>
  </conditionalFormatting>
  <conditionalFormatting sqref="CJ56">
    <cfRule type="cellIs" dxfId="20288" priority="6577" operator="lessThan">
      <formula>$C$4</formula>
    </cfRule>
  </conditionalFormatting>
  <conditionalFormatting sqref="CJ57">
    <cfRule type="cellIs" dxfId="20287" priority="6578" operator="lessThan">
      <formula>$C$4</formula>
    </cfRule>
  </conditionalFormatting>
  <conditionalFormatting sqref="CJ57">
    <cfRule type="cellIs" dxfId="20286" priority="6579" operator="lessThan">
      <formula>$C$4</formula>
    </cfRule>
  </conditionalFormatting>
  <conditionalFormatting sqref="CJ58">
    <cfRule type="cellIs" dxfId="20285" priority="6580" operator="lessThan">
      <formula>$C$4</formula>
    </cfRule>
  </conditionalFormatting>
  <conditionalFormatting sqref="CJ58">
    <cfRule type="cellIs" dxfId="20284" priority="6581" operator="lessThan">
      <formula>$C$4</formula>
    </cfRule>
  </conditionalFormatting>
  <conditionalFormatting sqref="CJ59">
    <cfRule type="cellIs" dxfId="20283" priority="6582" operator="lessThan">
      <formula>$C$4</formula>
    </cfRule>
  </conditionalFormatting>
  <conditionalFormatting sqref="CJ59">
    <cfRule type="cellIs" dxfId="20282" priority="6583" operator="lessThan">
      <formula>$C$4</formula>
    </cfRule>
  </conditionalFormatting>
  <conditionalFormatting sqref="CJ60">
    <cfRule type="cellIs" dxfId="20281" priority="6584" operator="lessThan">
      <formula>$C$4</formula>
    </cfRule>
  </conditionalFormatting>
  <conditionalFormatting sqref="CJ60">
    <cfRule type="cellIs" dxfId="20280" priority="6585" operator="lessThan">
      <formula>$C$4</formula>
    </cfRule>
  </conditionalFormatting>
  <conditionalFormatting sqref="CK11">
    <cfRule type="cellIs" dxfId="20279" priority="6586" operator="lessThan">
      <formula>$C$4</formula>
    </cfRule>
  </conditionalFormatting>
  <conditionalFormatting sqref="CK11">
    <cfRule type="cellIs" dxfId="20278" priority="6587" operator="lessThan">
      <formula>$C$4</formula>
    </cfRule>
  </conditionalFormatting>
  <conditionalFormatting sqref="CK12">
    <cfRule type="cellIs" dxfId="20277" priority="6588" operator="lessThan">
      <formula>$C$4</formula>
    </cfRule>
  </conditionalFormatting>
  <conditionalFormatting sqref="CK12">
    <cfRule type="cellIs" dxfId="20276" priority="6589" operator="lessThan">
      <formula>$C$4</formula>
    </cfRule>
  </conditionalFormatting>
  <conditionalFormatting sqref="CK13">
    <cfRule type="cellIs" dxfId="20275" priority="6590" operator="lessThan">
      <formula>$C$4</formula>
    </cfRule>
  </conditionalFormatting>
  <conditionalFormatting sqref="CK13">
    <cfRule type="cellIs" dxfId="20274" priority="6591" operator="lessThan">
      <formula>$C$4</formula>
    </cfRule>
  </conditionalFormatting>
  <conditionalFormatting sqref="CK14">
    <cfRule type="cellIs" dxfId="20273" priority="6592" operator="lessThan">
      <formula>$C$4</formula>
    </cfRule>
  </conditionalFormatting>
  <conditionalFormatting sqref="CK14">
    <cfRule type="cellIs" dxfId="20272" priority="6593" operator="lessThan">
      <formula>$C$4</formula>
    </cfRule>
  </conditionalFormatting>
  <conditionalFormatting sqref="CK15">
    <cfRule type="cellIs" dxfId="20271" priority="6594" operator="lessThan">
      <formula>$C$4</formula>
    </cfRule>
  </conditionalFormatting>
  <conditionalFormatting sqref="CK15">
    <cfRule type="cellIs" dxfId="20270" priority="6595" operator="lessThan">
      <formula>$C$4</formula>
    </cfRule>
  </conditionalFormatting>
  <conditionalFormatting sqref="CK16">
    <cfRule type="cellIs" dxfId="20269" priority="6596" operator="lessThan">
      <formula>$C$4</formula>
    </cfRule>
  </conditionalFormatting>
  <conditionalFormatting sqref="CK16">
    <cfRule type="cellIs" dxfId="20268" priority="6597" operator="lessThan">
      <formula>$C$4</formula>
    </cfRule>
  </conditionalFormatting>
  <conditionalFormatting sqref="CK17">
    <cfRule type="cellIs" dxfId="20267" priority="6598" operator="lessThan">
      <formula>$C$4</formula>
    </cfRule>
  </conditionalFormatting>
  <conditionalFormatting sqref="CK17">
    <cfRule type="cellIs" dxfId="20266" priority="6599" operator="lessThan">
      <formula>$C$4</formula>
    </cfRule>
  </conditionalFormatting>
  <conditionalFormatting sqref="CK18">
    <cfRule type="cellIs" dxfId="20265" priority="6600" operator="lessThan">
      <formula>$C$4</formula>
    </cfRule>
  </conditionalFormatting>
  <conditionalFormatting sqref="CK18">
    <cfRule type="cellIs" dxfId="20264" priority="6601" operator="lessThan">
      <formula>$C$4</formula>
    </cfRule>
  </conditionalFormatting>
  <conditionalFormatting sqref="CK19">
    <cfRule type="cellIs" dxfId="20263" priority="6602" operator="lessThan">
      <formula>$C$4</formula>
    </cfRule>
  </conditionalFormatting>
  <conditionalFormatting sqref="CK19">
    <cfRule type="cellIs" dxfId="20262" priority="6603" operator="lessThan">
      <formula>$C$4</formula>
    </cfRule>
  </conditionalFormatting>
  <conditionalFormatting sqref="CK20">
    <cfRule type="cellIs" dxfId="20261" priority="6604" operator="lessThan">
      <formula>$C$4</formula>
    </cfRule>
  </conditionalFormatting>
  <conditionalFormatting sqref="CK20">
    <cfRule type="cellIs" dxfId="20260" priority="6605" operator="lessThan">
      <formula>$C$4</formula>
    </cfRule>
  </conditionalFormatting>
  <conditionalFormatting sqref="CK21">
    <cfRule type="cellIs" dxfId="20259" priority="6606" operator="lessThan">
      <formula>$C$4</formula>
    </cfRule>
  </conditionalFormatting>
  <conditionalFormatting sqref="CK21">
    <cfRule type="cellIs" dxfId="20258" priority="6607" operator="lessThan">
      <formula>$C$4</formula>
    </cfRule>
  </conditionalFormatting>
  <conditionalFormatting sqref="CK22">
    <cfRule type="cellIs" dxfId="20257" priority="6608" operator="lessThan">
      <formula>$C$4</formula>
    </cfRule>
  </conditionalFormatting>
  <conditionalFormatting sqref="CK22">
    <cfRule type="cellIs" dxfId="20256" priority="6609" operator="lessThan">
      <formula>$C$4</formula>
    </cfRule>
  </conditionalFormatting>
  <conditionalFormatting sqref="CK23">
    <cfRule type="cellIs" dxfId="20255" priority="6610" operator="lessThan">
      <formula>$C$4</formula>
    </cfRule>
  </conditionalFormatting>
  <conditionalFormatting sqref="CK23">
    <cfRule type="cellIs" dxfId="20254" priority="6611" operator="lessThan">
      <formula>$C$4</formula>
    </cfRule>
  </conditionalFormatting>
  <conditionalFormatting sqref="CK24">
    <cfRule type="cellIs" dxfId="20253" priority="6612" operator="lessThan">
      <formula>$C$4</formula>
    </cfRule>
  </conditionalFormatting>
  <conditionalFormatting sqref="CK24">
    <cfRule type="cellIs" dxfId="20252" priority="6613" operator="lessThan">
      <formula>$C$4</formula>
    </cfRule>
  </conditionalFormatting>
  <conditionalFormatting sqref="CK25">
    <cfRule type="cellIs" dxfId="20251" priority="6614" operator="lessThan">
      <formula>$C$4</formula>
    </cfRule>
  </conditionalFormatting>
  <conditionalFormatting sqref="CK25">
    <cfRule type="cellIs" dxfId="20250" priority="6615" operator="lessThan">
      <formula>$C$4</formula>
    </cfRule>
  </conditionalFormatting>
  <conditionalFormatting sqref="CK26">
    <cfRule type="cellIs" dxfId="20249" priority="6616" operator="lessThan">
      <formula>$C$4</formula>
    </cfRule>
  </conditionalFormatting>
  <conditionalFormatting sqref="CK26">
    <cfRule type="cellIs" dxfId="20248" priority="6617" operator="lessThan">
      <formula>$C$4</formula>
    </cfRule>
  </conditionalFormatting>
  <conditionalFormatting sqref="CK27">
    <cfRule type="cellIs" dxfId="20247" priority="6618" operator="lessThan">
      <formula>$C$4</formula>
    </cfRule>
  </conditionalFormatting>
  <conditionalFormatting sqref="CK27">
    <cfRule type="cellIs" dxfId="20246" priority="6619" operator="lessThan">
      <formula>$C$4</formula>
    </cfRule>
  </conditionalFormatting>
  <conditionalFormatting sqref="CK28">
    <cfRule type="cellIs" dxfId="20245" priority="6620" operator="lessThan">
      <formula>$C$4</formula>
    </cfRule>
  </conditionalFormatting>
  <conditionalFormatting sqref="CK28">
    <cfRule type="cellIs" dxfId="20244" priority="6621" operator="lessThan">
      <formula>$C$4</formula>
    </cfRule>
  </conditionalFormatting>
  <conditionalFormatting sqref="CK29">
    <cfRule type="cellIs" dxfId="20243" priority="6622" operator="lessThan">
      <formula>$C$4</formula>
    </cfRule>
  </conditionalFormatting>
  <conditionalFormatting sqref="CK29">
    <cfRule type="cellIs" dxfId="20242" priority="6623" operator="lessThan">
      <formula>$C$4</formula>
    </cfRule>
  </conditionalFormatting>
  <conditionalFormatting sqref="CK30">
    <cfRule type="cellIs" dxfId="20241" priority="6624" operator="lessThan">
      <formula>$C$4</formula>
    </cfRule>
  </conditionalFormatting>
  <conditionalFormatting sqref="CK30">
    <cfRule type="cellIs" dxfId="20240" priority="6625" operator="lessThan">
      <formula>$C$4</formula>
    </cfRule>
  </conditionalFormatting>
  <conditionalFormatting sqref="CK31">
    <cfRule type="cellIs" dxfId="20239" priority="6626" operator="lessThan">
      <formula>$C$4</formula>
    </cfRule>
  </conditionalFormatting>
  <conditionalFormatting sqref="CK31">
    <cfRule type="cellIs" dxfId="20238" priority="6627" operator="lessThan">
      <formula>$C$4</formula>
    </cfRule>
  </conditionalFormatting>
  <conditionalFormatting sqref="CK32">
    <cfRule type="cellIs" dxfId="20237" priority="6628" operator="lessThan">
      <formula>$C$4</formula>
    </cfRule>
  </conditionalFormatting>
  <conditionalFormatting sqref="CK32">
    <cfRule type="cellIs" dxfId="20236" priority="6629" operator="lessThan">
      <formula>$C$4</formula>
    </cfRule>
  </conditionalFormatting>
  <conditionalFormatting sqref="CK33">
    <cfRule type="cellIs" dxfId="20235" priority="6630" operator="lessThan">
      <formula>$C$4</formula>
    </cfRule>
  </conditionalFormatting>
  <conditionalFormatting sqref="CK33">
    <cfRule type="cellIs" dxfId="20234" priority="6631" operator="lessThan">
      <formula>$C$4</formula>
    </cfRule>
  </conditionalFormatting>
  <conditionalFormatting sqref="CK34">
    <cfRule type="cellIs" dxfId="20233" priority="6632" operator="lessThan">
      <formula>$C$4</formula>
    </cfRule>
  </conditionalFormatting>
  <conditionalFormatting sqref="CK34">
    <cfRule type="cellIs" dxfId="20232" priority="6633" operator="lessThan">
      <formula>$C$4</formula>
    </cfRule>
  </conditionalFormatting>
  <conditionalFormatting sqref="CK35">
    <cfRule type="cellIs" dxfId="20231" priority="6634" operator="lessThan">
      <formula>$C$4</formula>
    </cfRule>
  </conditionalFormatting>
  <conditionalFormatting sqref="CK35">
    <cfRule type="cellIs" dxfId="20230" priority="6635" operator="lessThan">
      <formula>$C$4</formula>
    </cfRule>
  </conditionalFormatting>
  <conditionalFormatting sqref="CK36">
    <cfRule type="cellIs" dxfId="20229" priority="6636" operator="lessThan">
      <formula>$C$4</formula>
    </cfRule>
  </conditionalFormatting>
  <conditionalFormatting sqref="CK36">
    <cfRule type="cellIs" dxfId="20228" priority="6637" operator="lessThan">
      <formula>$C$4</formula>
    </cfRule>
  </conditionalFormatting>
  <conditionalFormatting sqref="CK37">
    <cfRule type="cellIs" dxfId="20227" priority="6638" operator="lessThan">
      <formula>$C$4</formula>
    </cfRule>
  </conditionalFormatting>
  <conditionalFormatting sqref="CK37">
    <cfRule type="cellIs" dxfId="20226" priority="6639" operator="lessThan">
      <formula>$C$4</formula>
    </cfRule>
  </conditionalFormatting>
  <conditionalFormatting sqref="CK38">
    <cfRule type="cellIs" dxfId="20225" priority="6640" operator="lessThan">
      <formula>$C$4</formula>
    </cfRule>
  </conditionalFormatting>
  <conditionalFormatting sqref="CK38">
    <cfRule type="cellIs" dxfId="20224" priority="6641" operator="lessThan">
      <formula>$C$4</formula>
    </cfRule>
  </conditionalFormatting>
  <conditionalFormatting sqref="CK39">
    <cfRule type="cellIs" dxfId="20223" priority="6642" operator="lessThan">
      <formula>$C$4</formula>
    </cfRule>
  </conditionalFormatting>
  <conditionalFormatting sqref="CK39">
    <cfRule type="cellIs" dxfId="20222" priority="6643" operator="lessThan">
      <formula>$C$4</formula>
    </cfRule>
  </conditionalFormatting>
  <conditionalFormatting sqref="CK40">
    <cfRule type="cellIs" dxfId="20221" priority="6644" operator="lessThan">
      <formula>$C$4</formula>
    </cfRule>
  </conditionalFormatting>
  <conditionalFormatting sqref="CK40">
    <cfRule type="cellIs" dxfId="20220" priority="6645" operator="lessThan">
      <formula>$C$4</formula>
    </cfRule>
  </conditionalFormatting>
  <conditionalFormatting sqref="CK41">
    <cfRule type="cellIs" dxfId="20219" priority="6646" operator="lessThan">
      <formula>$C$4</formula>
    </cfRule>
  </conditionalFormatting>
  <conditionalFormatting sqref="CK41">
    <cfRule type="cellIs" dxfId="20218" priority="6647" operator="lessThan">
      <formula>$C$4</formula>
    </cfRule>
  </conditionalFormatting>
  <conditionalFormatting sqref="CK42">
    <cfRule type="cellIs" dxfId="20217" priority="6648" operator="lessThan">
      <formula>$C$4</formula>
    </cfRule>
  </conditionalFormatting>
  <conditionalFormatting sqref="CK42">
    <cfRule type="cellIs" dxfId="20216" priority="6649" operator="lessThan">
      <formula>$C$4</formula>
    </cfRule>
  </conditionalFormatting>
  <conditionalFormatting sqref="CK43">
    <cfRule type="cellIs" dxfId="20215" priority="6650" operator="lessThan">
      <formula>$C$4</formula>
    </cfRule>
  </conditionalFormatting>
  <conditionalFormatting sqref="CK43">
    <cfRule type="cellIs" dxfId="20214" priority="6651" operator="lessThan">
      <formula>$C$4</formula>
    </cfRule>
  </conditionalFormatting>
  <conditionalFormatting sqref="CK44">
    <cfRule type="cellIs" dxfId="20213" priority="6652" operator="lessThan">
      <formula>$C$4</formula>
    </cfRule>
  </conditionalFormatting>
  <conditionalFormatting sqref="CK44">
    <cfRule type="cellIs" dxfId="20212" priority="6653" operator="lessThan">
      <formula>$C$4</formula>
    </cfRule>
  </conditionalFormatting>
  <conditionalFormatting sqref="CK45">
    <cfRule type="cellIs" dxfId="20211" priority="6654" operator="lessThan">
      <formula>$C$4</formula>
    </cfRule>
  </conditionalFormatting>
  <conditionalFormatting sqref="CK45">
    <cfRule type="cellIs" dxfId="20210" priority="6655" operator="lessThan">
      <formula>$C$4</formula>
    </cfRule>
  </conditionalFormatting>
  <conditionalFormatting sqref="CK46">
    <cfRule type="cellIs" dxfId="20209" priority="6656" operator="lessThan">
      <formula>$C$4</formula>
    </cfRule>
  </conditionalFormatting>
  <conditionalFormatting sqref="CK46">
    <cfRule type="cellIs" dxfId="20208" priority="6657" operator="lessThan">
      <formula>$C$4</formula>
    </cfRule>
  </conditionalFormatting>
  <conditionalFormatting sqref="CK47">
    <cfRule type="cellIs" dxfId="20207" priority="6658" operator="lessThan">
      <formula>$C$4</formula>
    </cfRule>
  </conditionalFormatting>
  <conditionalFormatting sqref="CK47">
    <cfRule type="cellIs" dxfId="20206" priority="6659" operator="lessThan">
      <formula>$C$4</formula>
    </cfRule>
  </conditionalFormatting>
  <conditionalFormatting sqref="CK48">
    <cfRule type="cellIs" dxfId="20205" priority="6660" operator="lessThan">
      <formula>$C$4</formula>
    </cfRule>
  </conditionalFormatting>
  <conditionalFormatting sqref="CK48">
    <cfRule type="cellIs" dxfId="20204" priority="6661" operator="lessThan">
      <formula>$C$4</formula>
    </cfRule>
  </conditionalFormatting>
  <conditionalFormatting sqref="CK49">
    <cfRule type="cellIs" dxfId="20203" priority="6662" operator="lessThan">
      <formula>$C$4</formula>
    </cfRule>
  </conditionalFormatting>
  <conditionalFormatting sqref="CK49">
    <cfRule type="cellIs" dxfId="20202" priority="6663" operator="lessThan">
      <formula>$C$4</formula>
    </cfRule>
  </conditionalFormatting>
  <conditionalFormatting sqref="CK50">
    <cfRule type="cellIs" dxfId="20201" priority="6664" operator="lessThan">
      <formula>$C$4</formula>
    </cfRule>
  </conditionalFormatting>
  <conditionalFormatting sqref="CK50">
    <cfRule type="cellIs" dxfId="20200" priority="6665" operator="lessThan">
      <formula>$C$4</formula>
    </cfRule>
  </conditionalFormatting>
  <conditionalFormatting sqref="CK51">
    <cfRule type="cellIs" dxfId="20199" priority="6666" operator="lessThan">
      <formula>$C$4</formula>
    </cfRule>
  </conditionalFormatting>
  <conditionalFormatting sqref="CK51">
    <cfRule type="cellIs" dxfId="20198" priority="6667" operator="lessThan">
      <formula>$C$4</formula>
    </cfRule>
  </conditionalFormatting>
  <conditionalFormatting sqref="CK52">
    <cfRule type="cellIs" dxfId="20197" priority="6668" operator="lessThan">
      <formula>$C$4</formula>
    </cfRule>
  </conditionalFormatting>
  <conditionalFormatting sqref="CK52">
    <cfRule type="cellIs" dxfId="20196" priority="6669" operator="lessThan">
      <formula>$C$4</formula>
    </cfRule>
  </conditionalFormatting>
  <conditionalFormatting sqref="CK53">
    <cfRule type="cellIs" dxfId="20195" priority="6670" operator="lessThan">
      <formula>$C$4</formula>
    </cfRule>
  </conditionalFormatting>
  <conditionalFormatting sqref="CK53">
    <cfRule type="cellIs" dxfId="20194" priority="6671" operator="lessThan">
      <formula>$C$4</formula>
    </cfRule>
  </conditionalFormatting>
  <conditionalFormatting sqref="CK54">
    <cfRule type="cellIs" dxfId="20193" priority="6672" operator="lessThan">
      <formula>$C$4</formula>
    </cfRule>
  </conditionalFormatting>
  <conditionalFormatting sqref="CK54">
    <cfRule type="cellIs" dxfId="20192" priority="6673" operator="lessThan">
      <formula>$C$4</formula>
    </cfRule>
  </conditionalFormatting>
  <conditionalFormatting sqref="CK55">
    <cfRule type="cellIs" dxfId="20191" priority="6674" operator="lessThan">
      <formula>$C$4</formula>
    </cfRule>
  </conditionalFormatting>
  <conditionalFormatting sqref="CK55">
    <cfRule type="cellIs" dxfId="20190" priority="6675" operator="lessThan">
      <formula>$C$4</formula>
    </cfRule>
  </conditionalFormatting>
  <conditionalFormatting sqref="CK56">
    <cfRule type="cellIs" dxfId="20189" priority="6676" operator="lessThan">
      <formula>$C$4</formula>
    </cfRule>
  </conditionalFormatting>
  <conditionalFormatting sqref="CK56">
    <cfRule type="cellIs" dxfId="20188" priority="6677" operator="lessThan">
      <formula>$C$4</formula>
    </cfRule>
  </conditionalFormatting>
  <conditionalFormatting sqref="CK57">
    <cfRule type="cellIs" dxfId="20187" priority="6678" operator="lessThan">
      <formula>$C$4</formula>
    </cfRule>
  </conditionalFormatting>
  <conditionalFormatting sqref="CK57">
    <cfRule type="cellIs" dxfId="20186" priority="6679" operator="lessThan">
      <formula>$C$4</formula>
    </cfRule>
  </conditionalFormatting>
  <conditionalFormatting sqref="CK58">
    <cfRule type="cellIs" dxfId="20185" priority="6680" operator="lessThan">
      <formula>$C$4</formula>
    </cfRule>
  </conditionalFormatting>
  <conditionalFormatting sqref="CK58">
    <cfRule type="cellIs" dxfId="20184" priority="6681" operator="lessThan">
      <formula>$C$4</formula>
    </cfRule>
  </conditionalFormatting>
  <conditionalFormatting sqref="CK59">
    <cfRule type="cellIs" dxfId="20183" priority="6682" operator="lessThan">
      <formula>$C$4</formula>
    </cfRule>
  </conditionalFormatting>
  <conditionalFormatting sqref="CK59">
    <cfRule type="cellIs" dxfId="20182" priority="6683" operator="lessThan">
      <formula>$C$4</formula>
    </cfRule>
  </conditionalFormatting>
  <conditionalFormatting sqref="CK60">
    <cfRule type="cellIs" dxfId="20181" priority="6684" operator="lessThan">
      <formula>$C$4</formula>
    </cfRule>
  </conditionalFormatting>
  <conditionalFormatting sqref="CK60">
    <cfRule type="cellIs" dxfId="20180" priority="6685" operator="lessThan">
      <formula>$C$4</formula>
    </cfRule>
  </conditionalFormatting>
  <conditionalFormatting sqref="CL11">
    <cfRule type="cellIs" dxfId="20179" priority="6686" operator="lessThan">
      <formula>$C$4</formula>
    </cfRule>
  </conditionalFormatting>
  <conditionalFormatting sqref="CL11">
    <cfRule type="cellIs" dxfId="20178" priority="6687" operator="lessThan">
      <formula>$C$4</formula>
    </cfRule>
  </conditionalFormatting>
  <conditionalFormatting sqref="CL12">
    <cfRule type="cellIs" dxfId="20177" priority="6688" operator="lessThan">
      <formula>$C$4</formula>
    </cfRule>
  </conditionalFormatting>
  <conditionalFormatting sqref="CL12">
    <cfRule type="cellIs" dxfId="20176" priority="6689" operator="lessThan">
      <formula>$C$4</formula>
    </cfRule>
  </conditionalFormatting>
  <conditionalFormatting sqref="CL13">
    <cfRule type="cellIs" dxfId="20175" priority="6690" operator="lessThan">
      <formula>$C$4</formula>
    </cfRule>
  </conditionalFormatting>
  <conditionalFormatting sqref="CL13">
    <cfRule type="cellIs" dxfId="20174" priority="6691" operator="lessThan">
      <formula>$C$4</formula>
    </cfRule>
  </conditionalFormatting>
  <conditionalFormatting sqref="CL14">
    <cfRule type="cellIs" dxfId="20173" priority="6692" operator="lessThan">
      <formula>$C$4</formula>
    </cfRule>
  </conditionalFormatting>
  <conditionalFormatting sqref="CL14">
    <cfRule type="cellIs" dxfId="20172" priority="6693" operator="lessThan">
      <formula>$C$4</formula>
    </cfRule>
  </conditionalFormatting>
  <conditionalFormatting sqref="CL15">
    <cfRule type="cellIs" dxfId="20171" priority="6694" operator="lessThan">
      <formula>$C$4</formula>
    </cfRule>
  </conditionalFormatting>
  <conditionalFormatting sqref="CL15">
    <cfRule type="cellIs" dxfId="20170" priority="6695" operator="lessThan">
      <formula>$C$4</formula>
    </cfRule>
  </conditionalFormatting>
  <conditionalFormatting sqref="CL16">
    <cfRule type="cellIs" dxfId="20169" priority="6696" operator="lessThan">
      <formula>$C$4</formula>
    </cfRule>
  </conditionalFormatting>
  <conditionalFormatting sqref="CL16">
    <cfRule type="cellIs" dxfId="20168" priority="6697" operator="lessThan">
      <formula>$C$4</formula>
    </cfRule>
  </conditionalFormatting>
  <conditionalFormatting sqref="CL17">
    <cfRule type="cellIs" dxfId="20167" priority="6698" operator="lessThan">
      <formula>$C$4</formula>
    </cfRule>
  </conditionalFormatting>
  <conditionalFormatting sqref="CL17">
    <cfRule type="cellIs" dxfId="20166" priority="6699" operator="lessThan">
      <formula>$C$4</formula>
    </cfRule>
  </conditionalFormatting>
  <conditionalFormatting sqref="CL18">
    <cfRule type="cellIs" dxfId="20165" priority="6700" operator="lessThan">
      <formula>$C$4</formula>
    </cfRule>
  </conditionalFormatting>
  <conditionalFormatting sqref="CL18">
    <cfRule type="cellIs" dxfId="20164" priority="6701" operator="lessThan">
      <formula>$C$4</formula>
    </cfRule>
  </conditionalFormatting>
  <conditionalFormatting sqref="CL19">
    <cfRule type="cellIs" dxfId="20163" priority="6702" operator="lessThan">
      <formula>$C$4</formula>
    </cfRule>
  </conditionalFormatting>
  <conditionalFormatting sqref="CL19">
    <cfRule type="cellIs" dxfId="20162" priority="6703" operator="lessThan">
      <formula>$C$4</formula>
    </cfRule>
  </conditionalFormatting>
  <conditionalFormatting sqref="CL20">
    <cfRule type="cellIs" dxfId="20161" priority="6704" operator="lessThan">
      <formula>$C$4</formula>
    </cfRule>
  </conditionalFormatting>
  <conditionalFormatting sqref="CL20">
    <cfRule type="cellIs" dxfId="20160" priority="6705" operator="lessThan">
      <formula>$C$4</formula>
    </cfRule>
  </conditionalFormatting>
  <conditionalFormatting sqref="CL21">
    <cfRule type="cellIs" dxfId="20159" priority="6706" operator="lessThan">
      <formula>$C$4</formula>
    </cfRule>
  </conditionalFormatting>
  <conditionalFormatting sqref="CL21">
    <cfRule type="cellIs" dxfId="20158" priority="6707" operator="lessThan">
      <formula>$C$4</formula>
    </cfRule>
  </conditionalFormatting>
  <conditionalFormatting sqref="CL22">
    <cfRule type="cellIs" dxfId="20157" priority="6708" operator="lessThan">
      <formula>$C$4</formula>
    </cfRule>
  </conditionalFormatting>
  <conditionalFormatting sqref="CL22">
    <cfRule type="cellIs" dxfId="20156" priority="6709" operator="lessThan">
      <formula>$C$4</formula>
    </cfRule>
  </conditionalFormatting>
  <conditionalFormatting sqref="CL23">
    <cfRule type="cellIs" dxfId="20155" priority="6710" operator="lessThan">
      <formula>$C$4</formula>
    </cfRule>
  </conditionalFormatting>
  <conditionalFormatting sqref="CL23">
    <cfRule type="cellIs" dxfId="20154" priority="6711" operator="lessThan">
      <formula>$C$4</formula>
    </cfRule>
  </conditionalFormatting>
  <conditionalFormatting sqref="CL24">
    <cfRule type="cellIs" dxfId="20153" priority="6712" operator="lessThan">
      <formula>$C$4</formula>
    </cfRule>
  </conditionalFormatting>
  <conditionalFormatting sqref="CL24">
    <cfRule type="cellIs" dxfId="20152" priority="6713" operator="lessThan">
      <formula>$C$4</formula>
    </cfRule>
  </conditionalFormatting>
  <conditionalFormatting sqref="CL25">
    <cfRule type="cellIs" dxfId="20151" priority="6714" operator="lessThan">
      <formula>$C$4</formula>
    </cfRule>
  </conditionalFormatting>
  <conditionalFormatting sqref="CL25">
    <cfRule type="cellIs" dxfId="20150" priority="6715" operator="lessThan">
      <formula>$C$4</formula>
    </cfRule>
  </conditionalFormatting>
  <conditionalFormatting sqref="CL26">
    <cfRule type="cellIs" dxfId="20149" priority="6716" operator="lessThan">
      <formula>$C$4</formula>
    </cfRule>
  </conditionalFormatting>
  <conditionalFormatting sqref="CL26">
    <cfRule type="cellIs" dxfId="20148" priority="6717" operator="lessThan">
      <formula>$C$4</formula>
    </cfRule>
  </conditionalFormatting>
  <conditionalFormatting sqref="CL27">
    <cfRule type="cellIs" dxfId="20147" priority="6718" operator="lessThan">
      <formula>$C$4</formula>
    </cfRule>
  </conditionalFormatting>
  <conditionalFormatting sqref="CL27">
    <cfRule type="cellIs" dxfId="20146" priority="6719" operator="lessThan">
      <formula>$C$4</formula>
    </cfRule>
  </conditionalFormatting>
  <conditionalFormatting sqref="CL28">
    <cfRule type="cellIs" dxfId="20145" priority="6720" operator="lessThan">
      <formula>$C$4</formula>
    </cfRule>
  </conditionalFormatting>
  <conditionalFormatting sqref="CL28">
    <cfRule type="cellIs" dxfId="20144" priority="6721" operator="lessThan">
      <formula>$C$4</formula>
    </cfRule>
  </conditionalFormatting>
  <conditionalFormatting sqref="CL29">
    <cfRule type="cellIs" dxfId="20143" priority="6722" operator="lessThan">
      <formula>$C$4</formula>
    </cfRule>
  </conditionalFormatting>
  <conditionalFormatting sqref="CL29">
    <cfRule type="cellIs" dxfId="20142" priority="6723" operator="lessThan">
      <formula>$C$4</formula>
    </cfRule>
  </conditionalFormatting>
  <conditionalFormatting sqref="CL30">
    <cfRule type="cellIs" dxfId="20141" priority="6724" operator="lessThan">
      <formula>$C$4</formula>
    </cfRule>
  </conditionalFormatting>
  <conditionalFormatting sqref="CL30">
    <cfRule type="cellIs" dxfId="20140" priority="6725" operator="lessThan">
      <formula>$C$4</formula>
    </cfRule>
  </conditionalFormatting>
  <conditionalFormatting sqref="CL31">
    <cfRule type="cellIs" dxfId="20139" priority="6726" operator="lessThan">
      <formula>$C$4</formula>
    </cfRule>
  </conditionalFormatting>
  <conditionalFormatting sqref="CL31">
    <cfRule type="cellIs" dxfId="20138" priority="6727" operator="lessThan">
      <formula>$C$4</formula>
    </cfRule>
  </conditionalFormatting>
  <conditionalFormatting sqref="CL32">
    <cfRule type="cellIs" dxfId="20137" priority="6728" operator="lessThan">
      <formula>$C$4</formula>
    </cfRule>
  </conditionalFormatting>
  <conditionalFormatting sqref="CL32">
    <cfRule type="cellIs" dxfId="20136" priority="6729" operator="lessThan">
      <formula>$C$4</formula>
    </cfRule>
  </conditionalFormatting>
  <conditionalFormatting sqref="CL33">
    <cfRule type="cellIs" dxfId="20135" priority="6730" operator="lessThan">
      <formula>$C$4</formula>
    </cfRule>
  </conditionalFormatting>
  <conditionalFormatting sqref="CL33">
    <cfRule type="cellIs" dxfId="20134" priority="6731" operator="lessThan">
      <formula>$C$4</formula>
    </cfRule>
  </conditionalFormatting>
  <conditionalFormatting sqref="CL34">
    <cfRule type="cellIs" dxfId="20133" priority="6732" operator="lessThan">
      <formula>$C$4</formula>
    </cfRule>
  </conditionalFormatting>
  <conditionalFormatting sqref="CL34">
    <cfRule type="cellIs" dxfId="20132" priority="6733" operator="lessThan">
      <formula>$C$4</formula>
    </cfRule>
  </conditionalFormatting>
  <conditionalFormatting sqref="CL35">
    <cfRule type="cellIs" dxfId="20131" priority="6734" operator="lessThan">
      <formula>$C$4</formula>
    </cfRule>
  </conditionalFormatting>
  <conditionalFormatting sqref="CL35">
    <cfRule type="cellIs" dxfId="20130" priority="6735" operator="lessThan">
      <formula>$C$4</formula>
    </cfRule>
  </conditionalFormatting>
  <conditionalFormatting sqref="CL36">
    <cfRule type="cellIs" dxfId="20129" priority="6736" operator="lessThan">
      <formula>$C$4</formula>
    </cfRule>
  </conditionalFormatting>
  <conditionalFormatting sqref="CL36">
    <cfRule type="cellIs" dxfId="20128" priority="6737" operator="lessThan">
      <formula>$C$4</formula>
    </cfRule>
  </conditionalFormatting>
  <conditionalFormatting sqref="CL37">
    <cfRule type="cellIs" dxfId="20127" priority="6738" operator="lessThan">
      <formula>$C$4</formula>
    </cfRule>
  </conditionalFormatting>
  <conditionalFormatting sqref="CL37">
    <cfRule type="cellIs" dxfId="20126" priority="6739" operator="lessThan">
      <formula>$C$4</formula>
    </cfRule>
  </conditionalFormatting>
  <conditionalFormatting sqref="CL38">
    <cfRule type="cellIs" dxfId="20125" priority="6740" operator="lessThan">
      <formula>$C$4</formula>
    </cfRule>
  </conditionalFormatting>
  <conditionalFormatting sqref="CL38">
    <cfRule type="cellIs" dxfId="20124" priority="6741" operator="lessThan">
      <formula>$C$4</formula>
    </cfRule>
  </conditionalFormatting>
  <conditionalFormatting sqref="CL39">
    <cfRule type="cellIs" dxfId="20123" priority="6742" operator="lessThan">
      <formula>$C$4</formula>
    </cfRule>
  </conditionalFormatting>
  <conditionalFormatting sqref="CL39">
    <cfRule type="cellIs" dxfId="20122" priority="6743" operator="lessThan">
      <formula>$C$4</formula>
    </cfRule>
  </conditionalFormatting>
  <conditionalFormatting sqref="CL40">
    <cfRule type="cellIs" dxfId="20121" priority="6744" operator="lessThan">
      <formula>$C$4</formula>
    </cfRule>
  </conditionalFormatting>
  <conditionalFormatting sqref="CL40">
    <cfRule type="cellIs" dxfId="20120" priority="6745" operator="lessThan">
      <formula>$C$4</formula>
    </cfRule>
  </conditionalFormatting>
  <conditionalFormatting sqref="CL41">
    <cfRule type="cellIs" dxfId="20119" priority="6746" operator="lessThan">
      <formula>$C$4</formula>
    </cfRule>
  </conditionalFormatting>
  <conditionalFormatting sqref="CL41">
    <cfRule type="cellIs" dxfId="20118" priority="6747" operator="lessThan">
      <formula>$C$4</formula>
    </cfRule>
  </conditionalFormatting>
  <conditionalFormatting sqref="CL42">
    <cfRule type="cellIs" dxfId="20117" priority="6748" operator="lessThan">
      <formula>$C$4</formula>
    </cfRule>
  </conditionalFormatting>
  <conditionalFormatting sqref="CL42">
    <cfRule type="cellIs" dxfId="20116" priority="6749" operator="lessThan">
      <formula>$C$4</formula>
    </cfRule>
  </conditionalFormatting>
  <conditionalFormatting sqref="CL43">
    <cfRule type="cellIs" dxfId="20115" priority="6750" operator="lessThan">
      <formula>$C$4</formula>
    </cfRule>
  </conditionalFormatting>
  <conditionalFormatting sqref="CL43">
    <cfRule type="cellIs" dxfId="20114" priority="6751" operator="lessThan">
      <formula>$C$4</formula>
    </cfRule>
  </conditionalFormatting>
  <conditionalFormatting sqref="CL44">
    <cfRule type="cellIs" dxfId="20113" priority="6752" operator="lessThan">
      <formula>$C$4</formula>
    </cfRule>
  </conditionalFormatting>
  <conditionalFormatting sqref="CL44">
    <cfRule type="cellIs" dxfId="20112" priority="6753" operator="lessThan">
      <formula>$C$4</formula>
    </cfRule>
  </conditionalFormatting>
  <conditionalFormatting sqref="CL45">
    <cfRule type="cellIs" dxfId="20111" priority="6754" operator="lessThan">
      <formula>$C$4</formula>
    </cfRule>
  </conditionalFormatting>
  <conditionalFormatting sqref="CL45">
    <cfRule type="cellIs" dxfId="20110" priority="6755" operator="lessThan">
      <formula>$C$4</formula>
    </cfRule>
  </conditionalFormatting>
  <conditionalFormatting sqref="CL46">
    <cfRule type="cellIs" dxfId="20109" priority="6756" operator="lessThan">
      <formula>$C$4</formula>
    </cfRule>
  </conditionalFormatting>
  <conditionalFormatting sqref="CL46">
    <cfRule type="cellIs" dxfId="20108" priority="6757" operator="lessThan">
      <formula>$C$4</formula>
    </cfRule>
  </conditionalFormatting>
  <conditionalFormatting sqref="CL47">
    <cfRule type="cellIs" dxfId="20107" priority="6758" operator="lessThan">
      <formula>$C$4</formula>
    </cfRule>
  </conditionalFormatting>
  <conditionalFormatting sqref="CL47">
    <cfRule type="cellIs" dxfId="20106" priority="6759" operator="lessThan">
      <formula>$C$4</formula>
    </cfRule>
  </conditionalFormatting>
  <conditionalFormatting sqref="CL48">
    <cfRule type="cellIs" dxfId="20105" priority="6760" operator="lessThan">
      <formula>$C$4</formula>
    </cfRule>
  </conditionalFormatting>
  <conditionalFormatting sqref="CL48">
    <cfRule type="cellIs" dxfId="20104" priority="6761" operator="lessThan">
      <formula>$C$4</formula>
    </cfRule>
  </conditionalFormatting>
  <conditionalFormatting sqref="CL49">
    <cfRule type="cellIs" dxfId="20103" priority="6762" operator="lessThan">
      <formula>$C$4</formula>
    </cfRule>
  </conditionalFormatting>
  <conditionalFormatting sqref="CL49">
    <cfRule type="cellIs" dxfId="20102" priority="6763" operator="lessThan">
      <formula>$C$4</formula>
    </cfRule>
  </conditionalFormatting>
  <conditionalFormatting sqref="CL50">
    <cfRule type="cellIs" dxfId="20101" priority="6764" operator="lessThan">
      <formula>$C$4</formula>
    </cfRule>
  </conditionalFormatting>
  <conditionalFormatting sqref="CL50">
    <cfRule type="cellIs" dxfId="20100" priority="6765" operator="lessThan">
      <formula>$C$4</formula>
    </cfRule>
  </conditionalFormatting>
  <conditionalFormatting sqref="CL51">
    <cfRule type="cellIs" dxfId="20099" priority="6766" operator="lessThan">
      <formula>$C$4</formula>
    </cfRule>
  </conditionalFormatting>
  <conditionalFormatting sqref="CL51">
    <cfRule type="cellIs" dxfId="20098" priority="6767" operator="lessThan">
      <formula>$C$4</formula>
    </cfRule>
  </conditionalFormatting>
  <conditionalFormatting sqref="CL52">
    <cfRule type="cellIs" dxfId="20097" priority="6768" operator="lessThan">
      <formula>$C$4</formula>
    </cfRule>
  </conditionalFormatting>
  <conditionalFormatting sqref="CL52">
    <cfRule type="cellIs" dxfId="20096" priority="6769" operator="lessThan">
      <formula>$C$4</formula>
    </cfRule>
  </conditionalFormatting>
  <conditionalFormatting sqref="CL53">
    <cfRule type="cellIs" dxfId="20095" priority="6770" operator="lessThan">
      <formula>$C$4</formula>
    </cfRule>
  </conditionalFormatting>
  <conditionalFormatting sqref="CL53">
    <cfRule type="cellIs" dxfId="20094" priority="6771" operator="lessThan">
      <formula>$C$4</formula>
    </cfRule>
  </conditionalFormatting>
  <conditionalFormatting sqref="CL54">
    <cfRule type="cellIs" dxfId="20093" priority="6772" operator="lessThan">
      <formula>$C$4</formula>
    </cfRule>
  </conditionalFormatting>
  <conditionalFormatting sqref="CL54">
    <cfRule type="cellIs" dxfId="20092" priority="6773" operator="lessThan">
      <formula>$C$4</formula>
    </cfRule>
  </conditionalFormatting>
  <conditionalFormatting sqref="CL55">
    <cfRule type="cellIs" dxfId="20091" priority="6774" operator="lessThan">
      <formula>$C$4</formula>
    </cfRule>
  </conditionalFormatting>
  <conditionalFormatting sqref="CL55">
    <cfRule type="cellIs" dxfId="20090" priority="6775" operator="lessThan">
      <formula>$C$4</formula>
    </cfRule>
  </conditionalFormatting>
  <conditionalFormatting sqref="CL56">
    <cfRule type="cellIs" dxfId="20089" priority="6776" operator="lessThan">
      <formula>$C$4</formula>
    </cfRule>
  </conditionalFormatting>
  <conditionalFormatting sqref="CL56">
    <cfRule type="cellIs" dxfId="20088" priority="6777" operator="lessThan">
      <formula>$C$4</formula>
    </cfRule>
  </conditionalFormatting>
  <conditionalFormatting sqref="CL57">
    <cfRule type="cellIs" dxfId="20087" priority="6778" operator="lessThan">
      <formula>$C$4</formula>
    </cfRule>
  </conditionalFormatting>
  <conditionalFormatting sqref="CL57">
    <cfRule type="cellIs" dxfId="20086" priority="6779" operator="lessThan">
      <formula>$C$4</formula>
    </cfRule>
  </conditionalFormatting>
  <conditionalFormatting sqref="CL58">
    <cfRule type="cellIs" dxfId="20085" priority="6780" operator="lessThan">
      <formula>$C$4</formula>
    </cfRule>
  </conditionalFormatting>
  <conditionalFormatting sqref="CL58">
    <cfRule type="cellIs" dxfId="20084" priority="6781" operator="lessThan">
      <formula>$C$4</formula>
    </cfRule>
  </conditionalFormatting>
  <conditionalFormatting sqref="CL59">
    <cfRule type="cellIs" dxfId="20083" priority="6782" operator="lessThan">
      <formula>$C$4</formula>
    </cfRule>
  </conditionalFormatting>
  <conditionalFormatting sqref="CL59">
    <cfRule type="cellIs" dxfId="20082" priority="6783" operator="lessThan">
      <formula>$C$4</formula>
    </cfRule>
  </conditionalFormatting>
  <conditionalFormatting sqref="CL60">
    <cfRule type="cellIs" dxfId="20081" priority="6784" operator="lessThan">
      <formula>$C$4</formula>
    </cfRule>
  </conditionalFormatting>
  <conditionalFormatting sqref="CL60">
    <cfRule type="cellIs" dxfId="20080" priority="6785" operator="lessThan">
      <formula>$C$4</formula>
    </cfRule>
  </conditionalFormatting>
  <conditionalFormatting sqref="O11">
    <cfRule type="cellIs" dxfId="8639" priority="1041" operator="lessThan">
      <formula>$C$4</formula>
    </cfRule>
  </conditionalFormatting>
  <conditionalFormatting sqref="O12">
    <cfRule type="cellIs" dxfId="8637" priority="1042" operator="lessThan">
      <formula>$C$4</formula>
    </cfRule>
  </conditionalFormatting>
  <conditionalFormatting sqref="O13">
    <cfRule type="cellIs" dxfId="8635" priority="1043" operator="lessThan">
      <formula>$C$4</formula>
    </cfRule>
  </conditionalFormatting>
  <conditionalFormatting sqref="O14">
    <cfRule type="cellIs" dxfId="8633" priority="1044" operator="lessThan">
      <formula>$C$4</formula>
    </cfRule>
  </conditionalFormatting>
  <conditionalFormatting sqref="O15">
    <cfRule type="cellIs" dxfId="8631" priority="1045" operator="lessThan">
      <formula>$C$4</formula>
    </cfRule>
  </conditionalFormatting>
  <conditionalFormatting sqref="O16">
    <cfRule type="cellIs" dxfId="8629" priority="1046" operator="lessThan">
      <formula>$C$4</formula>
    </cfRule>
  </conditionalFormatting>
  <conditionalFormatting sqref="O17">
    <cfRule type="cellIs" dxfId="8627" priority="1047" operator="lessThan">
      <formula>$C$4</formula>
    </cfRule>
  </conditionalFormatting>
  <conditionalFormatting sqref="O18">
    <cfRule type="cellIs" dxfId="8625" priority="1048" operator="lessThan">
      <formula>$C$4</formula>
    </cfRule>
  </conditionalFormatting>
  <conditionalFormatting sqref="O19">
    <cfRule type="cellIs" dxfId="8623" priority="1049" operator="lessThan">
      <formula>$C$4</formula>
    </cfRule>
  </conditionalFormatting>
  <conditionalFormatting sqref="O20">
    <cfRule type="cellIs" dxfId="8621" priority="1050" operator="lessThan">
      <formula>$C$4</formula>
    </cfRule>
  </conditionalFormatting>
  <conditionalFormatting sqref="O21">
    <cfRule type="cellIs" dxfId="8619" priority="1051" operator="lessThan">
      <formula>$C$4</formula>
    </cfRule>
  </conditionalFormatting>
  <conditionalFormatting sqref="O22">
    <cfRule type="cellIs" dxfId="8617" priority="1052" operator="lessThan">
      <formula>$C$4</formula>
    </cfRule>
  </conditionalFormatting>
  <conditionalFormatting sqref="O25">
    <cfRule type="cellIs" dxfId="8615" priority="1054" operator="lessThan">
      <formula>$C$4</formula>
    </cfRule>
  </conditionalFormatting>
  <conditionalFormatting sqref="O26">
    <cfRule type="cellIs" dxfId="8613" priority="1055" operator="lessThan">
      <formula>$C$4</formula>
    </cfRule>
  </conditionalFormatting>
  <conditionalFormatting sqref="O27">
    <cfRule type="cellIs" dxfId="8611" priority="1056" operator="lessThan">
      <formula>$C$4</formula>
    </cfRule>
  </conditionalFormatting>
  <conditionalFormatting sqref="O28">
    <cfRule type="cellIs" dxfId="8609" priority="1057" operator="lessThan">
      <formula>$C$4</formula>
    </cfRule>
  </conditionalFormatting>
  <conditionalFormatting sqref="O29">
    <cfRule type="cellIs" dxfId="8607" priority="1058" operator="lessThan">
      <formula>$C$4</formula>
    </cfRule>
  </conditionalFormatting>
  <conditionalFormatting sqref="O30">
    <cfRule type="cellIs" dxfId="8605" priority="1059" operator="lessThan">
      <formula>$C$4</formula>
    </cfRule>
  </conditionalFormatting>
  <conditionalFormatting sqref="O32">
    <cfRule type="cellIs" dxfId="8603" priority="1060" operator="lessThan">
      <formula>$C$4</formula>
    </cfRule>
  </conditionalFormatting>
  <conditionalFormatting sqref="O37">
    <cfRule type="cellIs" dxfId="8601" priority="1061" operator="lessThan">
      <formula>$C$4</formula>
    </cfRule>
  </conditionalFormatting>
  <conditionalFormatting sqref="O40">
    <cfRule type="cellIs" dxfId="8599" priority="1062" operator="lessThan">
      <formula>$C$4</formula>
    </cfRule>
  </conditionalFormatting>
  <conditionalFormatting sqref="O41">
    <cfRule type="cellIs" dxfId="8597" priority="1038" operator="lessThan">
      <formula>$C$4</formula>
    </cfRule>
  </conditionalFormatting>
  <conditionalFormatting sqref="O42">
    <cfRule type="cellIs" dxfId="8595" priority="1063" operator="lessThan">
      <formula>$C$4</formula>
    </cfRule>
  </conditionalFormatting>
  <conditionalFormatting sqref="O45">
    <cfRule type="cellIs" dxfId="8593" priority="1064" operator="lessThan">
      <formula>$C$4</formula>
    </cfRule>
  </conditionalFormatting>
  <conditionalFormatting sqref="O46">
    <cfRule type="cellIs" dxfId="8591" priority="1065" operator="lessThan">
      <formula>$C$4</formula>
    </cfRule>
  </conditionalFormatting>
  <conditionalFormatting sqref="O23:O24">
    <cfRule type="cellIs" dxfId="8589" priority="1053" operator="lessThan">
      <formula>$C$4</formula>
    </cfRule>
  </conditionalFormatting>
  <conditionalFormatting sqref="O33:O36">
    <cfRule type="cellIs" dxfId="8587" priority="1040" operator="lessThan">
      <formula>$C$4</formula>
    </cfRule>
  </conditionalFormatting>
  <conditionalFormatting sqref="O38:O39">
    <cfRule type="cellIs" dxfId="8585" priority="1039" operator="lessThan">
      <formula>$C$4</formula>
    </cfRule>
  </conditionalFormatting>
  <conditionalFormatting sqref="O43:O44">
    <cfRule type="cellIs" dxfId="8583" priority="1037" operator="lessThan">
      <formula>$C$4</formula>
    </cfRule>
  </conditionalFormatting>
  <conditionalFormatting sqref="Q11">
    <cfRule type="cellIs" dxfId="8581" priority="1003" operator="lessThan">
      <formula>$C$4</formula>
    </cfRule>
  </conditionalFormatting>
  <conditionalFormatting sqref="Q12:Q14">
    <cfRule type="cellIs" dxfId="8579" priority="1004" operator="lessThan">
      <formula>$C$4</formula>
    </cfRule>
  </conditionalFormatting>
  <conditionalFormatting sqref="Q15">
    <cfRule type="cellIs" dxfId="8577" priority="1005" operator="lessThan">
      <formula>$C$4</formula>
    </cfRule>
  </conditionalFormatting>
  <conditionalFormatting sqref="Q16">
    <cfRule type="cellIs" dxfId="8575" priority="1006" operator="lessThan">
      <formula>$C$4</formula>
    </cfRule>
  </conditionalFormatting>
  <conditionalFormatting sqref="Q17">
    <cfRule type="cellIs" dxfId="8573" priority="1007" operator="lessThan">
      <formula>$C$4</formula>
    </cfRule>
  </conditionalFormatting>
  <conditionalFormatting sqref="Q18">
    <cfRule type="cellIs" dxfId="8571" priority="1008" operator="lessThan">
      <formula>$C$4</formula>
    </cfRule>
  </conditionalFormatting>
  <conditionalFormatting sqref="Q19">
    <cfRule type="cellIs" dxfId="8569" priority="1009" operator="lessThan">
      <formula>$C$4</formula>
    </cfRule>
  </conditionalFormatting>
  <conditionalFormatting sqref="Q20">
    <cfRule type="cellIs" dxfId="8567" priority="1010" operator="lessThan">
      <formula>$C$4</formula>
    </cfRule>
  </conditionalFormatting>
  <conditionalFormatting sqref="Q21">
    <cfRule type="cellIs" dxfId="8565" priority="1011" operator="lessThan">
      <formula>$C$4</formula>
    </cfRule>
  </conditionalFormatting>
  <conditionalFormatting sqref="Q22">
    <cfRule type="cellIs" dxfId="8563" priority="1012" operator="lessThan">
      <formula>$C$4</formula>
    </cfRule>
  </conditionalFormatting>
  <conditionalFormatting sqref="Q23">
    <cfRule type="cellIs" dxfId="8561" priority="1013" operator="lessThan">
      <formula>$C$4</formula>
    </cfRule>
  </conditionalFormatting>
  <conditionalFormatting sqref="Q24">
    <cfRule type="cellIs" dxfId="8559" priority="1014" operator="lessThan">
      <formula>$C$4</formula>
    </cfRule>
  </conditionalFormatting>
  <conditionalFormatting sqref="Q25">
    <cfRule type="cellIs" dxfId="8557" priority="1015" operator="lessThan">
      <formula>$C$4</formula>
    </cfRule>
  </conditionalFormatting>
  <conditionalFormatting sqref="Q26">
    <cfRule type="cellIs" dxfId="8555" priority="1016" operator="lessThan">
      <formula>$C$4</formula>
    </cfRule>
  </conditionalFormatting>
  <conditionalFormatting sqref="Q27">
    <cfRule type="cellIs" dxfId="8553" priority="1017" operator="lessThan">
      <formula>$C$4</formula>
    </cfRule>
  </conditionalFormatting>
  <conditionalFormatting sqref="Q28">
    <cfRule type="cellIs" dxfId="8551" priority="1018" operator="lessThan">
      <formula>$C$4</formula>
    </cfRule>
  </conditionalFormatting>
  <conditionalFormatting sqref="Q29">
    <cfRule type="cellIs" dxfId="8549" priority="1019" operator="lessThan">
      <formula>$C$4</formula>
    </cfRule>
  </conditionalFormatting>
  <conditionalFormatting sqref="Q30">
    <cfRule type="cellIs" dxfId="8547" priority="1020" operator="lessThan">
      <formula>$C$4</formula>
    </cfRule>
  </conditionalFormatting>
  <conditionalFormatting sqref="Q31">
    <cfRule type="cellIs" dxfId="8545" priority="1021" operator="lessThan">
      <formula>$C$4</formula>
    </cfRule>
  </conditionalFormatting>
  <conditionalFormatting sqref="Q32">
    <cfRule type="cellIs" dxfId="8543" priority="1022" operator="lessThan">
      <formula>$C$4</formula>
    </cfRule>
  </conditionalFormatting>
  <conditionalFormatting sqref="Q33">
    <cfRule type="cellIs" dxfId="8541" priority="1023" operator="lessThan">
      <formula>$C$4</formula>
    </cfRule>
  </conditionalFormatting>
  <conditionalFormatting sqref="Q34">
    <cfRule type="cellIs" dxfId="8539" priority="1024" operator="lessThan">
      <formula>$C$4</formula>
    </cfRule>
  </conditionalFormatting>
  <conditionalFormatting sqref="Q35">
    <cfRule type="cellIs" dxfId="8537" priority="1025" operator="lessThan">
      <formula>$C$4</formula>
    </cfRule>
  </conditionalFormatting>
  <conditionalFormatting sqref="Q36">
    <cfRule type="cellIs" dxfId="8535" priority="1026" operator="lessThan">
      <formula>$C$4</formula>
    </cfRule>
  </conditionalFormatting>
  <conditionalFormatting sqref="Q37">
    <cfRule type="cellIs" dxfId="8533" priority="1027" operator="lessThan">
      <formula>$C$4</formula>
    </cfRule>
  </conditionalFormatting>
  <conditionalFormatting sqref="Q38">
    <cfRule type="cellIs" dxfId="8531" priority="1028" operator="lessThan">
      <formula>$C$4</formula>
    </cfRule>
  </conditionalFormatting>
  <conditionalFormatting sqref="Q39">
    <cfRule type="cellIs" dxfId="8529" priority="1029" operator="lessThan">
      <formula>$C$4</formula>
    </cfRule>
  </conditionalFormatting>
  <conditionalFormatting sqref="Q40">
    <cfRule type="cellIs" dxfId="8527" priority="1030" operator="lessThan">
      <formula>$C$4</formula>
    </cfRule>
  </conditionalFormatting>
  <conditionalFormatting sqref="Q41">
    <cfRule type="cellIs" dxfId="8525" priority="1031" operator="lessThan">
      <formula>$C$4</formula>
    </cfRule>
  </conditionalFormatting>
  <conditionalFormatting sqref="Q42">
    <cfRule type="cellIs" dxfId="8523" priority="1032" operator="lessThan">
      <formula>$C$4</formula>
    </cfRule>
  </conditionalFormatting>
  <conditionalFormatting sqref="Q43">
    <cfRule type="cellIs" dxfId="8521" priority="1033" operator="lessThan">
      <formula>$C$4</formula>
    </cfRule>
  </conditionalFormatting>
  <conditionalFormatting sqref="Q44">
    <cfRule type="cellIs" dxfId="8519" priority="1034" operator="lessThan">
      <formula>$C$4</formula>
    </cfRule>
  </conditionalFormatting>
  <conditionalFormatting sqref="Q45">
    <cfRule type="cellIs" dxfId="8517" priority="1035" operator="lessThan">
      <formula>$C$4</formula>
    </cfRule>
  </conditionalFormatting>
  <conditionalFormatting sqref="Q46">
    <cfRule type="cellIs" dxfId="8515" priority="1036" operator="lessThan">
      <formula>$C$4</formula>
    </cfRule>
  </conditionalFormatting>
  <conditionalFormatting sqref="R11">
    <cfRule type="cellIs" dxfId="8513" priority="969" operator="lessThan">
      <formula>$C$4</formula>
    </cfRule>
  </conditionalFormatting>
  <conditionalFormatting sqref="R12">
    <cfRule type="cellIs" dxfId="8511" priority="970" operator="lessThan">
      <formula>$C$4</formula>
    </cfRule>
  </conditionalFormatting>
  <conditionalFormatting sqref="R13">
    <cfRule type="cellIs" dxfId="8509" priority="971" operator="lessThan">
      <formula>$C$4</formula>
    </cfRule>
  </conditionalFormatting>
  <conditionalFormatting sqref="R14">
    <cfRule type="cellIs" dxfId="8507" priority="972" operator="lessThan">
      <formula>$C$4</formula>
    </cfRule>
  </conditionalFormatting>
  <conditionalFormatting sqref="R15">
    <cfRule type="cellIs" dxfId="8505" priority="973" operator="lessThan">
      <formula>$C$4</formula>
    </cfRule>
  </conditionalFormatting>
  <conditionalFormatting sqref="R16">
    <cfRule type="cellIs" dxfId="8503" priority="974" operator="lessThan">
      <formula>$C$4</formula>
    </cfRule>
  </conditionalFormatting>
  <conditionalFormatting sqref="R17">
    <cfRule type="cellIs" dxfId="8501" priority="975" operator="lessThan">
      <formula>$C$4</formula>
    </cfRule>
  </conditionalFormatting>
  <conditionalFormatting sqref="R18">
    <cfRule type="cellIs" dxfId="8499" priority="976" operator="lessThan">
      <formula>$C$4</formula>
    </cfRule>
  </conditionalFormatting>
  <conditionalFormatting sqref="R19">
    <cfRule type="cellIs" dxfId="8497" priority="977" operator="lessThan">
      <formula>$C$4</formula>
    </cfRule>
  </conditionalFormatting>
  <conditionalFormatting sqref="R20">
    <cfRule type="cellIs" dxfId="8495" priority="978" operator="lessThan">
      <formula>$C$4</formula>
    </cfRule>
  </conditionalFormatting>
  <conditionalFormatting sqref="R21">
    <cfRule type="cellIs" dxfId="8493" priority="979" operator="lessThan">
      <formula>$C$4</formula>
    </cfRule>
  </conditionalFormatting>
  <conditionalFormatting sqref="R22">
    <cfRule type="cellIs" dxfId="8491" priority="980" operator="lessThan">
      <formula>$C$4</formula>
    </cfRule>
  </conditionalFormatting>
  <conditionalFormatting sqref="R23">
    <cfRule type="cellIs" dxfId="8489" priority="981" operator="lessThan">
      <formula>$C$4</formula>
    </cfRule>
  </conditionalFormatting>
  <conditionalFormatting sqref="R24">
    <cfRule type="cellIs" dxfId="8487" priority="982" operator="lessThan">
      <formula>$C$4</formula>
    </cfRule>
  </conditionalFormatting>
  <conditionalFormatting sqref="R25">
    <cfRule type="cellIs" dxfId="8485" priority="983" operator="lessThan">
      <formula>$C$4</formula>
    </cfRule>
  </conditionalFormatting>
  <conditionalFormatting sqref="R26">
    <cfRule type="cellIs" dxfId="8483" priority="984" operator="lessThan">
      <formula>$C$4</formula>
    </cfRule>
  </conditionalFormatting>
  <conditionalFormatting sqref="R27">
    <cfRule type="cellIs" dxfId="8481" priority="985" operator="lessThan">
      <formula>$C$4</formula>
    </cfRule>
  </conditionalFormatting>
  <conditionalFormatting sqref="R28">
    <cfRule type="cellIs" dxfId="8479" priority="986" operator="lessThan">
      <formula>$C$4</formula>
    </cfRule>
  </conditionalFormatting>
  <conditionalFormatting sqref="R29">
    <cfRule type="cellIs" dxfId="8477" priority="987" operator="lessThan">
      <formula>$C$4</formula>
    </cfRule>
  </conditionalFormatting>
  <conditionalFormatting sqref="R30">
    <cfRule type="cellIs" dxfId="8475" priority="988" operator="lessThan">
      <formula>$C$4</formula>
    </cfRule>
  </conditionalFormatting>
  <conditionalFormatting sqref="R31">
    <cfRule type="cellIs" dxfId="8473" priority="989" operator="lessThan">
      <formula>$C$4</formula>
    </cfRule>
  </conditionalFormatting>
  <conditionalFormatting sqref="R32">
    <cfRule type="cellIs" dxfId="8471" priority="990" operator="lessThan">
      <formula>$C$4</formula>
    </cfRule>
  </conditionalFormatting>
  <conditionalFormatting sqref="R33">
    <cfRule type="cellIs" dxfId="8469" priority="991" operator="lessThan">
      <formula>$C$4</formula>
    </cfRule>
  </conditionalFormatting>
  <conditionalFormatting sqref="R34">
    <cfRule type="cellIs" dxfId="8467" priority="992" operator="lessThan">
      <formula>$C$4</formula>
    </cfRule>
  </conditionalFormatting>
  <conditionalFormatting sqref="R35">
    <cfRule type="cellIs" dxfId="8465" priority="993" operator="lessThan">
      <formula>$C$4</formula>
    </cfRule>
  </conditionalFormatting>
  <conditionalFormatting sqref="R36">
    <cfRule type="cellIs" dxfId="8463" priority="967" operator="lessThan">
      <formula>$C$4</formula>
    </cfRule>
  </conditionalFormatting>
  <conditionalFormatting sqref="R37">
    <cfRule type="cellIs" dxfId="8461" priority="994" operator="lessThan">
      <formula>$C$4</formula>
    </cfRule>
  </conditionalFormatting>
  <conditionalFormatting sqref="R38">
    <cfRule type="cellIs" dxfId="8459" priority="968" operator="lessThan">
      <formula>$C$4</formula>
    </cfRule>
  </conditionalFormatting>
  <conditionalFormatting sqref="R39">
    <cfRule type="cellIs" dxfId="8457" priority="995" operator="lessThan">
      <formula>$C$4</formula>
    </cfRule>
  </conditionalFormatting>
  <conditionalFormatting sqref="R40">
    <cfRule type="cellIs" dxfId="8455" priority="996" operator="lessThan">
      <formula>$C$4</formula>
    </cfRule>
  </conditionalFormatting>
  <conditionalFormatting sqref="R41">
    <cfRule type="cellIs" dxfId="8453" priority="997" operator="lessThan">
      <formula>$C$4</formula>
    </cfRule>
  </conditionalFormatting>
  <conditionalFormatting sqref="R42">
    <cfRule type="cellIs" dxfId="8451" priority="998" operator="lessThan">
      <formula>$C$4</formula>
    </cfRule>
  </conditionalFormatting>
  <conditionalFormatting sqref="R43">
    <cfRule type="cellIs" dxfId="8449" priority="999" operator="lessThan">
      <formula>$C$4</formula>
    </cfRule>
  </conditionalFormatting>
  <conditionalFormatting sqref="R44">
    <cfRule type="cellIs" dxfId="8447" priority="1000" operator="lessThan">
      <formula>$C$4</formula>
    </cfRule>
  </conditionalFormatting>
  <conditionalFormatting sqref="R45">
    <cfRule type="cellIs" dxfId="8445" priority="1001" operator="lessThan">
      <formula>$C$4</formula>
    </cfRule>
  </conditionalFormatting>
  <conditionalFormatting sqref="R46">
    <cfRule type="cellIs" dxfId="8443" priority="1002" operator="lessThan">
      <formula>$C$4</formula>
    </cfRule>
  </conditionalFormatting>
  <conditionalFormatting sqref="T11">
    <cfRule type="cellIs" dxfId="8441" priority="933" operator="lessThan">
      <formula>$C$4</formula>
    </cfRule>
  </conditionalFormatting>
  <conditionalFormatting sqref="T12:T14">
    <cfRule type="cellIs" dxfId="8439" priority="934" operator="lessThan">
      <formula>$C$4</formula>
    </cfRule>
  </conditionalFormatting>
  <conditionalFormatting sqref="T15">
    <cfRule type="cellIs" dxfId="8437" priority="935" operator="lessThan">
      <formula>$C$4</formula>
    </cfRule>
  </conditionalFormatting>
  <conditionalFormatting sqref="T16">
    <cfRule type="cellIs" dxfId="8435" priority="936" operator="lessThan">
      <formula>$C$4</formula>
    </cfRule>
  </conditionalFormatting>
  <conditionalFormatting sqref="T17">
    <cfRule type="cellIs" dxfId="8433" priority="937" operator="lessThan">
      <formula>$C$4</formula>
    </cfRule>
  </conditionalFormatting>
  <conditionalFormatting sqref="T18">
    <cfRule type="cellIs" dxfId="8431" priority="938" operator="lessThan">
      <formula>$C$4</formula>
    </cfRule>
  </conditionalFormatting>
  <conditionalFormatting sqref="T19">
    <cfRule type="cellIs" dxfId="8429" priority="939" operator="lessThan">
      <formula>$C$4</formula>
    </cfRule>
  </conditionalFormatting>
  <conditionalFormatting sqref="T20">
    <cfRule type="cellIs" dxfId="8427" priority="940" operator="lessThan">
      <formula>$C$4</formula>
    </cfRule>
  </conditionalFormatting>
  <conditionalFormatting sqref="T21">
    <cfRule type="cellIs" dxfId="8425" priority="941" operator="lessThan">
      <formula>$C$4</formula>
    </cfRule>
  </conditionalFormatting>
  <conditionalFormatting sqref="T22">
    <cfRule type="cellIs" dxfId="8423" priority="942" operator="lessThan">
      <formula>$C$4</formula>
    </cfRule>
  </conditionalFormatting>
  <conditionalFormatting sqref="T23">
    <cfRule type="cellIs" dxfId="8421" priority="943" operator="lessThan">
      <formula>$C$4</formula>
    </cfRule>
  </conditionalFormatting>
  <conditionalFormatting sqref="T24">
    <cfRule type="cellIs" dxfId="8419" priority="944" operator="lessThan">
      <formula>$C$4</formula>
    </cfRule>
  </conditionalFormatting>
  <conditionalFormatting sqref="T25">
    <cfRule type="cellIs" dxfId="8417" priority="945" operator="lessThan">
      <formula>$C$4</formula>
    </cfRule>
  </conditionalFormatting>
  <conditionalFormatting sqref="T26">
    <cfRule type="cellIs" dxfId="8415" priority="946" operator="lessThan">
      <formula>$C$4</formula>
    </cfRule>
  </conditionalFormatting>
  <conditionalFormatting sqref="T27">
    <cfRule type="cellIs" dxfId="8413" priority="947" operator="lessThan">
      <formula>$C$4</formula>
    </cfRule>
  </conditionalFormatting>
  <conditionalFormatting sqref="T28">
    <cfRule type="cellIs" dxfId="8411" priority="948" operator="lessThan">
      <formula>$C$4</formula>
    </cfRule>
  </conditionalFormatting>
  <conditionalFormatting sqref="T29">
    <cfRule type="cellIs" dxfId="8409" priority="949" operator="lessThan">
      <formula>$C$4</formula>
    </cfRule>
  </conditionalFormatting>
  <conditionalFormatting sqref="T30">
    <cfRule type="cellIs" dxfId="8407" priority="950" operator="lessThan">
      <formula>$C$4</formula>
    </cfRule>
  </conditionalFormatting>
  <conditionalFormatting sqref="T31">
    <cfRule type="cellIs" dxfId="8405" priority="951" operator="lessThan">
      <formula>$C$4</formula>
    </cfRule>
  </conditionalFormatting>
  <conditionalFormatting sqref="T32">
    <cfRule type="cellIs" dxfId="8403" priority="952" operator="lessThan">
      <formula>$C$4</formula>
    </cfRule>
  </conditionalFormatting>
  <conditionalFormatting sqref="T33">
    <cfRule type="cellIs" dxfId="8401" priority="953" operator="lessThan">
      <formula>$C$4</formula>
    </cfRule>
  </conditionalFormatting>
  <conditionalFormatting sqref="T34">
    <cfRule type="cellIs" dxfId="8399" priority="954" operator="lessThan">
      <formula>$C$4</formula>
    </cfRule>
  </conditionalFormatting>
  <conditionalFormatting sqref="T35">
    <cfRule type="cellIs" dxfId="8397" priority="955" operator="lessThan">
      <formula>$C$4</formula>
    </cfRule>
  </conditionalFormatting>
  <conditionalFormatting sqref="T36">
    <cfRule type="cellIs" dxfId="8395" priority="956" operator="lessThan">
      <formula>$C$4</formula>
    </cfRule>
  </conditionalFormatting>
  <conditionalFormatting sqref="T37">
    <cfRule type="cellIs" dxfId="8393" priority="957" operator="lessThan">
      <formula>$C$4</formula>
    </cfRule>
  </conditionalFormatting>
  <conditionalFormatting sqref="T38">
    <cfRule type="cellIs" dxfId="8391" priority="958" operator="lessThan">
      <formula>$C$4</formula>
    </cfRule>
  </conditionalFormatting>
  <conditionalFormatting sqref="T39">
    <cfRule type="cellIs" dxfId="8389" priority="959" operator="lessThan">
      <formula>$C$4</formula>
    </cfRule>
  </conditionalFormatting>
  <conditionalFormatting sqref="T40">
    <cfRule type="cellIs" dxfId="8387" priority="960" operator="lessThan">
      <formula>$C$4</formula>
    </cfRule>
  </conditionalFormatting>
  <conditionalFormatting sqref="T41">
    <cfRule type="cellIs" dxfId="8385" priority="961" operator="lessThan">
      <formula>$C$4</formula>
    </cfRule>
  </conditionalFormatting>
  <conditionalFormatting sqref="T42">
    <cfRule type="cellIs" dxfId="8383" priority="962" operator="lessThan">
      <formula>$C$4</formula>
    </cfRule>
  </conditionalFormatting>
  <conditionalFormatting sqref="T43">
    <cfRule type="cellIs" dxfId="8381" priority="963" operator="lessThan">
      <formula>$C$4</formula>
    </cfRule>
  </conditionalFormatting>
  <conditionalFormatting sqref="T44">
    <cfRule type="cellIs" dxfId="8379" priority="964" operator="lessThan">
      <formula>$C$4</formula>
    </cfRule>
  </conditionalFormatting>
  <conditionalFormatting sqref="T45">
    <cfRule type="cellIs" dxfId="8377" priority="965" operator="lessThan">
      <formula>$C$4</formula>
    </cfRule>
  </conditionalFormatting>
  <conditionalFormatting sqref="T46">
    <cfRule type="cellIs" dxfId="8375" priority="966" operator="lessThan">
      <formula>$C$4</formula>
    </cfRule>
  </conditionalFormatting>
  <conditionalFormatting sqref="U11">
    <cfRule type="cellIs" dxfId="8373" priority="912" operator="lessThan">
      <formula>$C$4</formula>
    </cfRule>
  </conditionalFormatting>
  <conditionalFormatting sqref="U12">
    <cfRule type="cellIs" dxfId="8371" priority="913" operator="lessThan">
      <formula>$C$4</formula>
    </cfRule>
  </conditionalFormatting>
  <conditionalFormatting sqref="U13">
    <cfRule type="cellIs" dxfId="8369" priority="914" operator="lessThan">
      <formula>$C$4</formula>
    </cfRule>
  </conditionalFormatting>
  <conditionalFormatting sqref="U14">
    <cfRule type="cellIs" dxfId="8367" priority="915" operator="lessThan">
      <formula>$C$4</formula>
    </cfRule>
  </conditionalFormatting>
  <conditionalFormatting sqref="U15">
    <cfRule type="cellIs" dxfId="8365" priority="916" operator="lessThan">
      <formula>$C$4</formula>
    </cfRule>
  </conditionalFormatting>
  <conditionalFormatting sqref="U16">
    <cfRule type="cellIs" dxfId="8363" priority="917" operator="lessThan">
      <formula>$C$4</formula>
    </cfRule>
  </conditionalFormatting>
  <conditionalFormatting sqref="U17">
    <cfRule type="cellIs" dxfId="8361" priority="918" operator="lessThan">
      <formula>$C$4</formula>
    </cfRule>
  </conditionalFormatting>
  <conditionalFormatting sqref="U18">
    <cfRule type="cellIs" dxfId="8359" priority="919" operator="lessThan">
      <formula>$C$4</formula>
    </cfRule>
  </conditionalFormatting>
  <conditionalFormatting sqref="U19">
    <cfRule type="cellIs" dxfId="8357" priority="920" operator="lessThan">
      <formula>$C$4</formula>
    </cfRule>
  </conditionalFormatting>
  <conditionalFormatting sqref="U20">
    <cfRule type="cellIs" dxfId="8355" priority="921" operator="lessThan">
      <formula>$C$4</formula>
    </cfRule>
  </conditionalFormatting>
  <conditionalFormatting sqref="U21">
    <cfRule type="cellIs" dxfId="8353" priority="922" operator="lessThan">
      <formula>$C$4</formula>
    </cfRule>
  </conditionalFormatting>
  <conditionalFormatting sqref="U22">
    <cfRule type="cellIs" dxfId="8351" priority="923" operator="lessThan">
      <formula>$C$4</formula>
    </cfRule>
  </conditionalFormatting>
  <conditionalFormatting sqref="U23">
    <cfRule type="cellIs" dxfId="8349" priority="924" operator="lessThan">
      <formula>$C$4</formula>
    </cfRule>
  </conditionalFormatting>
  <conditionalFormatting sqref="U27">
    <cfRule type="cellIs" dxfId="8347" priority="925" operator="lessThan">
      <formula>$C$4</formula>
    </cfRule>
  </conditionalFormatting>
  <conditionalFormatting sqref="U28">
    <cfRule type="cellIs" dxfId="8345" priority="910" operator="lessThan">
      <formula>$C$4</formula>
    </cfRule>
  </conditionalFormatting>
  <conditionalFormatting sqref="U29">
    <cfRule type="cellIs" dxfId="8343" priority="926" operator="lessThan">
      <formula>$C$4</formula>
    </cfRule>
  </conditionalFormatting>
  <conditionalFormatting sqref="U30">
    <cfRule type="cellIs" dxfId="8341" priority="909" operator="lessThan">
      <formula>$C$4</formula>
    </cfRule>
  </conditionalFormatting>
  <conditionalFormatting sqref="U31">
    <cfRule type="cellIs" dxfId="8339" priority="927" operator="lessThan">
      <formula>$C$4</formula>
    </cfRule>
  </conditionalFormatting>
  <conditionalFormatting sqref="U34">
    <cfRule type="cellIs" dxfId="8337" priority="928" operator="lessThan">
      <formula>$C$4</formula>
    </cfRule>
  </conditionalFormatting>
  <conditionalFormatting sqref="U37">
    <cfRule type="cellIs" dxfId="8335" priority="929" operator="lessThan">
      <formula>$C$4</formula>
    </cfRule>
  </conditionalFormatting>
  <conditionalFormatting sqref="U40">
    <cfRule type="cellIs" dxfId="8333" priority="930" operator="lessThan">
      <formula>$C$4</formula>
    </cfRule>
  </conditionalFormatting>
  <conditionalFormatting sqref="U41">
    <cfRule type="cellIs" dxfId="8331" priority="905" operator="lessThan">
      <formula>$C$4</formula>
    </cfRule>
  </conditionalFormatting>
  <conditionalFormatting sqref="U42">
    <cfRule type="cellIs" dxfId="8329" priority="931" operator="lessThan">
      <formula>$C$4</formula>
    </cfRule>
  </conditionalFormatting>
  <conditionalFormatting sqref="U45">
    <cfRule type="cellIs" dxfId="8327" priority="932" operator="lessThan">
      <formula>$C$4</formula>
    </cfRule>
  </conditionalFormatting>
  <conditionalFormatting sqref="U46">
    <cfRule type="cellIs" dxfId="8325" priority="903" operator="lessThan">
      <formula>$C$4</formula>
    </cfRule>
  </conditionalFormatting>
  <conditionalFormatting sqref="U24:U26">
    <cfRule type="cellIs" dxfId="8323" priority="911" operator="lessThan">
      <formula>$C$4</formula>
    </cfRule>
  </conditionalFormatting>
  <conditionalFormatting sqref="U32:U33">
    <cfRule type="cellIs" dxfId="8321" priority="908" operator="lessThan">
      <formula>$C$4</formula>
    </cfRule>
  </conditionalFormatting>
  <conditionalFormatting sqref="U35:U36">
    <cfRule type="cellIs" dxfId="8319" priority="907" operator="lessThan">
      <formula>$C$4</formula>
    </cfRule>
  </conditionalFormatting>
  <conditionalFormatting sqref="U38:U39">
    <cfRule type="cellIs" dxfId="8317" priority="906" operator="lessThan">
      <formula>$C$4</formula>
    </cfRule>
  </conditionalFormatting>
  <conditionalFormatting sqref="U43:U44">
    <cfRule type="cellIs" dxfId="8315" priority="904" operator="lessThan">
      <formula>$C$4</formula>
    </cfRule>
  </conditionalFormatting>
  <conditionalFormatting sqref="W11">
    <cfRule type="cellIs" dxfId="8313" priority="897" operator="lessThan">
      <formula>$C$4</formula>
    </cfRule>
  </conditionalFormatting>
  <conditionalFormatting sqref="W12:W21">
    <cfRule type="cellIs" dxfId="8311" priority="898" operator="lessThan">
      <formula>$C$4</formula>
    </cfRule>
  </conditionalFormatting>
  <conditionalFormatting sqref="W22">
    <cfRule type="cellIs" dxfId="8309" priority="899" operator="lessThan">
      <formula>$C$4</formula>
    </cfRule>
  </conditionalFormatting>
  <conditionalFormatting sqref="W23:W25">
    <cfRule type="cellIs" dxfId="8307" priority="900" operator="lessThan">
      <formula>$C$4</formula>
    </cfRule>
  </conditionalFormatting>
  <conditionalFormatting sqref="W26">
    <cfRule type="cellIs" dxfId="8305" priority="901" operator="lessThan">
      <formula>$C$4</formula>
    </cfRule>
  </conditionalFormatting>
  <conditionalFormatting sqref="W27:W46">
    <cfRule type="cellIs" dxfId="8303" priority="902" operator="lessThan">
      <formula>$C$4</formula>
    </cfRule>
  </conditionalFormatting>
  <conditionalFormatting sqref="X11">
    <cfRule type="cellIs" dxfId="8301" priority="861" operator="lessThan">
      <formula>$C$4</formula>
    </cfRule>
  </conditionalFormatting>
  <conditionalFormatting sqref="X12">
    <cfRule type="cellIs" dxfId="8299" priority="862" operator="lessThan">
      <formula>$C$4</formula>
    </cfRule>
  </conditionalFormatting>
  <conditionalFormatting sqref="X13">
    <cfRule type="cellIs" dxfId="8297" priority="863" operator="lessThan">
      <formula>$C$4</formula>
    </cfRule>
  </conditionalFormatting>
  <conditionalFormatting sqref="X14">
    <cfRule type="cellIs" dxfId="8295" priority="864" operator="lessThan">
      <formula>$C$4</formula>
    </cfRule>
  </conditionalFormatting>
  <conditionalFormatting sqref="X15">
    <cfRule type="cellIs" dxfId="8293" priority="865" operator="lessThan">
      <formula>$C$4</formula>
    </cfRule>
  </conditionalFormatting>
  <conditionalFormatting sqref="X16">
    <cfRule type="cellIs" dxfId="8291" priority="866" operator="lessThan">
      <formula>$C$4</formula>
    </cfRule>
  </conditionalFormatting>
  <conditionalFormatting sqref="X17">
    <cfRule type="cellIs" dxfId="8289" priority="867" operator="lessThan">
      <formula>$C$4</formula>
    </cfRule>
  </conditionalFormatting>
  <conditionalFormatting sqref="X18">
    <cfRule type="cellIs" dxfId="8287" priority="868" operator="lessThan">
      <formula>$C$4</formula>
    </cfRule>
  </conditionalFormatting>
  <conditionalFormatting sqref="X19">
    <cfRule type="cellIs" dxfId="8285" priority="869" operator="lessThan">
      <formula>$C$4</formula>
    </cfRule>
  </conditionalFormatting>
  <conditionalFormatting sqref="X20">
    <cfRule type="cellIs" dxfId="8283" priority="870" operator="lessThan">
      <formula>$C$4</formula>
    </cfRule>
  </conditionalFormatting>
  <conditionalFormatting sqref="X21">
    <cfRule type="cellIs" dxfId="8281" priority="871" operator="lessThan">
      <formula>$C$4</formula>
    </cfRule>
  </conditionalFormatting>
  <conditionalFormatting sqref="X22">
    <cfRule type="cellIs" dxfId="8279" priority="872" operator="lessThan">
      <formula>$C$4</formula>
    </cfRule>
  </conditionalFormatting>
  <conditionalFormatting sqref="X23">
    <cfRule type="cellIs" dxfId="8277" priority="873" operator="lessThan">
      <formula>$C$4</formula>
    </cfRule>
  </conditionalFormatting>
  <conditionalFormatting sqref="X24">
    <cfRule type="cellIs" dxfId="8275" priority="874" operator="lessThan">
      <formula>$C$4</formula>
    </cfRule>
  </conditionalFormatting>
  <conditionalFormatting sqref="X25">
    <cfRule type="cellIs" dxfId="8273" priority="875" operator="lessThan">
      <formula>$C$4</formula>
    </cfRule>
  </conditionalFormatting>
  <conditionalFormatting sqref="X26">
    <cfRule type="cellIs" dxfId="8271" priority="876" operator="lessThan">
      <formula>$C$4</formula>
    </cfRule>
  </conditionalFormatting>
  <conditionalFormatting sqref="X27">
    <cfRule type="cellIs" dxfId="8269" priority="877" operator="lessThan">
      <formula>$C$4</formula>
    </cfRule>
  </conditionalFormatting>
  <conditionalFormatting sqref="X28">
    <cfRule type="cellIs" dxfId="8267" priority="878" operator="lessThan">
      <formula>$C$4</formula>
    </cfRule>
  </conditionalFormatting>
  <conditionalFormatting sqref="X29">
    <cfRule type="cellIs" dxfId="8265" priority="879" operator="lessThan">
      <formula>$C$4</formula>
    </cfRule>
  </conditionalFormatting>
  <conditionalFormatting sqref="X30">
    <cfRule type="cellIs" dxfId="8263" priority="880" operator="lessThan">
      <formula>$C$4</formula>
    </cfRule>
  </conditionalFormatting>
  <conditionalFormatting sqref="X31">
    <cfRule type="cellIs" dxfId="8261" priority="881" operator="lessThan">
      <formula>$C$4</formula>
    </cfRule>
  </conditionalFormatting>
  <conditionalFormatting sqref="X32">
    <cfRule type="cellIs" dxfId="8259" priority="882" operator="lessThan">
      <formula>$C$4</formula>
    </cfRule>
  </conditionalFormatting>
  <conditionalFormatting sqref="X33">
    <cfRule type="cellIs" dxfId="8257" priority="883" operator="lessThan">
      <formula>$C$4</formula>
    </cfRule>
  </conditionalFormatting>
  <conditionalFormatting sqref="X34">
    <cfRule type="cellIs" dxfId="8255" priority="884" operator="lessThan">
      <formula>$C$4</formula>
    </cfRule>
  </conditionalFormatting>
  <conditionalFormatting sqref="X35">
    <cfRule type="cellIs" dxfId="8253" priority="885" operator="lessThan">
      <formula>$C$4</formula>
    </cfRule>
  </conditionalFormatting>
  <conditionalFormatting sqref="X36">
    <cfRule type="cellIs" dxfId="8251" priority="886" operator="lessThan">
      <formula>$C$4</formula>
    </cfRule>
  </conditionalFormatting>
  <conditionalFormatting sqref="X37">
    <cfRule type="cellIs" dxfId="8249" priority="887" operator="lessThan">
      <formula>$C$4</formula>
    </cfRule>
  </conditionalFormatting>
  <conditionalFormatting sqref="X38">
    <cfRule type="cellIs" dxfId="8247" priority="888" operator="lessThan">
      <formula>$C$4</formula>
    </cfRule>
  </conditionalFormatting>
  <conditionalFormatting sqref="X39">
    <cfRule type="cellIs" dxfId="8245" priority="889" operator="lessThan">
      <formula>$C$4</formula>
    </cfRule>
  </conditionalFormatting>
  <conditionalFormatting sqref="X40">
    <cfRule type="cellIs" dxfId="8243" priority="890" operator="lessThan">
      <formula>$C$4</formula>
    </cfRule>
  </conditionalFormatting>
  <conditionalFormatting sqref="X41">
    <cfRule type="cellIs" dxfId="8241" priority="891" operator="lessThan">
      <formula>$C$4</formula>
    </cfRule>
  </conditionalFormatting>
  <conditionalFormatting sqref="X42">
    <cfRule type="cellIs" dxfId="8239" priority="892" operator="lessThan">
      <formula>$C$4</formula>
    </cfRule>
  </conditionalFormatting>
  <conditionalFormatting sqref="X43">
    <cfRule type="cellIs" dxfId="8237" priority="893" operator="lessThan">
      <formula>$C$4</formula>
    </cfRule>
  </conditionalFormatting>
  <conditionalFormatting sqref="X44">
    <cfRule type="cellIs" dxfId="8235" priority="894" operator="lessThan">
      <formula>$C$4</formula>
    </cfRule>
  </conditionalFormatting>
  <conditionalFormatting sqref="X45">
    <cfRule type="cellIs" dxfId="8233" priority="895" operator="lessThan">
      <formula>$C$4</formula>
    </cfRule>
  </conditionalFormatting>
  <conditionalFormatting sqref="X46">
    <cfRule type="cellIs" dxfId="8231" priority="896" operator="lessThan">
      <formula>$C$4</formula>
    </cfRule>
  </conditionalFormatting>
  <conditionalFormatting sqref="Z11">
    <cfRule type="cellIs" dxfId="8229" priority="826" operator="lessThan">
      <formula>$C$4</formula>
    </cfRule>
  </conditionalFormatting>
  <conditionalFormatting sqref="Z12">
    <cfRule type="cellIs" dxfId="8227" priority="827" operator="lessThan">
      <formula>$C$4</formula>
    </cfRule>
  </conditionalFormatting>
  <conditionalFormatting sqref="Z13">
    <cfRule type="cellIs" dxfId="8225" priority="828" operator="lessThan">
      <formula>$C$4</formula>
    </cfRule>
  </conditionalFormatting>
  <conditionalFormatting sqref="Z14">
    <cfRule type="cellIs" dxfId="8223" priority="829" operator="lessThan">
      <formula>$C$4</formula>
    </cfRule>
  </conditionalFormatting>
  <conditionalFormatting sqref="Z15">
    <cfRule type="cellIs" dxfId="8221" priority="830" operator="lessThan">
      <formula>$C$4</formula>
    </cfRule>
  </conditionalFormatting>
  <conditionalFormatting sqref="Z16">
    <cfRule type="cellIs" dxfId="8219" priority="831" operator="lessThan">
      <formula>$C$4</formula>
    </cfRule>
  </conditionalFormatting>
  <conditionalFormatting sqref="Z17">
    <cfRule type="cellIs" dxfId="8217" priority="832" operator="lessThan">
      <formula>$C$4</formula>
    </cfRule>
  </conditionalFormatting>
  <conditionalFormatting sqref="Z18">
    <cfRule type="cellIs" dxfId="8215" priority="833" operator="lessThan">
      <formula>$C$4</formula>
    </cfRule>
  </conditionalFormatting>
  <conditionalFormatting sqref="Z19">
    <cfRule type="cellIs" dxfId="8213" priority="834" operator="lessThan">
      <formula>$C$4</formula>
    </cfRule>
  </conditionalFormatting>
  <conditionalFormatting sqref="Z20">
    <cfRule type="cellIs" dxfId="8211" priority="835" operator="lessThan">
      <formula>$C$4</formula>
    </cfRule>
  </conditionalFormatting>
  <conditionalFormatting sqref="Z21">
    <cfRule type="cellIs" dxfId="8209" priority="836" operator="lessThan">
      <formula>$C$4</formula>
    </cfRule>
  </conditionalFormatting>
  <conditionalFormatting sqref="Z22">
    <cfRule type="cellIs" dxfId="8207" priority="837" operator="lessThan">
      <formula>$C$4</formula>
    </cfRule>
  </conditionalFormatting>
  <conditionalFormatting sqref="Z23">
    <cfRule type="cellIs" dxfId="8205" priority="838" operator="lessThan">
      <formula>$C$4</formula>
    </cfRule>
  </conditionalFormatting>
  <conditionalFormatting sqref="Z24">
    <cfRule type="cellIs" dxfId="8203" priority="839" operator="lessThan">
      <formula>$C$4</formula>
    </cfRule>
  </conditionalFormatting>
  <conditionalFormatting sqref="Z25">
    <cfRule type="cellIs" dxfId="8201" priority="840" operator="lessThan">
      <formula>$C$4</formula>
    </cfRule>
  </conditionalFormatting>
  <conditionalFormatting sqref="Z26">
    <cfRule type="cellIs" dxfId="8199" priority="841" operator="lessThan">
      <formula>$C$4</formula>
    </cfRule>
  </conditionalFormatting>
  <conditionalFormatting sqref="Z27">
    <cfRule type="cellIs" dxfId="8197" priority="842" operator="lessThan">
      <formula>$C$4</formula>
    </cfRule>
  </conditionalFormatting>
  <conditionalFormatting sqref="Z28">
    <cfRule type="cellIs" dxfId="8195" priority="843" operator="lessThan">
      <formula>$C$4</formula>
    </cfRule>
  </conditionalFormatting>
  <conditionalFormatting sqref="Z29">
    <cfRule type="cellIs" dxfId="8193" priority="844" operator="lessThan">
      <formula>$C$4</formula>
    </cfRule>
  </conditionalFormatting>
  <conditionalFormatting sqref="Z30">
    <cfRule type="cellIs" dxfId="8191" priority="845" operator="lessThan">
      <formula>$C$4</formula>
    </cfRule>
  </conditionalFormatting>
  <conditionalFormatting sqref="Z31">
    <cfRule type="cellIs" dxfId="8189" priority="846" operator="lessThan">
      <formula>$C$4</formula>
    </cfRule>
  </conditionalFormatting>
  <conditionalFormatting sqref="Z32">
    <cfRule type="cellIs" dxfId="8187" priority="847" operator="lessThan">
      <formula>$C$4</formula>
    </cfRule>
  </conditionalFormatting>
  <conditionalFormatting sqref="Z33">
    <cfRule type="cellIs" dxfId="8185" priority="848" operator="lessThan">
      <formula>$C$4</formula>
    </cfRule>
  </conditionalFormatting>
  <conditionalFormatting sqref="Z34">
    <cfRule type="cellIs" dxfId="8183" priority="849" operator="lessThan">
      <formula>$C$4</formula>
    </cfRule>
  </conditionalFormatting>
  <conditionalFormatting sqref="Z35">
    <cfRule type="cellIs" dxfId="8181" priority="850" operator="lessThan">
      <formula>$C$4</formula>
    </cfRule>
  </conditionalFormatting>
  <conditionalFormatting sqref="Z36">
    <cfRule type="cellIs" dxfId="8179" priority="851" operator="lessThan">
      <formula>$C$4</formula>
    </cfRule>
  </conditionalFormatting>
  <conditionalFormatting sqref="Z37">
    <cfRule type="cellIs" dxfId="8177" priority="852" operator="lessThan">
      <formula>$C$4</formula>
    </cfRule>
  </conditionalFormatting>
  <conditionalFormatting sqref="Z38">
    <cfRule type="cellIs" dxfId="8175" priority="853" operator="lessThan">
      <formula>$C$4</formula>
    </cfRule>
  </conditionalFormatting>
  <conditionalFormatting sqref="Z39">
    <cfRule type="cellIs" dxfId="8173" priority="854" operator="lessThan">
      <formula>$C$4</formula>
    </cfRule>
  </conditionalFormatting>
  <conditionalFormatting sqref="Z40">
    <cfRule type="cellIs" dxfId="8171" priority="855" operator="lessThan">
      <formula>$C$4</formula>
    </cfRule>
  </conditionalFormatting>
  <conditionalFormatting sqref="Z41">
    <cfRule type="cellIs" dxfId="8169" priority="856" operator="lessThan">
      <formula>$C$4</formula>
    </cfRule>
  </conditionalFormatting>
  <conditionalFormatting sqref="Z42">
    <cfRule type="cellIs" dxfId="8167" priority="857" operator="lessThan">
      <formula>$C$4</formula>
    </cfRule>
  </conditionalFormatting>
  <conditionalFormatting sqref="Z43">
    <cfRule type="cellIs" dxfId="8165" priority="858" operator="lessThan">
      <formula>$C$4</formula>
    </cfRule>
  </conditionalFormatting>
  <conditionalFormatting sqref="Z44">
    <cfRule type="cellIs" dxfId="8163" priority="859" operator="lessThan">
      <formula>$C$4</formula>
    </cfRule>
  </conditionalFormatting>
  <conditionalFormatting sqref="Z45:Z46">
    <cfRule type="cellIs" dxfId="8161" priority="860" operator="lessThan">
      <formula>$C$4</formula>
    </cfRule>
  </conditionalFormatting>
  <conditionalFormatting sqref="AA11">
    <cfRule type="cellIs" dxfId="8159" priority="748" operator="lessThan">
      <formula>$C$4</formula>
    </cfRule>
  </conditionalFormatting>
  <conditionalFormatting sqref="AB11">
    <cfRule type="cellIs" dxfId="8157" priority="784" operator="lessThan">
      <formula>$C$4</formula>
    </cfRule>
  </conditionalFormatting>
  <conditionalFormatting sqref="AC11:AC16">
    <cfRule type="cellIs" dxfId="8155" priority="820" operator="lessThan">
      <formula>$C$4</formula>
    </cfRule>
  </conditionalFormatting>
  <conditionalFormatting sqref="AA12">
    <cfRule type="cellIs" dxfId="8153" priority="749" operator="lessThan">
      <formula>$C$4</formula>
    </cfRule>
  </conditionalFormatting>
  <conditionalFormatting sqref="AB12">
    <cfRule type="cellIs" dxfId="8151" priority="785" operator="lessThan">
      <formula>$C$4</formula>
    </cfRule>
  </conditionalFormatting>
  <conditionalFormatting sqref="AA13">
    <cfRule type="cellIs" dxfId="8149" priority="750" operator="lessThan">
      <formula>$C$4</formula>
    </cfRule>
  </conditionalFormatting>
  <conditionalFormatting sqref="AB13">
    <cfRule type="cellIs" dxfId="8147" priority="786" operator="lessThan">
      <formula>$C$4</formula>
    </cfRule>
  </conditionalFormatting>
  <conditionalFormatting sqref="AA14">
    <cfRule type="cellIs" dxfId="8145" priority="751" operator="lessThan">
      <formula>$C$4</formula>
    </cfRule>
  </conditionalFormatting>
  <conditionalFormatting sqref="AB14">
    <cfRule type="cellIs" dxfId="8143" priority="787" operator="lessThan">
      <formula>$C$4</formula>
    </cfRule>
  </conditionalFormatting>
  <conditionalFormatting sqref="AA15">
    <cfRule type="cellIs" dxfId="8141" priority="752" operator="lessThan">
      <formula>$C$4</formula>
    </cfRule>
  </conditionalFormatting>
  <conditionalFormatting sqref="AB15">
    <cfRule type="cellIs" dxfId="8139" priority="788" operator="lessThan">
      <formula>$C$4</formula>
    </cfRule>
  </conditionalFormatting>
  <conditionalFormatting sqref="AA16">
    <cfRule type="cellIs" dxfId="8137" priority="753" operator="lessThan">
      <formula>$C$4</formula>
    </cfRule>
  </conditionalFormatting>
  <conditionalFormatting sqref="AB16">
    <cfRule type="cellIs" dxfId="8135" priority="789" operator="lessThan">
      <formula>$C$4</formula>
    </cfRule>
  </conditionalFormatting>
  <conditionalFormatting sqref="AA17">
    <cfRule type="cellIs" dxfId="8133" priority="754" operator="lessThan">
      <formula>$C$4</formula>
    </cfRule>
  </conditionalFormatting>
  <conditionalFormatting sqref="AB17">
    <cfRule type="cellIs" dxfId="8131" priority="790" operator="lessThan">
      <formula>$C$4</formula>
    </cfRule>
  </conditionalFormatting>
  <conditionalFormatting sqref="AC17">
    <cfRule type="cellIs" dxfId="8129" priority="821" operator="lessThan">
      <formula>$C$4</formula>
    </cfRule>
  </conditionalFormatting>
  <conditionalFormatting sqref="AA18">
    <cfRule type="cellIs" dxfId="8127" priority="755" operator="lessThan">
      <formula>$C$4</formula>
    </cfRule>
  </conditionalFormatting>
  <conditionalFormatting sqref="AB18">
    <cfRule type="cellIs" dxfId="8125" priority="791" operator="lessThan">
      <formula>$C$4</formula>
    </cfRule>
  </conditionalFormatting>
  <conditionalFormatting sqref="AC18:AC21">
    <cfRule type="cellIs" dxfId="8123" priority="822" operator="lessThan">
      <formula>$C$4</formula>
    </cfRule>
  </conditionalFormatting>
  <conditionalFormatting sqref="AA19">
    <cfRule type="cellIs" dxfId="8121" priority="756" operator="lessThan">
      <formula>$C$4</formula>
    </cfRule>
  </conditionalFormatting>
  <conditionalFormatting sqref="AB19">
    <cfRule type="cellIs" dxfId="8119" priority="792" operator="lessThan">
      <formula>$C$4</formula>
    </cfRule>
  </conditionalFormatting>
  <conditionalFormatting sqref="AA20">
    <cfRule type="cellIs" dxfId="8117" priority="757" operator="lessThan">
      <formula>$C$4</formula>
    </cfRule>
  </conditionalFormatting>
  <conditionalFormatting sqref="AB20">
    <cfRule type="cellIs" dxfId="8115" priority="793" operator="lessThan">
      <formula>$C$4</formula>
    </cfRule>
  </conditionalFormatting>
  <conditionalFormatting sqref="AA21">
    <cfRule type="cellIs" dxfId="8113" priority="758" operator="lessThan">
      <formula>$C$4</formula>
    </cfRule>
  </conditionalFormatting>
  <conditionalFormatting sqref="AB21">
    <cfRule type="cellIs" dxfId="8111" priority="794" operator="lessThan">
      <formula>$C$4</formula>
    </cfRule>
  </conditionalFormatting>
  <conditionalFormatting sqref="AA22">
    <cfRule type="cellIs" dxfId="8109" priority="759" operator="lessThan">
      <formula>$C$4</formula>
    </cfRule>
  </conditionalFormatting>
  <conditionalFormatting sqref="AB22">
    <cfRule type="cellIs" dxfId="8107" priority="795" operator="lessThan">
      <formula>$C$4</formula>
    </cfRule>
  </conditionalFormatting>
  <conditionalFormatting sqref="AC22">
    <cfRule type="cellIs" dxfId="8105" priority="823" operator="lessThan">
      <formula>$C$4</formula>
    </cfRule>
  </conditionalFormatting>
  <conditionalFormatting sqref="AA23">
    <cfRule type="cellIs" dxfId="8103" priority="760" operator="lessThan">
      <formula>$C$4</formula>
    </cfRule>
  </conditionalFormatting>
  <conditionalFormatting sqref="AB23">
    <cfRule type="cellIs" dxfId="8101" priority="796" operator="lessThan">
      <formula>$C$4</formula>
    </cfRule>
  </conditionalFormatting>
  <conditionalFormatting sqref="AC23">
    <cfRule type="cellIs" dxfId="8099" priority="824" operator="lessThan">
      <formula>$C$4</formula>
    </cfRule>
  </conditionalFormatting>
  <conditionalFormatting sqref="AA24">
    <cfRule type="cellIs" dxfId="8097" priority="761" operator="lessThan">
      <formula>$C$4</formula>
    </cfRule>
  </conditionalFormatting>
  <conditionalFormatting sqref="AB24">
    <cfRule type="cellIs" dxfId="8095" priority="797" operator="lessThan">
      <formula>$C$4</formula>
    </cfRule>
  </conditionalFormatting>
  <conditionalFormatting sqref="AC24:AC46">
    <cfRule type="cellIs" dxfId="8093" priority="825" operator="lessThan">
      <formula>$C$4</formula>
    </cfRule>
  </conditionalFormatting>
  <conditionalFormatting sqref="AA25">
    <cfRule type="cellIs" dxfId="8091" priority="762" operator="lessThan">
      <formula>$C$4</formula>
    </cfRule>
  </conditionalFormatting>
  <conditionalFormatting sqref="AB25">
    <cfRule type="cellIs" dxfId="8089" priority="798" operator="lessThan">
      <formula>$C$4</formula>
    </cfRule>
  </conditionalFormatting>
  <conditionalFormatting sqref="AA26">
    <cfRule type="cellIs" dxfId="8087" priority="763" operator="lessThan">
      <formula>$C$4</formula>
    </cfRule>
  </conditionalFormatting>
  <conditionalFormatting sqref="AB26">
    <cfRule type="cellIs" dxfId="8085" priority="799" operator="lessThan">
      <formula>$C$4</formula>
    </cfRule>
  </conditionalFormatting>
  <conditionalFormatting sqref="AA27">
    <cfRule type="cellIs" dxfId="8083" priority="764" operator="lessThan">
      <formula>$C$4</formula>
    </cfRule>
  </conditionalFormatting>
  <conditionalFormatting sqref="AB27">
    <cfRule type="cellIs" dxfId="8081" priority="800" operator="lessThan">
      <formula>$C$4</formula>
    </cfRule>
  </conditionalFormatting>
  <conditionalFormatting sqref="AA28">
    <cfRule type="cellIs" dxfId="8079" priority="765" operator="lessThan">
      <formula>$C$4</formula>
    </cfRule>
  </conditionalFormatting>
  <conditionalFormatting sqref="AB28">
    <cfRule type="cellIs" dxfId="8077" priority="801" operator="lessThan">
      <formula>$C$4</formula>
    </cfRule>
  </conditionalFormatting>
  <conditionalFormatting sqref="AA29">
    <cfRule type="cellIs" dxfId="8075" priority="766" operator="lessThan">
      <formula>$C$4</formula>
    </cfRule>
  </conditionalFormatting>
  <conditionalFormatting sqref="AB29">
    <cfRule type="cellIs" dxfId="8073" priority="802" operator="lessThan">
      <formula>$C$4</formula>
    </cfRule>
  </conditionalFormatting>
  <conditionalFormatting sqref="AA30">
    <cfRule type="cellIs" dxfId="8071" priority="767" operator="lessThan">
      <formula>$C$4</formula>
    </cfRule>
  </conditionalFormatting>
  <conditionalFormatting sqref="AB30">
    <cfRule type="cellIs" dxfId="8069" priority="803" operator="lessThan">
      <formula>$C$4</formula>
    </cfRule>
  </conditionalFormatting>
  <conditionalFormatting sqref="AA31">
    <cfRule type="cellIs" dxfId="8067" priority="768" operator="lessThan">
      <formula>$C$4</formula>
    </cfRule>
  </conditionalFormatting>
  <conditionalFormatting sqref="AB31">
    <cfRule type="cellIs" dxfId="8065" priority="804" operator="lessThan">
      <formula>$C$4</formula>
    </cfRule>
  </conditionalFormatting>
  <conditionalFormatting sqref="AA32">
    <cfRule type="cellIs" dxfId="8063" priority="769" operator="lessThan">
      <formula>$C$4</formula>
    </cfRule>
  </conditionalFormatting>
  <conditionalFormatting sqref="AB32">
    <cfRule type="cellIs" dxfId="8061" priority="805" operator="lessThan">
      <formula>$C$4</formula>
    </cfRule>
  </conditionalFormatting>
  <conditionalFormatting sqref="AA33">
    <cfRule type="cellIs" dxfId="8059" priority="770" operator="lessThan">
      <formula>$C$4</formula>
    </cfRule>
  </conditionalFormatting>
  <conditionalFormatting sqref="AB33">
    <cfRule type="cellIs" dxfId="8057" priority="806" operator="lessThan">
      <formula>$C$4</formula>
    </cfRule>
  </conditionalFormatting>
  <conditionalFormatting sqref="AA34">
    <cfRule type="cellIs" dxfId="8055" priority="771" operator="lessThan">
      <formula>$C$4</formula>
    </cfRule>
  </conditionalFormatting>
  <conditionalFormatting sqref="AB34">
    <cfRule type="cellIs" dxfId="8053" priority="807" operator="lessThan">
      <formula>$C$4</formula>
    </cfRule>
  </conditionalFormatting>
  <conditionalFormatting sqref="AA35">
    <cfRule type="cellIs" dxfId="8051" priority="772" operator="lessThan">
      <formula>$C$4</formula>
    </cfRule>
  </conditionalFormatting>
  <conditionalFormatting sqref="AB35">
    <cfRule type="cellIs" dxfId="8049" priority="808" operator="lessThan">
      <formula>$C$4</formula>
    </cfRule>
  </conditionalFormatting>
  <conditionalFormatting sqref="AA36">
    <cfRule type="cellIs" dxfId="8047" priority="773" operator="lessThan">
      <formula>$C$4</formula>
    </cfRule>
  </conditionalFormatting>
  <conditionalFormatting sqref="AB36">
    <cfRule type="cellIs" dxfId="8045" priority="809" operator="lessThan">
      <formula>$C$4</formula>
    </cfRule>
  </conditionalFormatting>
  <conditionalFormatting sqref="AA37">
    <cfRule type="cellIs" dxfId="8043" priority="774" operator="lessThan">
      <formula>$C$4</formula>
    </cfRule>
  </conditionalFormatting>
  <conditionalFormatting sqref="AB37">
    <cfRule type="cellIs" dxfId="8041" priority="810" operator="lessThan">
      <formula>$C$4</formula>
    </cfRule>
  </conditionalFormatting>
  <conditionalFormatting sqref="AA38">
    <cfRule type="cellIs" dxfId="8039" priority="775" operator="lessThan">
      <formula>$C$4</formula>
    </cfRule>
  </conditionalFormatting>
  <conditionalFormatting sqref="AB38">
    <cfRule type="cellIs" dxfId="8037" priority="811" operator="lessThan">
      <formula>$C$4</formula>
    </cfRule>
  </conditionalFormatting>
  <conditionalFormatting sqref="AA39">
    <cfRule type="cellIs" dxfId="8035" priority="776" operator="lessThan">
      <formula>$C$4</formula>
    </cfRule>
  </conditionalFormatting>
  <conditionalFormatting sqref="AB39">
    <cfRule type="cellIs" dxfId="8033" priority="812" operator="lessThan">
      <formula>$C$4</formula>
    </cfRule>
  </conditionalFormatting>
  <conditionalFormatting sqref="AA40">
    <cfRule type="cellIs" dxfId="8031" priority="777" operator="lessThan">
      <formula>$C$4</formula>
    </cfRule>
  </conditionalFormatting>
  <conditionalFormatting sqref="AB40">
    <cfRule type="cellIs" dxfId="8029" priority="813" operator="lessThan">
      <formula>$C$4</formula>
    </cfRule>
  </conditionalFormatting>
  <conditionalFormatting sqref="AA41">
    <cfRule type="cellIs" dxfId="8027" priority="778" operator="lessThan">
      <formula>$C$4</formula>
    </cfRule>
  </conditionalFormatting>
  <conditionalFormatting sqref="AB41">
    <cfRule type="cellIs" dxfId="8025" priority="814" operator="lessThan">
      <formula>$C$4</formula>
    </cfRule>
  </conditionalFormatting>
  <conditionalFormatting sqref="AA42">
    <cfRule type="cellIs" dxfId="8023" priority="779" operator="lessThan">
      <formula>$C$4</formula>
    </cfRule>
  </conditionalFormatting>
  <conditionalFormatting sqref="AB42">
    <cfRule type="cellIs" dxfId="8021" priority="815" operator="lessThan">
      <formula>$C$4</formula>
    </cfRule>
  </conditionalFormatting>
  <conditionalFormatting sqref="AA43">
    <cfRule type="cellIs" dxfId="8019" priority="780" operator="lessThan">
      <formula>$C$4</formula>
    </cfRule>
  </conditionalFormatting>
  <conditionalFormatting sqref="AB43">
    <cfRule type="cellIs" dxfId="8017" priority="816" operator="lessThan">
      <formula>$C$4</formula>
    </cfRule>
  </conditionalFormatting>
  <conditionalFormatting sqref="AA44">
    <cfRule type="cellIs" dxfId="8015" priority="781" operator="lessThan">
      <formula>$C$4</formula>
    </cfRule>
  </conditionalFormatting>
  <conditionalFormatting sqref="AB44">
    <cfRule type="cellIs" dxfId="8013" priority="817" operator="lessThan">
      <formula>$C$4</formula>
    </cfRule>
  </conditionalFormatting>
  <conditionalFormatting sqref="AA45">
    <cfRule type="cellIs" dxfId="8011" priority="782" operator="lessThan">
      <formula>$C$4</formula>
    </cfRule>
  </conditionalFormatting>
  <conditionalFormatting sqref="AB45">
    <cfRule type="cellIs" dxfId="8009" priority="818" operator="lessThan">
      <formula>$C$4</formula>
    </cfRule>
  </conditionalFormatting>
  <conditionalFormatting sqref="AA46">
    <cfRule type="cellIs" dxfId="8007" priority="783" operator="lessThan">
      <formula>$C$4</formula>
    </cfRule>
  </conditionalFormatting>
  <conditionalFormatting sqref="AB46">
    <cfRule type="cellIs" dxfId="8005" priority="819" operator="lessThan">
      <formula>$C$4</formula>
    </cfRule>
  </conditionalFormatting>
  <conditionalFormatting sqref="AE11">
    <cfRule type="cellIs" dxfId="8003" priority="710" operator="lessThan">
      <formula>$C$4</formula>
    </cfRule>
  </conditionalFormatting>
  <conditionalFormatting sqref="AF11">
    <cfRule type="cellIs" dxfId="8001" priority="711" operator="lessThan">
      <formula>$C$4</formula>
    </cfRule>
  </conditionalFormatting>
  <conditionalFormatting sqref="AG11:AG46">
    <cfRule type="cellIs" dxfId="7999" priority="747" operator="lessThan">
      <formula>$C$4</formula>
    </cfRule>
  </conditionalFormatting>
  <conditionalFormatting sqref="AF12">
    <cfRule type="cellIs" dxfId="7997" priority="712" operator="lessThan">
      <formula>$C$4</formula>
    </cfRule>
  </conditionalFormatting>
  <conditionalFormatting sqref="AF13">
    <cfRule type="cellIs" dxfId="7995" priority="713" operator="lessThan">
      <formula>$C$4</formula>
    </cfRule>
  </conditionalFormatting>
  <conditionalFormatting sqref="AF14">
    <cfRule type="cellIs" dxfId="7993" priority="714" operator="lessThan">
      <formula>$C$4</formula>
    </cfRule>
  </conditionalFormatting>
  <conditionalFormatting sqref="AF15">
    <cfRule type="cellIs" dxfId="7991" priority="715" operator="lessThan">
      <formula>$C$4</formula>
    </cfRule>
  </conditionalFormatting>
  <conditionalFormatting sqref="AF16">
    <cfRule type="cellIs" dxfId="7989" priority="716" operator="lessThan">
      <formula>$C$4</formula>
    </cfRule>
  </conditionalFormatting>
  <conditionalFormatting sqref="AF17">
    <cfRule type="cellIs" dxfId="7987" priority="717" operator="lessThan">
      <formula>$C$4</formula>
    </cfRule>
  </conditionalFormatting>
  <conditionalFormatting sqref="AF18">
    <cfRule type="cellIs" dxfId="7985" priority="718" operator="lessThan">
      <formula>$C$4</formula>
    </cfRule>
  </conditionalFormatting>
  <conditionalFormatting sqref="AF19">
    <cfRule type="cellIs" dxfId="7983" priority="719" operator="lessThan">
      <formula>$C$4</formula>
    </cfRule>
  </conditionalFormatting>
  <conditionalFormatting sqref="AF20">
    <cfRule type="cellIs" dxfId="7981" priority="720" operator="lessThan">
      <formula>$C$4</formula>
    </cfRule>
  </conditionalFormatting>
  <conditionalFormatting sqref="AF21">
    <cfRule type="cellIs" dxfId="7979" priority="721" operator="lessThan">
      <formula>$C$4</formula>
    </cfRule>
  </conditionalFormatting>
  <conditionalFormatting sqref="AF22">
    <cfRule type="cellIs" dxfId="7977" priority="722" operator="lessThan">
      <formula>$C$4</formula>
    </cfRule>
  </conditionalFormatting>
  <conditionalFormatting sqref="AF23">
    <cfRule type="cellIs" dxfId="7975" priority="723" operator="lessThan">
      <formula>$C$4</formula>
    </cfRule>
  </conditionalFormatting>
  <conditionalFormatting sqref="AF24">
    <cfRule type="cellIs" dxfId="7973" priority="724" operator="lessThan">
      <formula>$C$4</formula>
    </cfRule>
  </conditionalFormatting>
  <conditionalFormatting sqref="AF25">
    <cfRule type="cellIs" dxfId="7971" priority="725" operator="lessThan">
      <formula>$C$4</formula>
    </cfRule>
  </conditionalFormatting>
  <conditionalFormatting sqref="AF26">
    <cfRule type="cellIs" dxfId="7969" priority="726" operator="lessThan">
      <formula>$C$4</formula>
    </cfRule>
  </conditionalFormatting>
  <conditionalFormatting sqref="AF27">
    <cfRule type="cellIs" dxfId="7967" priority="727" operator="lessThan">
      <formula>$C$4</formula>
    </cfRule>
  </conditionalFormatting>
  <conditionalFormatting sqref="AF28">
    <cfRule type="cellIs" dxfId="7965" priority="728" operator="lessThan">
      <formula>$C$4</formula>
    </cfRule>
  </conditionalFormatting>
  <conditionalFormatting sqref="AF29">
    <cfRule type="cellIs" dxfId="7963" priority="729" operator="lessThan">
      <formula>$C$4</formula>
    </cfRule>
  </conditionalFormatting>
  <conditionalFormatting sqref="AF30">
    <cfRule type="cellIs" dxfId="7961" priority="730" operator="lessThan">
      <formula>$C$4</formula>
    </cfRule>
  </conditionalFormatting>
  <conditionalFormatting sqref="AF31">
    <cfRule type="cellIs" dxfId="7959" priority="731" operator="lessThan">
      <formula>$C$4</formula>
    </cfRule>
  </conditionalFormatting>
  <conditionalFormatting sqref="AF32">
    <cfRule type="cellIs" dxfId="7957" priority="732" operator="lessThan">
      <formula>$C$4</formula>
    </cfRule>
  </conditionalFormatting>
  <conditionalFormatting sqref="AF33">
    <cfRule type="cellIs" dxfId="7955" priority="733" operator="lessThan">
      <formula>$C$4</formula>
    </cfRule>
  </conditionalFormatting>
  <conditionalFormatting sqref="AF34">
    <cfRule type="cellIs" dxfId="7953" priority="734" operator="lessThan">
      <formula>$C$4</formula>
    </cfRule>
  </conditionalFormatting>
  <conditionalFormatting sqref="AF35">
    <cfRule type="cellIs" dxfId="7951" priority="735" operator="lessThan">
      <formula>$C$4</formula>
    </cfRule>
  </conditionalFormatting>
  <conditionalFormatting sqref="AF36">
    <cfRule type="cellIs" dxfId="7949" priority="736" operator="lessThan">
      <formula>$C$4</formula>
    </cfRule>
  </conditionalFormatting>
  <conditionalFormatting sqref="AF37">
    <cfRule type="cellIs" dxfId="7947" priority="737" operator="lessThan">
      <formula>$C$4</formula>
    </cfRule>
  </conditionalFormatting>
  <conditionalFormatting sqref="AF38">
    <cfRule type="cellIs" dxfId="7945" priority="738" operator="lessThan">
      <formula>$C$4</formula>
    </cfRule>
  </conditionalFormatting>
  <conditionalFormatting sqref="AF39">
    <cfRule type="cellIs" dxfId="7943" priority="739" operator="lessThan">
      <formula>$C$4</formula>
    </cfRule>
  </conditionalFormatting>
  <conditionalFormatting sqref="AF40">
    <cfRule type="cellIs" dxfId="7941" priority="740" operator="lessThan">
      <formula>$C$4</formula>
    </cfRule>
  </conditionalFormatting>
  <conditionalFormatting sqref="AF41">
    <cfRule type="cellIs" dxfId="7939" priority="741" operator="lessThan">
      <formula>$C$4</formula>
    </cfRule>
  </conditionalFormatting>
  <conditionalFormatting sqref="AF42">
    <cfRule type="cellIs" dxfId="7937" priority="742" operator="lessThan">
      <formula>$C$4</formula>
    </cfRule>
  </conditionalFormatting>
  <conditionalFormatting sqref="AF43">
    <cfRule type="cellIs" dxfId="7935" priority="743" operator="lessThan">
      <formula>$C$4</formula>
    </cfRule>
  </conditionalFormatting>
  <conditionalFormatting sqref="AF44">
    <cfRule type="cellIs" dxfId="7933" priority="744" operator="lessThan">
      <formula>$C$4</formula>
    </cfRule>
  </conditionalFormatting>
  <conditionalFormatting sqref="AF45">
    <cfRule type="cellIs" dxfId="7931" priority="745" operator="lessThan">
      <formula>$C$4</formula>
    </cfRule>
  </conditionalFormatting>
  <conditionalFormatting sqref="AF46">
    <cfRule type="cellIs" dxfId="7929" priority="746" operator="lessThan">
      <formula>$C$4</formula>
    </cfRule>
  </conditionalFormatting>
  <conditionalFormatting sqref="AE12:AE46">
    <cfRule type="cellIs" dxfId="7927" priority="709" operator="lessThan">
      <formula>$C$4</formula>
    </cfRule>
  </conditionalFormatting>
  <conditionalFormatting sqref="AT11">
    <cfRule type="cellIs" dxfId="7925" priority="673" operator="lessThan">
      <formula>$C$4</formula>
    </cfRule>
  </conditionalFormatting>
  <conditionalFormatting sqref="AT12">
    <cfRule type="cellIs" dxfId="7923" priority="674" operator="lessThan">
      <formula>$C$4</formula>
    </cfRule>
  </conditionalFormatting>
  <conditionalFormatting sqref="AT13">
    <cfRule type="cellIs" dxfId="7921" priority="675" operator="lessThan">
      <formula>$C$4</formula>
    </cfRule>
  </conditionalFormatting>
  <conditionalFormatting sqref="AT14">
    <cfRule type="cellIs" dxfId="7919" priority="676" operator="lessThan">
      <formula>$C$4</formula>
    </cfRule>
  </conditionalFormatting>
  <conditionalFormatting sqref="AT15">
    <cfRule type="cellIs" dxfId="7917" priority="677" operator="lessThan">
      <formula>$C$4</formula>
    </cfRule>
  </conditionalFormatting>
  <conditionalFormatting sqref="AT16">
    <cfRule type="cellIs" dxfId="7915" priority="678" operator="lessThan">
      <formula>$C$4</formula>
    </cfRule>
  </conditionalFormatting>
  <conditionalFormatting sqref="AT17">
    <cfRule type="cellIs" dxfId="7913" priority="679" operator="lessThan">
      <formula>$C$4</formula>
    </cfRule>
  </conditionalFormatting>
  <conditionalFormatting sqref="AT18">
    <cfRule type="cellIs" dxfId="7911" priority="680" operator="lessThan">
      <formula>$C$4</formula>
    </cfRule>
  </conditionalFormatting>
  <conditionalFormatting sqref="AT19">
    <cfRule type="cellIs" dxfId="7909" priority="681" operator="lessThan">
      <formula>$C$4</formula>
    </cfRule>
  </conditionalFormatting>
  <conditionalFormatting sqref="AT20">
    <cfRule type="cellIs" dxfId="7907" priority="682" operator="lessThan">
      <formula>$C$4</formula>
    </cfRule>
  </conditionalFormatting>
  <conditionalFormatting sqref="AT21">
    <cfRule type="cellIs" dxfId="7905" priority="683" operator="lessThan">
      <formula>$C$4</formula>
    </cfRule>
  </conditionalFormatting>
  <conditionalFormatting sqref="AT22">
    <cfRule type="cellIs" dxfId="7903" priority="684" operator="lessThan">
      <formula>$C$4</formula>
    </cfRule>
  </conditionalFormatting>
  <conditionalFormatting sqref="AT23">
    <cfRule type="cellIs" dxfId="7901" priority="685" operator="lessThan">
      <formula>$C$4</formula>
    </cfRule>
  </conditionalFormatting>
  <conditionalFormatting sqref="AT24">
    <cfRule type="cellIs" dxfId="7899" priority="686" operator="lessThan">
      <formula>$C$4</formula>
    </cfRule>
  </conditionalFormatting>
  <conditionalFormatting sqref="AT25">
    <cfRule type="cellIs" dxfId="7897" priority="687" operator="lessThan">
      <formula>$C$4</formula>
    </cfRule>
  </conditionalFormatting>
  <conditionalFormatting sqref="AT26">
    <cfRule type="cellIs" dxfId="7895" priority="688" operator="lessThan">
      <formula>$C$4</formula>
    </cfRule>
  </conditionalFormatting>
  <conditionalFormatting sqref="AT27">
    <cfRule type="cellIs" dxfId="7893" priority="689" operator="lessThan">
      <formula>$C$4</formula>
    </cfRule>
  </conditionalFormatting>
  <conditionalFormatting sqref="AT28">
    <cfRule type="cellIs" dxfId="7891" priority="690" operator="lessThan">
      <formula>$C$4</formula>
    </cfRule>
  </conditionalFormatting>
  <conditionalFormatting sqref="AT29">
    <cfRule type="cellIs" dxfId="7889" priority="691" operator="lessThan">
      <formula>$C$4</formula>
    </cfRule>
  </conditionalFormatting>
  <conditionalFormatting sqref="AT30">
    <cfRule type="cellIs" dxfId="7887" priority="692" operator="lessThan">
      <formula>$C$4</formula>
    </cfRule>
  </conditionalFormatting>
  <conditionalFormatting sqref="AT31">
    <cfRule type="cellIs" dxfId="7885" priority="693" operator="lessThan">
      <formula>$C$4</formula>
    </cfRule>
  </conditionalFormatting>
  <conditionalFormatting sqref="AT32">
    <cfRule type="cellIs" dxfId="7883" priority="694" operator="lessThan">
      <formula>$C$4</formula>
    </cfRule>
  </conditionalFormatting>
  <conditionalFormatting sqref="AT33">
    <cfRule type="cellIs" dxfId="7881" priority="695" operator="lessThan">
      <formula>$C$4</formula>
    </cfRule>
  </conditionalFormatting>
  <conditionalFormatting sqref="AT34">
    <cfRule type="cellIs" dxfId="7879" priority="696" operator="lessThan">
      <formula>$C$4</formula>
    </cfRule>
  </conditionalFormatting>
  <conditionalFormatting sqref="AT35">
    <cfRule type="cellIs" dxfId="7877" priority="697" operator="lessThan">
      <formula>$C$4</formula>
    </cfRule>
  </conditionalFormatting>
  <conditionalFormatting sqref="AT36">
    <cfRule type="cellIs" dxfId="7875" priority="698" operator="lessThan">
      <formula>$C$4</formula>
    </cfRule>
  </conditionalFormatting>
  <conditionalFormatting sqref="AT37">
    <cfRule type="cellIs" dxfId="7873" priority="699" operator="lessThan">
      <formula>$C$4</formula>
    </cfRule>
  </conditionalFormatting>
  <conditionalFormatting sqref="AT38">
    <cfRule type="cellIs" dxfId="7871" priority="700" operator="lessThan">
      <formula>$C$4</formula>
    </cfRule>
  </conditionalFormatting>
  <conditionalFormatting sqref="AT39">
    <cfRule type="cellIs" dxfId="7869" priority="701" operator="lessThan">
      <formula>$C$4</formula>
    </cfRule>
  </conditionalFormatting>
  <conditionalFormatting sqref="AT40">
    <cfRule type="cellIs" dxfId="7867" priority="702" operator="lessThan">
      <formula>$C$4</formula>
    </cfRule>
  </conditionalFormatting>
  <conditionalFormatting sqref="AT41">
    <cfRule type="cellIs" dxfId="7865" priority="703" operator="lessThan">
      <formula>$C$4</formula>
    </cfRule>
  </conditionalFormatting>
  <conditionalFormatting sqref="AT42">
    <cfRule type="cellIs" dxfId="7863" priority="704" operator="lessThan">
      <formula>$C$4</formula>
    </cfRule>
  </conditionalFormatting>
  <conditionalFormatting sqref="AT43">
    <cfRule type="cellIs" dxfId="7861" priority="705" operator="lessThan">
      <formula>$C$4</formula>
    </cfRule>
  </conditionalFormatting>
  <conditionalFormatting sqref="AT44">
    <cfRule type="cellIs" dxfId="7859" priority="706" operator="lessThan">
      <formula>$C$4</formula>
    </cfRule>
  </conditionalFormatting>
  <conditionalFormatting sqref="AT45">
    <cfRule type="cellIs" dxfId="7857" priority="707" operator="lessThan">
      <formula>$C$4</formula>
    </cfRule>
  </conditionalFormatting>
  <conditionalFormatting sqref="AT46">
    <cfRule type="cellIs" dxfId="7855" priority="708" operator="lessThan">
      <formula>$C$4</formula>
    </cfRule>
  </conditionalFormatting>
  <conditionalFormatting sqref="AX11">
    <cfRule type="cellIs" dxfId="7853" priority="25" operator="lessThan">
      <formula>$C$4</formula>
    </cfRule>
    <cfRule type="cellIs" dxfId="7852" priority="26" operator="lessThan">
      <formula>$C$4</formula>
    </cfRule>
  </conditionalFormatting>
  <conditionalFormatting sqref="AY11">
    <cfRule type="cellIs" dxfId="7849" priority="97" operator="lessThan">
      <formula>$C$4</formula>
    </cfRule>
    <cfRule type="cellIs" dxfId="7848" priority="98" operator="lessThan">
      <formula>$C$4</formula>
    </cfRule>
  </conditionalFormatting>
  <conditionalFormatting sqref="AZ11">
    <cfRule type="cellIs" dxfId="7845" priority="169" operator="lessThan">
      <formula>$C$4</formula>
    </cfRule>
    <cfRule type="cellIs" dxfId="7844" priority="170" operator="lessThan">
      <formula>$C$4</formula>
    </cfRule>
  </conditionalFormatting>
  <conditionalFormatting sqref="BA11">
    <cfRule type="cellIs" dxfId="7841" priority="241" operator="lessThan">
      <formula>$C$4</formula>
    </cfRule>
    <cfRule type="cellIs" dxfId="7840" priority="242" operator="lessThan">
      <formula>$C$4</formula>
    </cfRule>
  </conditionalFormatting>
  <conditionalFormatting sqref="BB11">
    <cfRule type="cellIs" dxfId="7837" priority="313" operator="lessThan">
      <formula>$C$4</formula>
    </cfRule>
    <cfRule type="cellIs" dxfId="7836" priority="314" operator="lessThan">
      <formula>$C$4</formula>
    </cfRule>
  </conditionalFormatting>
  <conditionalFormatting sqref="BC11">
    <cfRule type="cellIs" dxfId="7833" priority="385" operator="lessThan">
      <formula>$C$4</formula>
    </cfRule>
    <cfRule type="cellIs" dxfId="7832" priority="386" operator="lessThan">
      <formula>$C$4</formula>
    </cfRule>
  </conditionalFormatting>
  <conditionalFormatting sqref="BD11">
    <cfRule type="cellIs" dxfId="7829" priority="457" operator="lessThan">
      <formula>$C$4</formula>
    </cfRule>
    <cfRule type="cellIs" dxfId="7828" priority="458" operator="lessThan">
      <formula>$C$4</formula>
    </cfRule>
  </conditionalFormatting>
  <conditionalFormatting sqref="BE11">
    <cfRule type="cellIs" dxfId="7825" priority="529" operator="lessThan">
      <formula>$C$4</formula>
    </cfRule>
    <cfRule type="cellIs" dxfId="7824" priority="530" operator="lessThan">
      <formula>$C$4</formula>
    </cfRule>
  </conditionalFormatting>
  <conditionalFormatting sqref="BF11">
    <cfRule type="cellIs" dxfId="7821" priority="601" operator="lessThan">
      <formula>$C$4</formula>
    </cfRule>
    <cfRule type="cellIs" dxfId="7820" priority="602" operator="lessThan">
      <formula>$C$4</formula>
    </cfRule>
  </conditionalFormatting>
  <conditionalFormatting sqref="AX12">
    <cfRule type="cellIs" dxfId="7817" priority="27" operator="lessThan">
      <formula>$C$4</formula>
    </cfRule>
    <cfRule type="cellIs" dxfId="7816" priority="28" operator="lessThan">
      <formula>$C$4</formula>
    </cfRule>
  </conditionalFormatting>
  <conditionalFormatting sqref="AY12">
    <cfRule type="cellIs" dxfId="7813" priority="99" operator="lessThan">
      <formula>$C$4</formula>
    </cfRule>
    <cfRule type="cellIs" dxfId="7812" priority="100" operator="lessThan">
      <formula>$C$4</formula>
    </cfRule>
  </conditionalFormatting>
  <conditionalFormatting sqref="AZ12">
    <cfRule type="cellIs" dxfId="7809" priority="171" operator="lessThan">
      <formula>$C$4</formula>
    </cfRule>
    <cfRule type="cellIs" dxfId="7808" priority="172" operator="lessThan">
      <formula>$C$4</formula>
    </cfRule>
  </conditionalFormatting>
  <conditionalFormatting sqref="BA12">
    <cfRule type="cellIs" dxfId="7805" priority="243" operator="lessThan">
      <formula>$C$4</formula>
    </cfRule>
    <cfRule type="cellIs" dxfId="7804" priority="244" operator="lessThan">
      <formula>$C$4</formula>
    </cfRule>
  </conditionalFormatting>
  <conditionalFormatting sqref="BB12">
    <cfRule type="cellIs" dxfId="7801" priority="315" operator="lessThan">
      <formula>$C$4</formula>
    </cfRule>
    <cfRule type="cellIs" dxfId="7800" priority="316" operator="lessThan">
      <formula>$C$4</formula>
    </cfRule>
  </conditionalFormatting>
  <conditionalFormatting sqref="BC12">
    <cfRule type="cellIs" dxfId="7797" priority="387" operator="lessThan">
      <formula>$C$4</formula>
    </cfRule>
    <cfRule type="cellIs" dxfId="7796" priority="388" operator="lessThan">
      <formula>$C$4</formula>
    </cfRule>
  </conditionalFormatting>
  <conditionalFormatting sqref="BD12">
    <cfRule type="cellIs" dxfId="7793" priority="459" operator="lessThan">
      <formula>$C$4</formula>
    </cfRule>
    <cfRule type="cellIs" dxfId="7792" priority="460" operator="lessThan">
      <formula>$C$4</formula>
    </cfRule>
  </conditionalFormatting>
  <conditionalFormatting sqref="BE12">
    <cfRule type="cellIs" dxfId="7789" priority="531" operator="lessThan">
      <formula>$C$4</formula>
    </cfRule>
    <cfRule type="cellIs" dxfId="7788" priority="532" operator="lessThan">
      <formula>$C$4</formula>
    </cfRule>
  </conditionalFormatting>
  <conditionalFormatting sqref="BF12">
    <cfRule type="cellIs" dxfId="7785" priority="603" operator="lessThan">
      <formula>$C$4</formula>
    </cfRule>
    <cfRule type="cellIs" dxfId="7784" priority="604" operator="lessThan">
      <formula>$C$4</formula>
    </cfRule>
  </conditionalFormatting>
  <conditionalFormatting sqref="AX13">
    <cfRule type="cellIs" dxfId="7781" priority="29" operator="lessThan">
      <formula>$C$4</formula>
    </cfRule>
    <cfRule type="cellIs" dxfId="7780" priority="30" operator="lessThan">
      <formula>$C$4</formula>
    </cfRule>
  </conditionalFormatting>
  <conditionalFormatting sqref="AY13">
    <cfRule type="cellIs" dxfId="7777" priority="101" operator="lessThan">
      <formula>$C$4</formula>
    </cfRule>
    <cfRule type="cellIs" dxfId="7776" priority="102" operator="lessThan">
      <formula>$C$4</formula>
    </cfRule>
  </conditionalFormatting>
  <conditionalFormatting sqref="AZ13">
    <cfRule type="cellIs" dxfId="7773" priority="173" operator="lessThan">
      <formula>$C$4</formula>
    </cfRule>
    <cfRule type="cellIs" dxfId="7772" priority="174" operator="lessThan">
      <formula>$C$4</formula>
    </cfRule>
  </conditionalFormatting>
  <conditionalFormatting sqref="BA13">
    <cfRule type="cellIs" dxfId="7769" priority="245" operator="lessThan">
      <formula>$C$4</formula>
    </cfRule>
    <cfRule type="cellIs" dxfId="7768" priority="246" operator="lessThan">
      <formula>$C$4</formula>
    </cfRule>
  </conditionalFormatting>
  <conditionalFormatting sqref="BB13">
    <cfRule type="cellIs" dxfId="7765" priority="317" operator="lessThan">
      <formula>$C$4</formula>
    </cfRule>
    <cfRule type="cellIs" dxfId="7764" priority="318" operator="lessThan">
      <formula>$C$4</formula>
    </cfRule>
  </conditionalFormatting>
  <conditionalFormatting sqref="BC13">
    <cfRule type="cellIs" dxfId="7761" priority="389" operator="lessThan">
      <formula>$C$4</formula>
    </cfRule>
    <cfRule type="cellIs" dxfId="7760" priority="390" operator="lessThan">
      <formula>$C$4</formula>
    </cfRule>
  </conditionalFormatting>
  <conditionalFormatting sqref="BD13">
    <cfRule type="cellIs" dxfId="7757" priority="461" operator="lessThan">
      <formula>$C$4</formula>
    </cfRule>
    <cfRule type="cellIs" dxfId="7756" priority="462" operator="lessThan">
      <formula>$C$4</formula>
    </cfRule>
  </conditionalFormatting>
  <conditionalFormatting sqref="BE13">
    <cfRule type="cellIs" dxfId="7753" priority="533" operator="lessThan">
      <formula>$C$4</formula>
    </cfRule>
    <cfRule type="cellIs" dxfId="7752" priority="534" operator="lessThan">
      <formula>$C$4</formula>
    </cfRule>
  </conditionalFormatting>
  <conditionalFormatting sqref="BF13">
    <cfRule type="cellIs" dxfId="7749" priority="605" operator="lessThan">
      <formula>$C$4</formula>
    </cfRule>
    <cfRule type="cellIs" dxfId="7748" priority="606" operator="lessThan">
      <formula>$C$4</formula>
    </cfRule>
  </conditionalFormatting>
  <conditionalFormatting sqref="AX14">
    <cfRule type="cellIs" dxfId="7745" priority="31" operator="lessThan">
      <formula>$C$4</formula>
    </cfRule>
    <cfRule type="cellIs" dxfId="7744" priority="32" operator="lessThan">
      <formula>$C$4</formula>
    </cfRule>
  </conditionalFormatting>
  <conditionalFormatting sqref="AY14">
    <cfRule type="cellIs" dxfId="7741" priority="103" operator="lessThan">
      <formula>$C$4</formula>
    </cfRule>
    <cfRule type="cellIs" dxfId="7740" priority="104" operator="lessThan">
      <formula>$C$4</formula>
    </cfRule>
  </conditionalFormatting>
  <conditionalFormatting sqref="AZ14">
    <cfRule type="cellIs" dxfId="7737" priority="175" operator="lessThan">
      <formula>$C$4</formula>
    </cfRule>
    <cfRule type="cellIs" dxfId="7736" priority="176" operator="lessThan">
      <formula>$C$4</formula>
    </cfRule>
  </conditionalFormatting>
  <conditionalFormatting sqref="BA14">
    <cfRule type="cellIs" dxfId="7733" priority="247" operator="lessThan">
      <formula>$C$4</formula>
    </cfRule>
    <cfRule type="cellIs" dxfId="7732" priority="248" operator="lessThan">
      <formula>$C$4</formula>
    </cfRule>
  </conditionalFormatting>
  <conditionalFormatting sqref="BB14">
    <cfRule type="cellIs" dxfId="7729" priority="319" operator="lessThan">
      <formula>$C$4</formula>
    </cfRule>
    <cfRule type="cellIs" dxfId="7728" priority="320" operator="lessThan">
      <formula>$C$4</formula>
    </cfRule>
  </conditionalFormatting>
  <conditionalFormatting sqref="BC14">
    <cfRule type="cellIs" dxfId="7725" priority="391" operator="lessThan">
      <formula>$C$4</formula>
    </cfRule>
    <cfRule type="cellIs" dxfId="7724" priority="392" operator="lessThan">
      <formula>$C$4</formula>
    </cfRule>
  </conditionalFormatting>
  <conditionalFormatting sqref="BD14">
    <cfRule type="cellIs" dxfId="7721" priority="463" operator="lessThan">
      <formula>$C$4</formula>
    </cfRule>
    <cfRule type="cellIs" dxfId="7720" priority="464" operator="lessThan">
      <formula>$C$4</formula>
    </cfRule>
  </conditionalFormatting>
  <conditionalFormatting sqref="BE14">
    <cfRule type="cellIs" dxfId="7717" priority="535" operator="lessThan">
      <formula>$C$4</formula>
    </cfRule>
    <cfRule type="cellIs" dxfId="7716" priority="536" operator="lessThan">
      <formula>$C$4</formula>
    </cfRule>
  </conditionalFormatting>
  <conditionalFormatting sqref="BF14">
    <cfRule type="cellIs" dxfId="7713" priority="607" operator="lessThan">
      <formula>$C$4</formula>
    </cfRule>
    <cfRule type="cellIs" dxfId="7712" priority="608" operator="lessThan">
      <formula>$C$4</formula>
    </cfRule>
  </conditionalFormatting>
  <conditionalFormatting sqref="AX15">
    <cfRule type="cellIs" dxfId="7709" priority="33" operator="lessThan">
      <formula>$C$4</formula>
    </cfRule>
    <cfRule type="cellIs" dxfId="7708" priority="34" operator="lessThan">
      <formula>$C$4</formula>
    </cfRule>
  </conditionalFormatting>
  <conditionalFormatting sqref="AY15">
    <cfRule type="cellIs" dxfId="7705" priority="105" operator="lessThan">
      <formula>$C$4</formula>
    </cfRule>
    <cfRule type="cellIs" dxfId="7704" priority="106" operator="lessThan">
      <formula>$C$4</formula>
    </cfRule>
  </conditionalFormatting>
  <conditionalFormatting sqref="AZ15">
    <cfRule type="cellIs" dxfId="7701" priority="177" operator="lessThan">
      <formula>$C$4</formula>
    </cfRule>
    <cfRule type="cellIs" dxfId="7700" priority="178" operator="lessThan">
      <formula>$C$4</formula>
    </cfRule>
  </conditionalFormatting>
  <conditionalFormatting sqref="BA15">
    <cfRule type="cellIs" dxfId="7697" priority="249" operator="lessThan">
      <formula>$C$4</formula>
    </cfRule>
    <cfRule type="cellIs" dxfId="7696" priority="250" operator="lessThan">
      <formula>$C$4</formula>
    </cfRule>
  </conditionalFormatting>
  <conditionalFormatting sqref="BB15">
    <cfRule type="cellIs" dxfId="7693" priority="321" operator="lessThan">
      <formula>$C$4</formula>
    </cfRule>
    <cfRule type="cellIs" dxfId="7692" priority="322" operator="lessThan">
      <formula>$C$4</formula>
    </cfRule>
  </conditionalFormatting>
  <conditionalFormatting sqref="BC15">
    <cfRule type="cellIs" dxfId="7689" priority="393" operator="lessThan">
      <formula>$C$4</formula>
    </cfRule>
    <cfRule type="cellIs" dxfId="7688" priority="394" operator="lessThan">
      <formula>$C$4</formula>
    </cfRule>
  </conditionalFormatting>
  <conditionalFormatting sqref="BD15">
    <cfRule type="cellIs" dxfId="7685" priority="465" operator="lessThan">
      <formula>$C$4</formula>
    </cfRule>
    <cfRule type="cellIs" dxfId="7684" priority="466" operator="lessThan">
      <formula>$C$4</formula>
    </cfRule>
  </conditionalFormatting>
  <conditionalFormatting sqref="BE15">
    <cfRule type="cellIs" dxfId="7681" priority="537" operator="lessThan">
      <formula>$C$4</formula>
    </cfRule>
    <cfRule type="cellIs" dxfId="7680" priority="538" operator="lessThan">
      <formula>$C$4</formula>
    </cfRule>
  </conditionalFormatting>
  <conditionalFormatting sqref="BF15">
    <cfRule type="cellIs" dxfId="7677" priority="609" operator="lessThan">
      <formula>$C$4</formula>
    </cfRule>
    <cfRule type="cellIs" dxfId="7676" priority="610" operator="lessThan">
      <formula>$C$4</formula>
    </cfRule>
  </conditionalFormatting>
  <conditionalFormatting sqref="AX16">
    <cfRule type="cellIs" dxfId="7673" priority="35" operator="lessThan">
      <formula>$C$4</formula>
    </cfRule>
    <cfRule type="cellIs" dxfId="7672" priority="36" operator="lessThan">
      <formula>$C$4</formula>
    </cfRule>
  </conditionalFormatting>
  <conditionalFormatting sqref="AY16">
    <cfRule type="cellIs" dxfId="7669" priority="107" operator="lessThan">
      <formula>$C$4</formula>
    </cfRule>
    <cfRule type="cellIs" dxfId="7668" priority="108" operator="lessThan">
      <formula>$C$4</formula>
    </cfRule>
  </conditionalFormatting>
  <conditionalFormatting sqref="AZ16">
    <cfRule type="cellIs" dxfId="7665" priority="179" operator="lessThan">
      <formula>$C$4</formula>
    </cfRule>
    <cfRule type="cellIs" dxfId="7664" priority="180" operator="lessThan">
      <formula>$C$4</formula>
    </cfRule>
  </conditionalFormatting>
  <conditionalFormatting sqref="BA16">
    <cfRule type="cellIs" dxfId="7661" priority="251" operator="lessThan">
      <formula>$C$4</formula>
    </cfRule>
    <cfRule type="cellIs" dxfId="7660" priority="252" operator="lessThan">
      <formula>$C$4</formula>
    </cfRule>
  </conditionalFormatting>
  <conditionalFormatting sqref="BB16">
    <cfRule type="cellIs" dxfId="7657" priority="323" operator="lessThan">
      <formula>$C$4</formula>
    </cfRule>
    <cfRule type="cellIs" dxfId="7656" priority="324" operator="lessThan">
      <formula>$C$4</formula>
    </cfRule>
  </conditionalFormatting>
  <conditionalFormatting sqref="BC16">
    <cfRule type="cellIs" dxfId="7653" priority="395" operator="lessThan">
      <formula>$C$4</formula>
    </cfRule>
    <cfRule type="cellIs" dxfId="7652" priority="396" operator="lessThan">
      <formula>$C$4</formula>
    </cfRule>
  </conditionalFormatting>
  <conditionalFormatting sqref="BD16">
    <cfRule type="cellIs" dxfId="7649" priority="467" operator="lessThan">
      <formula>$C$4</formula>
    </cfRule>
    <cfRule type="cellIs" dxfId="7648" priority="468" operator="lessThan">
      <formula>$C$4</formula>
    </cfRule>
  </conditionalFormatting>
  <conditionalFormatting sqref="BE16">
    <cfRule type="cellIs" dxfId="7645" priority="539" operator="lessThan">
      <formula>$C$4</formula>
    </cfRule>
    <cfRule type="cellIs" dxfId="7644" priority="540" operator="lessThan">
      <formula>$C$4</formula>
    </cfRule>
  </conditionalFormatting>
  <conditionalFormatting sqref="BF16">
    <cfRule type="cellIs" dxfId="7641" priority="611" operator="lessThan">
      <formula>$C$4</formula>
    </cfRule>
    <cfRule type="cellIs" dxfId="7640" priority="612" operator="lessThan">
      <formula>$C$4</formula>
    </cfRule>
  </conditionalFormatting>
  <conditionalFormatting sqref="AX17">
    <cfRule type="cellIs" dxfId="7637" priority="37" operator="lessThan">
      <formula>$C$4</formula>
    </cfRule>
    <cfRule type="cellIs" dxfId="7636" priority="38" operator="lessThan">
      <formula>$C$4</formula>
    </cfRule>
  </conditionalFormatting>
  <conditionalFormatting sqref="AY17">
    <cfRule type="cellIs" dxfId="7633" priority="109" operator="lessThan">
      <formula>$C$4</formula>
    </cfRule>
    <cfRule type="cellIs" dxfId="7632" priority="110" operator="lessThan">
      <formula>$C$4</formula>
    </cfRule>
  </conditionalFormatting>
  <conditionalFormatting sqref="AZ17">
    <cfRule type="cellIs" dxfId="7629" priority="181" operator="lessThan">
      <formula>$C$4</formula>
    </cfRule>
    <cfRule type="cellIs" dxfId="7628" priority="182" operator="lessThan">
      <formula>$C$4</formula>
    </cfRule>
  </conditionalFormatting>
  <conditionalFormatting sqref="BA17">
    <cfRule type="cellIs" dxfId="7625" priority="253" operator="lessThan">
      <formula>$C$4</formula>
    </cfRule>
    <cfRule type="cellIs" dxfId="7624" priority="254" operator="lessThan">
      <formula>$C$4</formula>
    </cfRule>
  </conditionalFormatting>
  <conditionalFormatting sqref="BB17">
    <cfRule type="cellIs" dxfId="7621" priority="325" operator="lessThan">
      <formula>$C$4</formula>
    </cfRule>
    <cfRule type="cellIs" dxfId="7620" priority="326" operator="lessThan">
      <formula>$C$4</formula>
    </cfRule>
  </conditionalFormatting>
  <conditionalFormatting sqref="BC17">
    <cfRule type="cellIs" dxfId="7617" priority="397" operator="lessThan">
      <formula>$C$4</formula>
    </cfRule>
    <cfRule type="cellIs" dxfId="7616" priority="398" operator="lessThan">
      <formula>$C$4</formula>
    </cfRule>
  </conditionalFormatting>
  <conditionalFormatting sqref="BD17">
    <cfRule type="cellIs" dxfId="7613" priority="469" operator="lessThan">
      <formula>$C$4</formula>
    </cfRule>
    <cfRule type="cellIs" dxfId="7612" priority="470" operator="lessThan">
      <formula>$C$4</formula>
    </cfRule>
  </conditionalFormatting>
  <conditionalFormatting sqref="BE17">
    <cfRule type="cellIs" dxfId="7609" priority="541" operator="lessThan">
      <formula>$C$4</formula>
    </cfRule>
    <cfRule type="cellIs" dxfId="7608" priority="542" operator="lessThan">
      <formula>$C$4</formula>
    </cfRule>
  </conditionalFormatting>
  <conditionalFormatting sqref="BF17">
    <cfRule type="cellIs" dxfId="7605" priority="613" operator="lessThan">
      <formula>$C$4</formula>
    </cfRule>
    <cfRule type="cellIs" dxfId="7604" priority="614" operator="lessThan">
      <formula>$C$4</formula>
    </cfRule>
  </conditionalFormatting>
  <conditionalFormatting sqref="AX18">
    <cfRule type="cellIs" dxfId="7601" priority="39" operator="lessThan">
      <formula>$C$4</formula>
    </cfRule>
    <cfRule type="cellIs" dxfId="7600" priority="40" operator="lessThan">
      <formula>$C$4</formula>
    </cfRule>
  </conditionalFormatting>
  <conditionalFormatting sqref="AY18">
    <cfRule type="cellIs" dxfId="7597" priority="111" operator="lessThan">
      <formula>$C$4</formula>
    </cfRule>
    <cfRule type="cellIs" dxfId="7596" priority="112" operator="lessThan">
      <formula>$C$4</formula>
    </cfRule>
  </conditionalFormatting>
  <conditionalFormatting sqref="AZ18">
    <cfRule type="cellIs" dxfId="7593" priority="183" operator="lessThan">
      <formula>$C$4</formula>
    </cfRule>
    <cfRule type="cellIs" dxfId="7592" priority="184" operator="lessThan">
      <formula>$C$4</formula>
    </cfRule>
  </conditionalFormatting>
  <conditionalFormatting sqref="BA18">
    <cfRule type="cellIs" dxfId="7589" priority="255" operator="lessThan">
      <formula>$C$4</formula>
    </cfRule>
    <cfRule type="cellIs" dxfId="7588" priority="256" operator="lessThan">
      <formula>$C$4</formula>
    </cfRule>
  </conditionalFormatting>
  <conditionalFormatting sqref="BB18">
    <cfRule type="cellIs" dxfId="7585" priority="327" operator="lessThan">
      <formula>$C$4</formula>
    </cfRule>
    <cfRule type="cellIs" dxfId="7584" priority="328" operator="lessThan">
      <formula>$C$4</formula>
    </cfRule>
  </conditionalFormatting>
  <conditionalFormatting sqref="BC18">
    <cfRule type="cellIs" dxfId="7581" priority="399" operator="lessThan">
      <formula>$C$4</formula>
    </cfRule>
    <cfRule type="cellIs" dxfId="7580" priority="400" operator="lessThan">
      <formula>$C$4</formula>
    </cfRule>
  </conditionalFormatting>
  <conditionalFormatting sqref="BD18">
    <cfRule type="cellIs" dxfId="7577" priority="471" operator="lessThan">
      <formula>$C$4</formula>
    </cfRule>
    <cfRule type="cellIs" dxfId="7576" priority="472" operator="lessThan">
      <formula>$C$4</formula>
    </cfRule>
  </conditionalFormatting>
  <conditionalFormatting sqref="BE18">
    <cfRule type="cellIs" dxfId="7573" priority="543" operator="lessThan">
      <formula>$C$4</formula>
    </cfRule>
    <cfRule type="cellIs" dxfId="7572" priority="544" operator="lessThan">
      <formula>$C$4</formula>
    </cfRule>
  </conditionalFormatting>
  <conditionalFormatting sqref="BF18">
    <cfRule type="cellIs" dxfId="7569" priority="615" operator="lessThan">
      <formula>$C$4</formula>
    </cfRule>
    <cfRule type="cellIs" dxfId="7568" priority="616" operator="lessThan">
      <formula>$C$4</formula>
    </cfRule>
  </conditionalFormatting>
  <conditionalFormatting sqref="AX19">
    <cfRule type="cellIs" dxfId="7565" priority="41" operator="lessThan">
      <formula>$C$4</formula>
    </cfRule>
    <cfRule type="cellIs" dxfId="7564" priority="42" operator="lessThan">
      <formula>$C$4</formula>
    </cfRule>
  </conditionalFormatting>
  <conditionalFormatting sqref="AY19">
    <cfRule type="cellIs" dxfId="7561" priority="113" operator="lessThan">
      <formula>$C$4</formula>
    </cfRule>
    <cfRule type="cellIs" dxfId="7560" priority="114" operator="lessThan">
      <formula>$C$4</formula>
    </cfRule>
  </conditionalFormatting>
  <conditionalFormatting sqref="AZ19">
    <cfRule type="cellIs" dxfId="7557" priority="185" operator="lessThan">
      <formula>$C$4</formula>
    </cfRule>
    <cfRule type="cellIs" dxfId="7556" priority="186" operator="lessThan">
      <formula>$C$4</formula>
    </cfRule>
  </conditionalFormatting>
  <conditionalFormatting sqref="BA19">
    <cfRule type="cellIs" dxfId="7553" priority="257" operator="lessThan">
      <formula>$C$4</formula>
    </cfRule>
    <cfRule type="cellIs" dxfId="7552" priority="258" operator="lessThan">
      <formula>$C$4</formula>
    </cfRule>
  </conditionalFormatting>
  <conditionalFormatting sqref="BB19">
    <cfRule type="cellIs" dxfId="7549" priority="329" operator="lessThan">
      <formula>$C$4</formula>
    </cfRule>
    <cfRule type="cellIs" dxfId="7548" priority="330" operator="lessThan">
      <formula>$C$4</formula>
    </cfRule>
  </conditionalFormatting>
  <conditionalFormatting sqref="BC19">
    <cfRule type="cellIs" dxfId="7545" priority="401" operator="lessThan">
      <formula>$C$4</formula>
    </cfRule>
    <cfRule type="cellIs" dxfId="7544" priority="402" operator="lessThan">
      <formula>$C$4</formula>
    </cfRule>
  </conditionalFormatting>
  <conditionalFormatting sqref="BD19">
    <cfRule type="cellIs" dxfId="7541" priority="473" operator="lessThan">
      <formula>$C$4</formula>
    </cfRule>
    <cfRule type="cellIs" dxfId="7540" priority="474" operator="lessThan">
      <formula>$C$4</formula>
    </cfRule>
  </conditionalFormatting>
  <conditionalFormatting sqref="BE19">
    <cfRule type="cellIs" dxfId="7537" priority="545" operator="lessThan">
      <formula>$C$4</formula>
    </cfRule>
    <cfRule type="cellIs" dxfId="7536" priority="546" operator="lessThan">
      <formula>$C$4</formula>
    </cfRule>
  </conditionalFormatting>
  <conditionalFormatting sqref="BF19">
    <cfRule type="cellIs" dxfId="7533" priority="617" operator="lessThan">
      <formula>$C$4</formula>
    </cfRule>
    <cfRule type="cellIs" dxfId="7532" priority="618" operator="lessThan">
      <formula>$C$4</formula>
    </cfRule>
  </conditionalFormatting>
  <conditionalFormatting sqref="AX20">
    <cfRule type="cellIs" dxfId="7529" priority="43" operator="lessThan">
      <formula>$C$4</formula>
    </cfRule>
    <cfRule type="cellIs" dxfId="7528" priority="44" operator="lessThan">
      <formula>$C$4</formula>
    </cfRule>
  </conditionalFormatting>
  <conditionalFormatting sqref="AY20">
    <cfRule type="cellIs" dxfId="7525" priority="115" operator="lessThan">
      <formula>$C$4</formula>
    </cfRule>
    <cfRule type="cellIs" dxfId="7524" priority="116" operator="lessThan">
      <formula>$C$4</formula>
    </cfRule>
  </conditionalFormatting>
  <conditionalFormatting sqref="AZ20">
    <cfRule type="cellIs" dxfId="7521" priority="187" operator="lessThan">
      <formula>$C$4</formula>
    </cfRule>
    <cfRule type="cellIs" dxfId="7520" priority="188" operator="lessThan">
      <formula>$C$4</formula>
    </cfRule>
  </conditionalFormatting>
  <conditionalFormatting sqref="BA20">
    <cfRule type="cellIs" dxfId="7517" priority="259" operator="lessThan">
      <formula>$C$4</formula>
    </cfRule>
    <cfRule type="cellIs" dxfId="7516" priority="260" operator="lessThan">
      <formula>$C$4</formula>
    </cfRule>
  </conditionalFormatting>
  <conditionalFormatting sqref="BB20">
    <cfRule type="cellIs" dxfId="7513" priority="331" operator="lessThan">
      <formula>$C$4</formula>
    </cfRule>
    <cfRule type="cellIs" dxfId="7512" priority="332" operator="lessThan">
      <formula>$C$4</formula>
    </cfRule>
  </conditionalFormatting>
  <conditionalFormatting sqref="BC20">
    <cfRule type="cellIs" dxfId="7509" priority="403" operator="lessThan">
      <formula>$C$4</formula>
    </cfRule>
    <cfRule type="cellIs" dxfId="7508" priority="404" operator="lessThan">
      <formula>$C$4</formula>
    </cfRule>
  </conditionalFormatting>
  <conditionalFormatting sqref="BD20">
    <cfRule type="cellIs" dxfId="7505" priority="475" operator="lessThan">
      <formula>$C$4</formula>
    </cfRule>
    <cfRule type="cellIs" dxfId="7504" priority="476" operator="lessThan">
      <formula>$C$4</formula>
    </cfRule>
  </conditionalFormatting>
  <conditionalFormatting sqref="BE20">
    <cfRule type="cellIs" dxfId="7501" priority="547" operator="lessThan">
      <formula>$C$4</formula>
    </cfRule>
    <cfRule type="cellIs" dxfId="7500" priority="548" operator="lessThan">
      <formula>$C$4</formula>
    </cfRule>
  </conditionalFormatting>
  <conditionalFormatting sqref="BF20">
    <cfRule type="cellIs" dxfId="7497" priority="619" operator="lessThan">
      <formula>$C$4</formula>
    </cfRule>
    <cfRule type="cellIs" dxfId="7496" priority="620" operator="lessThan">
      <formula>$C$4</formula>
    </cfRule>
  </conditionalFormatting>
  <conditionalFormatting sqref="AX21">
    <cfRule type="cellIs" dxfId="7493" priority="45" operator="lessThan">
      <formula>$C$4</formula>
    </cfRule>
    <cfRule type="cellIs" dxfId="7492" priority="46" operator="lessThan">
      <formula>$C$4</formula>
    </cfRule>
  </conditionalFormatting>
  <conditionalFormatting sqref="AY21">
    <cfRule type="cellIs" dxfId="7489" priority="117" operator="lessThan">
      <formula>$C$4</formula>
    </cfRule>
    <cfRule type="cellIs" dxfId="7488" priority="118" operator="lessThan">
      <formula>$C$4</formula>
    </cfRule>
  </conditionalFormatting>
  <conditionalFormatting sqref="AZ21">
    <cfRule type="cellIs" dxfId="7485" priority="189" operator="lessThan">
      <formula>$C$4</formula>
    </cfRule>
    <cfRule type="cellIs" dxfId="7484" priority="190" operator="lessThan">
      <formula>$C$4</formula>
    </cfRule>
  </conditionalFormatting>
  <conditionalFormatting sqref="BA21">
    <cfRule type="cellIs" dxfId="7481" priority="261" operator="lessThan">
      <formula>$C$4</formula>
    </cfRule>
    <cfRule type="cellIs" dxfId="7480" priority="262" operator="lessThan">
      <formula>$C$4</formula>
    </cfRule>
  </conditionalFormatting>
  <conditionalFormatting sqref="BB21">
    <cfRule type="cellIs" dxfId="7477" priority="333" operator="lessThan">
      <formula>$C$4</formula>
    </cfRule>
    <cfRule type="cellIs" dxfId="7476" priority="334" operator="lessThan">
      <formula>$C$4</formula>
    </cfRule>
  </conditionalFormatting>
  <conditionalFormatting sqref="BC21">
    <cfRule type="cellIs" dxfId="7473" priority="405" operator="lessThan">
      <formula>$C$4</formula>
    </cfRule>
    <cfRule type="cellIs" dxfId="7472" priority="406" operator="lessThan">
      <formula>$C$4</formula>
    </cfRule>
  </conditionalFormatting>
  <conditionalFormatting sqref="BD21">
    <cfRule type="cellIs" dxfId="7469" priority="477" operator="lessThan">
      <formula>$C$4</formula>
    </cfRule>
    <cfRule type="cellIs" dxfId="7468" priority="478" operator="lessThan">
      <formula>$C$4</formula>
    </cfRule>
  </conditionalFormatting>
  <conditionalFormatting sqref="BE21">
    <cfRule type="cellIs" dxfId="7465" priority="549" operator="lessThan">
      <formula>$C$4</formula>
    </cfRule>
    <cfRule type="cellIs" dxfId="7464" priority="550" operator="lessThan">
      <formula>$C$4</formula>
    </cfRule>
  </conditionalFormatting>
  <conditionalFormatting sqref="BF21">
    <cfRule type="cellIs" dxfId="7461" priority="621" operator="lessThan">
      <formula>$C$4</formula>
    </cfRule>
    <cfRule type="cellIs" dxfId="7460" priority="622" operator="lessThan">
      <formula>$C$4</formula>
    </cfRule>
  </conditionalFormatting>
  <conditionalFormatting sqref="AX22">
    <cfRule type="cellIs" dxfId="7457" priority="47" operator="lessThan">
      <formula>$C$4</formula>
    </cfRule>
    <cfRule type="cellIs" dxfId="7456" priority="48" operator="lessThan">
      <formula>$C$4</formula>
    </cfRule>
  </conditionalFormatting>
  <conditionalFormatting sqref="AY22">
    <cfRule type="cellIs" dxfId="7453" priority="119" operator="lessThan">
      <formula>$C$4</formula>
    </cfRule>
    <cfRule type="cellIs" dxfId="7452" priority="120" operator="lessThan">
      <formula>$C$4</formula>
    </cfRule>
  </conditionalFormatting>
  <conditionalFormatting sqref="AZ22">
    <cfRule type="cellIs" dxfId="7449" priority="191" operator="lessThan">
      <formula>$C$4</formula>
    </cfRule>
    <cfRule type="cellIs" dxfId="7448" priority="192" operator="lessThan">
      <formula>$C$4</formula>
    </cfRule>
  </conditionalFormatting>
  <conditionalFormatting sqref="BA22">
    <cfRule type="cellIs" dxfId="7445" priority="263" operator="lessThan">
      <formula>$C$4</formula>
    </cfRule>
    <cfRule type="cellIs" dxfId="7444" priority="264" operator="lessThan">
      <formula>$C$4</formula>
    </cfRule>
  </conditionalFormatting>
  <conditionalFormatting sqref="BB22">
    <cfRule type="cellIs" dxfId="7441" priority="335" operator="lessThan">
      <formula>$C$4</formula>
    </cfRule>
    <cfRule type="cellIs" dxfId="7440" priority="336" operator="lessThan">
      <formula>$C$4</formula>
    </cfRule>
  </conditionalFormatting>
  <conditionalFormatting sqref="BC22">
    <cfRule type="cellIs" dxfId="7437" priority="407" operator="lessThan">
      <formula>$C$4</formula>
    </cfRule>
    <cfRule type="cellIs" dxfId="7436" priority="408" operator="lessThan">
      <formula>$C$4</formula>
    </cfRule>
  </conditionalFormatting>
  <conditionalFormatting sqref="BD22">
    <cfRule type="cellIs" dxfId="7433" priority="479" operator="lessThan">
      <formula>$C$4</formula>
    </cfRule>
    <cfRule type="cellIs" dxfId="7432" priority="480" operator="lessThan">
      <formula>$C$4</formula>
    </cfRule>
  </conditionalFormatting>
  <conditionalFormatting sqref="BE22">
    <cfRule type="cellIs" dxfId="7429" priority="551" operator="lessThan">
      <formula>$C$4</formula>
    </cfRule>
    <cfRule type="cellIs" dxfId="7428" priority="552" operator="lessThan">
      <formula>$C$4</formula>
    </cfRule>
  </conditionalFormatting>
  <conditionalFormatting sqref="BF22">
    <cfRule type="cellIs" dxfId="7425" priority="623" operator="lessThan">
      <formula>$C$4</formula>
    </cfRule>
    <cfRule type="cellIs" dxfId="7424" priority="624" operator="lessThan">
      <formula>$C$4</formula>
    </cfRule>
  </conditionalFormatting>
  <conditionalFormatting sqref="AX23">
    <cfRule type="cellIs" dxfId="7421" priority="49" operator="lessThan">
      <formula>$C$4</formula>
    </cfRule>
    <cfRule type="cellIs" dxfId="7420" priority="50" operator="lessThan">
      <formula>$C$4</formula>
    </cfRule>
  </conditionalFormatting>
  <conditionalFormatting sqref="AY23">
    <cfRule type="cellIs" dxfId="7417" priority="121" operator="lessThan">
      <formula>$C$4</formula>
    </cfRule>
    <cfRule type="cellIs" dxfId="7416" priority="122" operator="lessThan">
      <formula>$C$4</formula>
    </cfRule>
  </conditionalFormatting>
  <conditionalFormatting sqref="AZ23">
    <cfRule type="cellIs" dxfId="7413" priority="193" operator="lessThan">
      <formula>$C$4</formula>
    </cfRule>
    <cfRule type="cellIs" dxfId="7412" priority="194" operator="lessThan">
      <formula>$C$4</formula>
    </cfRule>
  </conditionalFormatting>
  <conditionalFormatting sqref="BA23">
    <cfRule type="cellIs" dxfId="7409" priority="265" operator="lessThan">
      <formula>$C$4</formula>
    </cfRule>
    <cfRule type="cellIs" dxfId="7408" priority="266" operator="lessThan">
      <formula>$C$4</formula>
    </cfRule>
  </conditionalFormatting>
  <conditionalFormatting sqref="BB23">
    <cfRule type="cellIs" dxfId="7405" priority="337" operator="lessThan">
      <formula>$C$4</formula>
    </cfRule>
    <cfRule type="cellIs" dxfId="7404" priority="338" operator="lessThan">
      <formula>$C$4</formula>
    </cfRule>
  </conditionalFormatting>
  <conditionalFormatting sqref="BC23">
    <cfRule type="cellIs" dxfId="7401" priority="409" operator="lessThan">
      <formula>$C$4</formula>
    </cfRule>
    <cfRule type="cellIs" dxfId="7400" priority="410" operator="lessThan">
      <formula>$C$4</formula>
    </cfRule>
  </conditionalFormatting>
  <conditionalFormatting sqref="BD23">
    <cfRule type="cellIs" dxfId="7397" priority="481" operator="lessThan">
      <formula>$C$4</formula>
    </cfRule>
    <cfRule type="cellIs" dxfId="7396" priority="482" operator="lessThan">
      <formula>$C$4</formula>
    </cfRule>
  </conditionalFormatting>
  <conditionalFormatting sqref="BE23">
    <cfRule type="cellIs" dxfId="7393" priority="553" operator="lessThan">
      <formula>$C$4</formula>
    </cfRule>
    <cfRule type="cellIs" dxfId="7392" priority="554" operator="lessThan">
      <formula>$C$4</formula>
    </cfRule>
  </conditionalFormatting>
  <conditionalFormatting sqref="BF23">
    <cfRule type="cellIs" dxfId="7389" priority="625" operator="lessThan">
      <formula>$C$4</formula>
    </cfRule>
    <cfRule type="cellIs" dxfId="7388" priority="626" operator="lessThan">
      <formula>$C$4</formula>
    </cfRule>
  </conditionalFormatting>
  <conditionalFormatting sqref="AX24">
    <cfRule type="cellIs" dxfId="7385" priority="51" operator="lessThan">
      <formula>$C$4</formula>
    </cfRule>
    <cfRule type="cellIs" dxfId="7384" priority="52" operator="lessThan">
      <formula>$C$4</formula>
    </cfRule>
  </conditionalFormatting>
  <conditionalFormatting sqref="AY24">
    <cfRule type="cellIs" dxfId="7381" priority="123" operator="lessThan">
      <formula>$C$4</formula>
    </cfRule>
    <cfRule type="cellIs" dxfId="7380" priority="124" operator="lessThan">
      <formula>$C$4</formula>
    </cfRule>
  </conditionalFormatting>
  <conditionalFormatting sqref="AZ24">
    <cfRule type="cellIs" dxfId="7377" priority="195" operator="lessThan">
      <formula>$C$4</formula>
    </cfRule>
    <cfRule type="cellIs" dxfId="7376" priority="196" operator="lessThan">
      <formula>$C$4</formula>
    </cfRule>
  </conditionalFormatting>
  <conditionalFormatting sqref="BA24">
    <cfRule type="cellIs" dxfId="7373" priority="267" operator="lessThan">
      <formula>$C$4</formula>
    </cfRule>
    <cfRule type="cellIs" dxfId="7372" priority="268" operator="lessThan">
      <formula>$C$4</formula>
    </cfRule>
  </conditionalFormatting>
  <conditionalFormatting sqref="BB24">
    <cfRule type="cellIs" dxfId="7369" priority="339" operator="lessThan">
      <formula>$C$4</formula>
    </cfRule>
    <cfRule type="cellIs" dxfId="7368" priority="340" operator="lessThan">
      <formula>$C$4</formula>
    </cfRule>
  </conditionalFormatting>
  <conditionalFormatting sqref="BC24">
    <cfRule type="cellIs" dxfId="7365" priority="411" operator="lessThan">
      <formula>$C$4</formula>
    </cfRule>
    <cfRule type="cellIs" dxfId="7364" priority="412" operator="lessThan">
      <formula>$C$4</formula>
    </cfRule>
  </conditionalFormatting>
  <conditionalFormatting sqref="BD24">
    <cfRule type="cellIs" dxfId="7361" priority="483" operator="lessThan">
      <formula>$C$4</formula>
    </cfRule>
    <cfRule type="cellIs" dxfId="7360" priority="484" operator="lessThan">
      <formula>$C$4</formula>
    </cfRule>
  </conditionalFormatting>
  <conditionalFormatting sqref="BE24">
    <cfRule type="cellIs" dxfId="7357" priority="555" operator="lessThan">
      <formula>$C$4</formula>
    </cfRule>
    <cfRule type="cellIs" dxfId="7356" priority="556" operator="lessThan">
      <formula>$C$4</formula>
    </cfRule>
  </conditionalFormatting>
  <conditionalFormatting sqref="BF24">
    <cfRule type="cellIs" dxfId="7353" priority="627" operator="lessThan">
      <formula>$C$4</formula>
    </cfRule>
    <cfRule type="cellIs" dxfId="7352" priority="628" operator="lessThan">
      <formula>$C$4</formula>
    </cfRule>
  </conditionalFormatting>
  <conditionalFormatting sqref="AX25">
    <cfRule type="cellIs" dxfId="7349" priority="53" operator="lessThan">
      <formula>$C$4</formula>
    </cfRule>
    <cfRule type="cellIs" dxfId="7348" priority="54" operator="lessThan">
      <formula>$C$4</formula>
    </cfRule>
  </conditionalFormatting>
  <conditionalFormatting sqref="AY25">
    <cfRule type="cellIs" dxfId="7345" priority="125" operator="lessThan">
      <formula>$C$4</formula>
    </cfRule>
    <cfRule type="cellIs" dxfId="7344" priority="126" operator="lessThan">
      <formula>$C$4</formula>
    </cfRule>
  </conditionalFormatting>
  <conditionalFormatting sqref="AZ25">
    <cfRule type="cellIs" dxfId="7341" priority="197" operator="lessThan">
      <formula>$C$4</formula>
    </cfRule>
    <cfRule type="cellIs" dxfId="7340" priority="198" operator="lessThan">
      <formula>$C$4</formula>
    </cfRule>
  </conditionalFormatting>
  <conditionalFormatting sqref="BA25">
    <cfRule type="cellIs" dxfId="7337" priority="269" operator="lessThan">
      <formula>$C$4</formula>
    </cfRule>
    <cfRule type="cellIs" dxfId="7336" priority="270" operator="lessThan">
      <formula>$C$4</formula>
    </cfRule>
  </conditionalFormatting>
  <conditionalFormatting sqref="BB25">
    <cfRule type="cellIs" dxfId="7333" priority="341" operator="lessThan">
      <formula>$C$4</formula>
    </cfRule>
    <cfRule type="cellIs" dxfId="7332" priority="342" operator="lessThan">
      <formula>$C$4</formula>
    </cfRule>
  </conditionalFormatting>
  <conditionalFormatting sqref="BC25">
    <cfRule type="cellIs" dxfId="7329" priority="413" operator="lessThan">
      <formula>$C$4</formula>
    </cfRule>
    <cfRule type="cellIs" dxfId="7328" priority="414" operator="lessThan">
      <formula>$C$4</formula>
    </cfRule>
  </conditionalFormatting>
  <conditionalFormatting sqref="BD25">
    <cfRule type="cellIs" dxfId="7325" priority="485" operator="lessThan">
      <formula>$C$4</formula>
    </cfRule>
    <cfRule type="cellIs" dxfId="7324" priority="486" operator="lessThan">
      <formula>$C$4</formula>
    </cfRule>
  </conditionalFormatting>
  <conditionalFormatting sqref="BE25">
    <cfRule type="cellIs" dxfId="7321" priority="557" operator="lessThan">
      <formula>$C$4</formula>
    </cfRule>
    <cfRule type="cellIs" dxfId="7320" priority="558" operator="lessThan">
      <formula>$C$4</formula>
    </cfRule>
  </conditionalFormatting>
  <conditionalFormatting sqref="BF25">
    <cfRule type="cellIs" dxfId="7317" priority="629" operator="lessThan">
      <formula>$C$4</formula>
    </cfRule>
    <cfRule type="cellIs" dxfId="7316" priority="630" operator="lessThan">
      <formula>$C$4</formula>
    </cfRule>
  </conditionalFormatting>
  <conditionalFormatting sqref="AX26">
    <cfRule type="cellIs" dxfId="7313" priority="55" operator="lessThan">
      <formula>$C$4</formula>
    </cfRule>
    <cfRule type="cellIs" dxfId="7312" priority="56" operator="lessThan">
      <formula>$C$4</formula>
    </cfRule>
  </conditionalFormatting>
  <conditionalFormatting sqref="AY26">
    <cfRule type="cellIs" dxfId="7309" priority="127" operator="lessThan">
      <formula>$C$4</formula>
    </cfRule>
    <cfRule type="cellIs" dxfId="7308" priority="128" operator="lessThan">
      <formula>$C$4</formula>
    </cfRule>
  </conditionalFormatting>
  <conditionalFormatting sqref="AZ26">
    <cfRule type="cellIs" dxfId="7305" priority="199" operator="lessThan">
      <formula>$C$4</formula>
    </cfRule>
    <cfRule type="cellIs" dxfId="7304" priority="200" operator="lessThan">
      <formula>$C$4</formula>
    </cfRule>
  </conditionalFormatting>
  <conditionalFormatting sqref="BA26">
    <cfRule type="cellIs" dxfId="7301" priority="271" operator="lessThan">
      <formula>$C$4</formula>
    </cfRule>
    <cfRule type="cellIs" dxfId="7300" priority="272" operator="lessThan">
      <formula>$C$4</formula>
    </cfRule>
  </conditionalFormatting>
  <conditionalFormatting sqref="BB26">
    <cfRule type="cellIs" dxfId="7297" priority="343" operator="lessThan">
      <formula>$C$4</formula>
    </cfRule>
    <cfRule type="cellIs" dxfId="7296" priority="344" operator="lessThan">
      <formula>$C$4</formula>
    </cfRule>
  </conditionalFormatting>
  <conditionalFormatting sqref="BC26">
    <cfRule type="cellIs" dxfId="7293" priority="415" operator="lessThan">
      <formula>$C$4</formula>
    </cfRule>
    <cfRule type="cellIs" dxfId="7292" priority="416" operator="lessThan">
      <formula>$C$4</formula>
    </cfRule>
  </conditionalFormatting>
  <conditionalFormatting sqref="BD26">
    <cfRule type="cellIs" dxfId="7289" priority="487" operator="lessThan">
      <formula>$C$4</formula>
    </cfRule>
    <cfRule type="cellIs" dxfId="7288" priority="488" operator="lessThan">
      <formula>$C$4</formula>
    </cfRule>
  </conditionalFormatting>
  <conditionalFormatting sqref="BE26">
    <cfRule type="cellIs" dxfId="7285" priority="559" operator="lessThan">
      <formula>$C$4</formula>
    </cfRule>
    <cfRule type="cellIs" dxfId="7284" priority="560" operator="lessThan">
      <formula>$C$4</formula>
    </cfRule>
  </conditionalFormatting>
  <conditionalFormatting sqref="BF26">
    <cfRule type="cellIs" dxfId="7281" priority="631" operator="lessThan">
      <formula>$C$4</formula>
    </cfRule>
    <cfRule type="cellIs" dxfId="7280" priority="632" operator="lessThan">
      <formula>$C$4</formula>
    </cfRule>
  </conditionalFormatting>
  <conditionalFormatting sqref="AX27">
    <cfRule type="cellIs" dxfId="7277" priority="57" operator="lessThan">
      <formula>$C$4</formula>
    </cfRule>
    <cfRule type="cellIs" dxfId="7276" priority="58" operator="lessThan">
      <formula>$C$4</formula>
    </cfRule>
  </conditionalFormatting>
  <conditionalFormatting sqref="AY27">
    <cfRule type="cellIs" dxfId="7273" priority="129" operator="lessThan">
      <formula>$C$4</formula>
    </cfRule>
    <cfRule type="cellIs" dxfId="7272" priority="130" operator="lessThan">
      <formula>$C$4</formula>
    </cfRule>
  </conditionalFormatting>
  <conditionalFormatting sqref="AZ27">
    <cfRule type="cellIs" dxfId="7269" priority="201" operator="lessThan">
      <formula>$C$4</formula>
    </cfRule>
    <cfRule type="cellIs" dxfId="7268" priority="202" operator="lessThan">
      <formula>$C$4</formula>
    </cfRule>
  </conditionalFormatting>
  <conditionalFormatting sqref="BA27">
    <cfRule type="cellIs" dxfId="7265" priority="273" operator="lessThan">
      <formula>$C$4</formula>
    </cfRule>
    <cfRule type="cellIs" dxfId="7264" priority="274" operator="lessThan">
      <formula>$C$4</formula>
    </cfRule>
  </conditionalFormatting>
  <conditionalFormatting sqref="BB27">
    <cfRule type="cellIs" dxfId="7261" priority="345" operator="lessThan">
      <formula>$C$4</formula>
    </cfRule>
    <cfRule type="cellIs" dxfId="7260" priority="346" operator="lessThan">
      <formula>$C$4</formula>
    </cfRule>
  </conditionalFormatting>
  <conditionalFormatting sqref="BC27">
    <cfRule type="cellIs" dxfId="7257" priority="417" operator="lessThan">
      <formula>$C$4</formula>
    </cfRule>
    <cfRule type="cellIs" dxfId="7256" priority="418" operator="lessThan">
      <formula>$C$4</formula>
    </cfRule>
  </conditionalFormatting>
  <conditionalFormatting sqref="BD27">
    <cfRule type="cellIs" dxfId="7253" priority="489" operator="lessThan">
      <formula>$C$4</formula>
    </cfRule>
    <cfRule type="cellIs" dxfId="7252" priority="490" operator="lessThan">
      <formula>$C$4</formula>
    </cfRule>
  </conditionalFormatting>
  <conditionalFormatting sqref="BE27">
    <cfRule type="cellIs" dxfId="7249" priority="561" operator="lessThan">
      <formula>$C$4</formula>
    </cfRule>
    <cfRule type="cellIs" dxfId="7248" priority="562" operator="lessThan">
      <formula>$C$4</formula>
    </cfRule>
  </conditionalFormatting>
  <conditionalFormatting sqref="BF27">
    <cfRule type="cellIs" dxfId="7245" priority="633" operator="lessThan">
      <formula>$C$4</formula>
    </cfRule>
    <cfRule type="cellIs" dxfId="7244" priority="634" operator="lessThan">
      <formula>$C$4</formula>
    </cfRule>
  </conditionalFormatting>
  <conditionalFormatting sqref="AX28">
    <cfRule type="cellIs" dxfId="7241" priority="59" operator="lessThan">
      <formula>$C$4</formula>
    </cfRule>
    <cfRule type="cellIs" dxfId="7240" priority="60" operator="lessThan">
      <formula>$C$4</formula>
    </cfRule>
  </conditionalFormatting>
  <conditionalFormatting sqref="AY28">
    <cfRule type="cellIs" dxfId="7237" priority="131" operator="lessThan">
      <formula>$C$4</formula>
    </cfRule>
    <cfRule type="cellIs" dxfId="7236" priority="132" operator="lessThan">
      <formula>$C$4</formula>
    </cfRule>
  </conditionalFormatting>
  <conditionalFormatting sqref="AZ28">
    <cfRule type="cellIs" dxfId="7233" priority="203" operator="lessThan">
      <formula>$C$4</formula>
    </cfRule>
    <cfRule type="cellIs" dxfId="7232" priority="204" operator="lessThan">
      <formula>$C$4</formula>
    </cfRule>
  </conditionalFormatting>
  <conditionalFormatting sqref="BA28">
    <cfRule type="cellIs" dxfId="7229" priority="275" operator="lessThan">
      <formula>$C$4</formula>
    </cfRule>
    <cfRule type="cellIs" dxfId="7228" priority="276" operator="lessThan">
      <formula>$C$4</formula>
    </cfRule>
  </conditionalFormatting>
  <conditionalFormatting sqref="BB28">
    <cfRule type="cellIs" dxfId="7225" priority="347" operator="lessThan">
      <formula>$C$4</formula>
    </cfRule>
    <cfRule type="cellIs" dxfId="7224" priority="348" operator="lessThan">
      <formula>$C$4</formula>
    </cfRule>
  </conditionalFormatting>
  <conditionalFormatting sqref="BC28">
    <cfRule type="cellIs" dxfId="7221" priority="419" operator="lessThan">
      <formula>$C$4</formula>
    </cfRule>
    <cfRule type="cellIs" dxfId="7220" priority="420" operator="lessThan">
      <formula>$C$4</formula>
    </cfRule>
  </conditionalFormatting>
  <conditionalFormatting sqref="BD28">
    <cfRule type="cellIs" dxfId="7217" priority="491" operator="lessThan">
      <formula>$C$4</formula>
    </cfRule>
    <cfRule type="cellIs" dxfId="7216" priority="492" operator="lessThan">
      <formula>$C$4</formula>
    </cfRule>
  </conditionalFormatting>
  <conditionalFormatting sqref="BE28">
    <cfRule type="cellIs" dxfId="7213" priority="563" operator="lessThan">
      <formula>$C$4</formula>
    </cfRule>
    <cfRule type="cellIs" dxfId="7212" priority="564" operator="lessThan">
      <formula>$C$4</formula>
    </cfRule>
  </conditionalFormatting>
  <conditionalFormatting sqref="BF28">
    <cfRule type="cellIs" dxfId="7209" priority="635" operator="lessThan">
      <formula>$C$4</formula>
    </cfRule>
    <cfRule type="cellIs" dxfId="7208" priority="636" operator="lessThan">
      <formula>$C$4</formula>
    </cfRule>
  </conditionalFormatting>
  <conditionalFormatting sqref="AX29">
    <cfRule type="cellIs" dxfId="7205" priority="61" operator="lessThan">
      <formula>$C$4</formula>
    </cfRule>
    <cfRule type="cellIs" dxfId="7204" priority="62" operator="lessThan">
      <formula>$C$4</formula>
    </cfRule>
  </conditionalFormatting>
  <conditionalFormatting sqref="AY29">
    <cfRule type="cellIs" dxfId="7201" priority="133" operator="lessThan">
      <formula>$C$4</formula>
    </cfRule>
    <cfRule type="cellIs" dxfId="7200" priority="134" operator="lessThan">
      <formula>$C$4</formula>
    </cfRule>
  </conditionalFormatting>
  <conditionalFormatting sqref="AZ29">
    <cfRule type="cellIs" dxfId="7197" priority="205" operator="lessThan">
      <formula>$C$4</formula>
    </cfRule>
    <cfRule type="cellIs" dxfId="7196" priority="206" operator="lessThan">
      <formula>$C$4</formula>
    </cfRule>
  </conditionalFormatting>
  <conditionalFormatting sqref="BA29">
    <cfRule type="cellIs" dxfId="7193" priority="277" operator="lessThan">
      <formula>$C$4</formula>
    </cfRule>
    <cfRule type="cellIs" dxfId="7192" priority="278" operator="lessThan">
      <formula>$C$4</formula>
    </cfRule>
  </conditionalFormatting>
  <conditionalFormatting sqref="BB29">
    <cfRule type="cellIs" dxfId="7189" priority="349" operator="lessThan">
      <formula>$C$4</formula>
    </cfRule>
    <cfRule type="cellIs" dxfId="7188" priority="350" operator="lessThan">
      <formula>$C$4</formula>
    </cfRule>
  </conditionalFormatting>
  <conditionalFormatting sqref="BC29">
    <cfRule type="cellIs" dxfId="7185" priority="421" operator="lessThan">
      <formula>$C$4</formula>
    </cfRule>
    <cfRule type="cellIs" dxfId="7184" priority="422" operator="lessThan">
      <formula>$C$4</formula>
    </cfRule>
  </conditionalFormatting>
  <conditionalFormatting sqref="BD29">
    <cfRule type="cellIs" dxfId="7181" priority="493" operator="lessThan">
      <formula>$C$4</formula>
    </cfRule>
    <cfRule type="cellIs" dxfId="7180" priority="494" operator="lessThan">
      <formula>$C$4</formula>
    </cfRule>
  </conditionalFormatting>
  <conditionalFormatting sqref="BE29">
    <cfRule type="cellIs" dxfId="7177" priority="565" operator="lessThan">
      <formula>$C$4</formula>
    </cfRule>
    <cfRule type="cellIs" dxfId="7176" priority="566" operator="lessThan">
      <formula>$C$4</formula>
    </cfRule>
  </conditionalFormatting>
  <conditionalFormatting sqref="BF29">
    <cfRule type="cellIs" dxfId="7173" priority="637" operator="lessThan">
      <formula>$C$4</formula>
    </cfRule>
    <cfRule type="cellIs" dxfId="7172" priority="638" operator="lessThan">
      <formula>$C$4</formula>
    </cfRule>
  </conditionalFormatting>
  <conditionalFormatting sqref="AX30">
    <cfRule type="cellIs" dxfId="7169" priority="63" operator="lessThan">
      <formula>$C$4</formula>
    </cfRule>
    <cfRule type="cellIs" dxfId="7168" priority="64" operator="lessThan">
      <formula>$C$4</formula>
    </cfRule>
  </conditionalFormatting>
  <conditionalFormatting sqref="AY30">
    <cfRule type="cellIs" dxfId="7165" priority="135" operator="lessThan">
      <formula>$C$4</formula>
    </cfRule>
    <cfRule type="cellIs" dxfId="7164" priority="136" operator="lessThan">
      <formula>$C$4</formula>
    </cfRule>
  </conditionalFormatting>
  <conditionalFormatting sqref="AZ30">
    <cfRule type="cellIs" dxfId="7161" priority="207" operator="lessThan">
      <formula>$C$4</formula>
    </cfRule>
    <cfRule type="cellIs" dxfId="7160" priority="208" operator="lessThan">
      <formula>$C$4</formula>
    </cfRule>
  </conditionalFormatting>
  <conditionalFormatting sqref="BA30">
    <cfRule type="cellIs" dxfId="7157" priority="279" operator="lessThan">
      <formula>$C$4</formula>
    </cfRule>
    <cfRule type="cellIs" dxfId="7156" priority="280" operator="lessThan">
      <formula>$C$4</formula>
    </cfRule>
  </conditionalFormatting>
  <conditionalFormatting sqref="BB30">
    <cfRule type="cellIs" dxfId="7153" priority="351" operator="lessThan">
      <formula>$C$4</formula>
    </cfRule>
    <cfRule type="cellIs" dxfId="7152" priority="352" operator="lessThan">
      <formula>$C$4</formula>
    </cfRule>
  </conditionalFormatting>
  <conditionalFormatting sqref="BC30">
    <cfRule type="cellIs" dxfId="7149" priority="423" operator="lessThan">
      <formula>$C$4</formula>
    </cfRule>
    <cfRule type="cellIs" dxfId="7148" priority="424" operator="lessThan">
      <formula>$C$4</formula>
    </cfRule>
  </conditionalFormatting>
  <conditionalFormatting sqref="BD30">
    <cfRule type="cellIs" dxfId="7145" priority="495" operator="lessThan">
      <formula>$C$4</formula>
    </cfRule>
    <cfRule type="cellIs" dxfId="7144" priority="496" operator="lessThan">
      <formula>$C$4</formula>
    </cfRule>
  </conditionalFormatting>
  <conditionalFormatting sqref="BE30">
    <cfRule type="cellIs" dxfId="7141" priority="567" operator="lessThan">
      <formula>$C$4</formula>
    </cfRule>
    <cfRule type="cellIs" dxfId="7140" priority="568" operator="lessThan">
      <formula>$C$4</formula>
    </cfRule>
  </conditionalFormatting>
  <conditionalFormatting sqref="BF30">
    <cfRule type="cellIs" dxfId="7137" priority="639" operator="lessThan">
      <formula>$C$4</formula>
    </cfRule>
    <cfRule type="cellIs" dxfId="7136" priority="640" operator="lessThan">
      <formula>$C$4</formula>
    </cfRule>
  </conditionalFormatting>
  <conditionalFormatting sqref="AX31">
    <cfRule type="cellIs" dxfId="7133" priority="65" operator="lessThan">
      <formula>$C$4</formula>
    </cfRule>
    <cfRule type="cellIs" dxfId="7132" priority="66" operator="lessThan">
      <formula>$C$4</formula>
    </cfRule>
  </conditionalFormatting>
  <conditionalFormatting sqref="AY31">
    <cfRule type="cellIs" dxfId="7129" priority="137" operator="lessThan">
      <formula>$C$4</formula>
    </cfRule>
    <cfRule type="cellIs" dxfId="7128" priority="138" operator="lessThan">
      <formula>$C$4</formula>
    </cfRule>
  </conditionalFormatting>
  <conditionalFormatting sqref="AZ31">
    <cfRule type="cellIs" dxfId="7125" priority="209" operator="lessThan">
      <formula>$C$4</formula>
    </cfRule>
    <cfRule type="cellIs" dxfId="7124" priority="210" operator="lessThan">
      <formula>$C$4</formula>
    </cfRule>
  </conditionalFormatting>
  <conditionalFormatting sqref="BA31">
    <cfRule type="cellIs" dxfId="7121" priority="281" operator="lessThan">
      <formula>$C$4</formula>
    </cfRule>
    <cfRule type="cellIs" dxfId="7120" priority="282" operator="lessThan">
      <formula>$C$4</formula>
    </cfRule>
  </conditionalFormatting>
  <conditionalFormatting sqref="BB31">
    <cfRule type="cellIs" dxfId="7117" priority="353" operator="lessThan">
      <formula>$C$4</formula>
    </cfRule>
    <cfRule type="cellIs" dxfId="7116" priority="354" operator="lessThan">
      <formula>$C$4</formula>
    </cfRule>
  </conditionalFormatting>
  <conditionalFormatting sqref="BC31">
    <cfRule type="cellIs" dxfId="7113" priority="425" operator="lessThan">
      <formula>$C$4</formula>
    </cfRule>
    <cfRule type="cellIs" dxfId="7112" priority="426" operator="lessThan">
      <formula>$C$4</formula>
    </cfRule>
  </conditionalFormatting>
  <conditionalFormatting sqref="BD31">
    <cfRule type="cellIs" dxfId="7109" priority="497" operator="lessThan">
      <formula>$C$4</formula>
    </cfRule>
    <cfRule type="cellIs" dxfId="7108" priority="498" operator="lessThan">
      <formula>$C$4</formula>
    </cfRule>
  </conditionalFormatting>
  <conditionalFormatting sqref="BE31">
    <cfRule type="cellIs" dxfId="7105" priority="569" operator="lessThan">
      <formula>$C$4</formula>
    </cfRule>
    <cfRule type="cellIs" dxfId="7104" priority="570" operator="lessThan">
      <formula>$C$4</formula>
    </cfRule>
  </conditionalFormatting>
  <conditionalFormatting sqref="BF31">
    <cfRule type="cellIs" dxfId="7101" priority="641" operator="lessThan">
      <formula>$C$4</formula>
    </cfRule>
    <cfRule type="cellIs" dxfId="7100" priority="642" operator="lessThan">
      <formula>$C$4</formula>
    </cfRule>
  </conditionalFormatting>
  <conditionalFormatting sqref="AX32">
    <cfRule type="cellIs" dxfId="7097" priority="67" operator="lessThan">
      <formula>$C$4</formula>
    </cfRule>
    <cfRule type="cellIs" dxfId="7096" priority="68" operator="lessThan">
      <formula>$C$4</formula>
    </cfRule>
  </conditionalFormatting>
  <conditionalFormatting sqref="AY32">
    <cfRule type="cellIs" dxfId="7093" priority="139" operator="lessThan">
      <formula>$C$4</formula>
    </cfRule>
    <cfRule type="cellIs" dxfId="7092" priority="140" operator="lessThan">
      <formula>$C$4</formula>
    </cfRule>
  </conditionalFormatting>
  <conditionalFormatting sqref="AZ32">
    <cfRule type="cellIs" dxfId="7089" priority="211" operator="lessThan">
      <formula>$C$4</formula>
    </cfRule>
    <cfRule type="cellIs" dxfId="7088" priority="212" operator="lessThan">
      <formula>$C$4</formula>
    </cfRule>
  </conditionalFormatting>
  <conditionalFormatting sqref="BA32">
    <cfRule type="cellIs" dxfId="7085" priority="283" operator="lessThan">
      <formula>$C$4</formula>
    </cfRule>
    <cfRule type="cellIs" dxfId="7084" priority="284" operator="lessThan">
      <formula>$C$4</formula>
    </cfRule>
  </conditionalFormatting>
  <conditionalFormatting sqref="BB32">
    <cfRule type="cellIs" dxfId="7081" priority="355" operator="lessThan">
      <formula>$C$4</formula>
    </cfRule>
    <cfRule type="cellIs" dxfId="7080" priority="356" operator="lessThan">
      <formula>$C$4</formula>
    </cfRule>
  </conditionalFormatting>
  <conditionalFormatting sqref="BC32">
    <cfRule type="cellIs" dxfId="7077" priority="427" operator="lessThan">
      <formula>$C$4</formula>
    </cfRule>
    <cfRule type="cellIs" dxfId="7076" priority="428" operator="lessThan">
      <formula>$C$4</formula>
    </cfRule>
  </conditionalFormatting>
  <conditionalFormatting sqref="BD32">
    <cfRule type="cellIs" dxfId="7073" priority="499" operator="lessThan">
      <formula>$C$4</formula>
    </cfRule>
    <cfRule type="cellIs" dxfId="7072" priority="500" operator="lessThan">
      <formula>$C$4</formula>
    </cfRule>
  </conditionalFormatting>
  <conditionalFormatting sqref="BE32">
    <cfRule type="cellIs" dxfId="7069" priority="571" operator="lessThan">
      <formula>$C$4</formula>
    </cfRule>
    <cfRule type="cellIs" dxfId="7068" priority="572" operator="lessThan">
      <formula>$C$4</formula>
    </cfRule>
  </conditionalFormatting>
  <conditionalFormatting sqref="BF32">
    <cfRule type="cellIs" dxfId="7065" priority="643" operator="lessThan">
      <formula>$C$4</formula>
    </cfRule>
    <cfRule type="cellIs" dxfId="7064" priority="644" operator="lessThan">
      <formula>$C$4</formula>
    </cfRule>
  </conditionalFormatting>
  <conditionalFormatting sqref="AX33">
    <cfRule type="cellIs" dxfId="7061" priority="69" operator="lessThan">
      <formula>$C$4</formula>
    </cfRule>
    <cfRule type="cellIs" dxfId="7060" priority="70" operator="lessThan">
      <formula>$C$4</formula>
    </cfRule>
  </conditionalFormatting>
  <conditionalFormatting sqref="AY33">
    <cfRule type="cellIs" dxfId="7057" priority="141" operator="lessThan">
      <formula>$C$4</formula>
    </cfRule>
    <cfRule type="cellIs" dxfId="7056" priority="142" operator="lessThan">
      <formula>$C$4</formula>
    </cfRule>
  </conditionalFormatting>
  <conditionalFormatting sqref="AZ33">
    <cfRule type="cellIs" dxfId="7053" priority="213" operator="lessThan">
      <formula>$C$4</formula>
    </cfRule>
    <cfRule type="cellIs" dxfId="7052" priority="214" operator="lessThan">
      <formula>$C$4</formula>
    </cfRule>
  </conditionalFormatting>
  <conditionalFormatting sqref="BA33">
    <cfRule type="cellIs" dxfId="7049" priority="285" operator="lessThan">
      <formula>$C$4</formula>
    </cfRule>
    <cfRule type="cellIs" dxfId="7048" priority="286" operator="lessThan">
      <formula>$C$4</formula>
    </cfRule>
  </conditionalFormatting>
  <conditionalFormatting sqref="BB33">
    <cfRule type="cellIs" dxfId="7045" priority="357" operator="lessThan">
      <formula>$C$4</formula>
    </cfRule>
    <cfRule type="cellIs" dxfId="7044" priority="358" operator="lessThan">
      <formula>$C$4</formula>
    </cfRule>
  </conditionalFormatting>
  <conditionalFormatting sqref="BC33">
    <cfRule type="cellIs" dxfId="7041" priority="429" operator="lessThan">
      <formula>$C$4</formula>
    </cfRule>
    <cfRule type="cellIs" dxfId="7040" priority="430" operator="lessThan">
      <formula>$C$4</formula>
    </cfRule>
  </conditionalFormatting>
  <conditionalFormatting sqref="BD33">
    <cfRule type="cellIs" dxfId="7037" priority="501" operator="lessThan">
      <formula>$C$4</formula>
    </cfRule>
    <cfRule type="cellIs" dxfId="7036" priority="502" operator="lessThan">
      <formula>$C$4</formula>
    </cfRule>
  </conditionalFormatting>
  <conditionalFormatting sqref="BE33">
    <cfRule type="cellIs" dxfId="7033" priority="573" operator="lessThan">
      <formula>$C$4</formula>
    </cfRule>
    <cfRule type="cellIs" dxfId="7032" priority="574" operator="lessThan">
      <formula>$C$4</formula>
    </cfRule>
  </conditionalFormatting>
  <conditionalFormatting sqref="BF33">
    <cfRule type="cellIs" dxfId="7029" priority="645" operator="lessThan">
      <formula>$C$4</formula>
    </cfRule>
    <cfRule type="cellIs" dxfId="7028" priority="646" operator="lessThan">
      <formula>$C$4</formula>
    </cfRule>
  </conditionalFormatting>
  <conditionalFormatting sqref="AX34">
    <cfRule type="cellIs" dxfId="7025" priority="71" operator="lessThan">
      <formula>$C$4</formula>
    </cfRule>
    <cfRule type="cellIs" dxfId="7024" priority="72" operator="lessThan">
      <formula>$C$4</formula>
    </cfRule>
  </conditionalFormatting>
  <conditionalFormatting sqref="AY34">
    <cfRule type="cellIs" dxfId="7021" priority="143" operator="lessThan">
      <formula>$C$4</formula>
    </cfRule>
    <cfRule type="cellIs" dxfId="7020" priority="144" operator="lessThan">
      <formula>$C$4</formula>
    </cfRule>
  </conditionalFormatting>
  <conditionalFormatting sqref="AZ34">
    <cfRule type="cellIs" dxfId="7017" priority="215" operator="lessThan">
      <formula>$C$4</formula>
    </cfRule>
    <cfRule type="cellIs" dxfId="7016" priority="216" operator="lessThan">
      <formula>$C$4</formula>
    </cfRule>
  </conditionalFormatting>
  <conditionalFormatting sqref="BA34">
    <cfRule type="cellIs" dxfId="7013" priority="287" operator="lessThan">
      <formula>$C$4</formula>
    </cfRule>
    <cfRule type="cellIs" dxfId="7012" priority="288" operator="lessThan">
      <formula>$C$4</formula>
    </cfRule>
  </conditionalFormatting>
  <conditionalFormatting sqref="BB34">
    <cfRule type="cellIs" dxfId="7009" priority="359" operator="lessThan">
      <formula>$C$4</formula>
    </cfRule>
    <cfRule type="cellIs" dxfId="7008" priority="360" operator="lessThan">
      <formula>$C$4</formula>
    </cfRule>
  </conditionalFormatting>
  <conditionalFormatting sqref="BC34">
    <cfRule type="cellIs" dxfId="7005" priority="431" operator="lessThan">
      <formula>$C$4</formula>
    </cfRule>
    <cfRule type="cellIs" dxfId="7004" priority="432" operator="lessThan">
      <formula>$C$4</formula>
    </cfRule>
  </conditionalFormatting>
  <conditionalFormatting sqref="BD34">
    <cfRule type="cellIs" dxfId="7001" priority="503" operator="lessThan">
      <formula>$C$4</formula>
    </cfRule>
    <cfRule type="cellIs" dxfId="7000" priority="504" operator="lessThan">
      <formula>$C$4</formula>
    </cfRule>
  </conditionalFormatting>
  <conditionalFormatting sqref="BE34">
    <cfRule type="cellIs" dxfId="6997" priority="575" operator="lessThan">
      <formula>$C$4</formula>
    </cfRule>
    <cfRule type="cellIs" dxfId="6996" priority="576" operator="lessThan">
      <formula>$C$4</formula>
    </cfRule>
  </conditionalFormatting>
  <conditionalFormatting sqref="BF34">
    <cfRule type="cellIs" dxfId="6993" priority="647" operator="lessThan">
      <formula>$C$4</formula>
    </cfRule>
    <cfRule type="cellIs" dxfId="6992" priority="648" operator="lessThan">
      <formula>$C$4</formula>
    </cfRule>
  </conditionalFormatting>
  <conditionalFormatting sqref="AX35">
    <cfRule type="cellIs" dxfId="6989" priority="73" operator="lessThan">
      <formula>$C$4</formula>
    </cfRule>
    <cfRule type="cellIs" dxfId="6988" priority="74" operator="lessThan">
      <formula>$C$4</formula>
    </cfRule>
  </conditionalFormatting>
  <conditionalFormatting sqref="AY35">
    <cfRule type="cellIs" dxfId="6985" priority="145" operator="lessThan">
      <formula>$C$4</formula>
    </cfRule>
    <cfRule type="cellIs" dxfId="6984" priority="146" operator="lessThan">
      <formula>$C$4</formula>
    </cfRule>
  </conditionalFormatting>
  <conditionalFormatting sqref="AZ35">
    <cfRule type="cellIs" dxfId="6981" priority="217" operator="lessThan">
      <formula>$C$4</formula>
    </cfRule>
    <cfRule type="cellIs" dxfId="6980" priority="218" operator="lessThan">
      <formula>$C$4</formula>
    </cfRule>
  </conditionalFormatting>
  <conditionalFormatting sqref="BA35">
    <cfRule type="cellIs" dxfId="6977" priority="289" operator="lessThan">
      <formula>$C$4</formula>
    </cfRule>
    <cfRule type="cellIs" dxfId="6976" priority="290" operator="lessThan">
      <formula>$C$4</formula>
    </cfRule>
  </conditionalFormatting>
  <conditionalFormatting sqref="BB35">
    <cfRule type="cellIs" dxfId="6973" priority="361" operator="lessThan">
      <formula>$C$4</formula>
    </cfRule>
    <cfRule type="cellIs" dxfId="6972" priority="362" operator="lessThan">
      <formula>$C$4</formula>
    </cfRule>
  </conditionalFormatting>
  <conditionalFormatting sqref="BC35">
    <cfRule type="cellIs" dxfId="6969" priority="433" operator="lessThan">
      <formula>$C$4</formula>
    </cfRule>
    <cfRule type="cellIs" dxfId="6968" priority="434" operator="lessThan">
      <formula>$C$4</formula>
    </cfRule>
  </conditionalFormatting>
  <conditionalFormatting sqref="BD35">
    <cfRule type="cellIs" dxfId="6965" priority="505" operator="lessThan">
      <formula>$C$4</formula>
    </cfRule>
    <cfRule type="cellIs" dxfId="6964" priority="506" operator="lessThan">
      <formula>$C$4</formula>
    </cfRule>
  </conditionalFormatting>
  <conditionalFormatting sqref="BE35">
    <cfRule type="cellIs" dxfId="6961" priority="577" operator="lessThan">
      <formula>$C$4</formula>
    </cfRule>
    <cfRule type="cellIs" dxfId="6960" priority="578" operator="lessThan">
      <formula>$C$4</formula>
    </cfRule>
  </conditionalFormatting>
  <conditionalFormatting sqref="BF35">
    <cfRule type="cellIs" dxfId="6957" priority="649" operator="lessThan">
      <formula>$C$4</formula>
    </cfRule>
    <cfRule type="cellIs" dxfId="6956" priority="650" operator="lessThan">
      <formula>$C$4</formula>
    </cfRule>
  </conditionalFormatting>
  <conditionalFormatting sqref="AX36">
    <cfRule type="cellIs" dxfId="6953" priority="75" operator="lessThan">
      <formula>$C$4</formula>
    </cfRule>
    <cfRule type="cellIs" dxfId="6952" priority="76" operator="lessThan">
      <formula>$C$4</formula>
    </cfRule>
  </conditionalFormatting>
  <conditionalFormatting sqref="AY36">
    <cfRule type="cellIs" dxfId="6949" priority="147" operator="lessThan">
      <formula>$C$4</formula>
    </cfRule>
    <cfRule type="cellIs" dxfId="6948" priority="148" operator="lessThan">
      <formula>$C$4</formula>
    </cfRule>
  </conditionalFormatting>
  <conditionalFormatting sqref="AZ36">
    <cfRule type="cellIs" dxfId="6945" priority="219" operator="lessThan">
      <formula>$C$4</formula>
    </cfRule>
    <cfRule type="cellIs" dxfId="6944" priority="220" operator="lessThan">
      <formula>$C$4</formula>
    </cfRule>
  </conditionalFormatting>
  <conditionalFormatting sqref="BA36">
    <cfRule type="cellIs" dxfId="6941" priority="291" operator="lessThan">
      <formula>$C$4</formula>
    </cfRule>
    <cfRule type="cellIs" dxfId="6940" priority="292" operator="lessThan">
      <formula>$C$4</formula>
    </cfRule>
  </conditionalFormatting>
  <conditionalFormatting sqref="BB36">
    <cfRule type="cellIs" dxfId="6937" priority="363" operator="lessThan">
      <formula>$C$4</formula>
    </cfRule>
    <cfRule type="cellIs" dxfId="6936" priority="364" operator="lessThan">
      <formula>$C$4</formula>
    </cfRule>
  </conditionalFormatting>
  <conditionalFormatting sqref="BC36">
    <cfRule type="cellIs" dxfId="6933" priority="435" operator="lessThan">
      <formula>$C$4</formula>
    </cfRule>
    <cfRule type="cellIs" dxfId="6932" priority="436" operator="lessThan">
      <formula>$C$4</formula>
    </cfRule>
  </conditionalFormatting>
  <conditionalFormatting sqref="BD36">
    <cfRule type="cellIs" dxfId="6929" priority="507" operator="lessThan">
      <formula>$C$4</formula>
    </cfRule>
    <cfRule type="cellIs" dxfId="6928" priority="508" operator="lessThan">
      <formula>$C$4</formula>
    </cfRule>
  </conditionalFormatting>
  <conditionalFormatting sqref="BE36">
    <cfRule type="cellIs" dxfId="6925" priority="579" operator="lessThan">
      <formula>$C$4</formula>
    </cfRule>
    <cfRule type="cellIs" dxfId="6924" priority="580" operator="lessThan">
      <formula>$C$4</formula>
    </cfRule>
  </conditionalFormatting>
  <conditionalFormatting sqref="BF36">
    <cfRule type="cellIs" dxfId="6921" priority="651" operator="lessThan">
      <formula>$C$4</formula>
    </cfRule>
    <cfRule type="cellIs" dxfId="6920" priority="652" operator="lessThan">
      <formula>$C$4</formula>
    </cfRule>
  </conditionalFormatting>
  <conditionalFormatting sqref="AX37">
    <cfRule type="cellIs" dxfId="6917" priority="77" operator="lessThan">
      <formula>$C$4</formula>
    </cfRule>
    <cfRule type="cellIs" dxfId="6916" priority="78" operator="lessThan">
      <formula>$C$4</formula>
    </cfRule>
  </conditionalFormatting>
  <conditionalFormatting sqref="AY37">
    <cfRule type="cellIs" dxfId="6913" priority="149" operator="lessThan">
      <formula>$C$4</formula>
    </cfRule>
    <cfRule type="cellIs" dxfId="6912" priority="150" operator="lessThan">
      <formula>$C$4</formula>
    </cfRule>
  </conditionalFormatting>
  <conditionalFormatting sqref="AZ37">
    <cfRule type="cellIs" dxfId="6909" priority="221" operator="lessThan">
      <formula>$C$4</formula>
    </cfRule>
    <cfRule type="cellIs" dxfId="6908" priority="222" operator="lessThan">
      <formula>$C$4</formula>
    </cfRule>
  </conditionalFormatting>
  <conditionalFormatting sqref="BA37">
    <cfRule type="cellIs" dxfId="6905" priority="293" operator="lessThan">
      <formula>$C$4</formula>
    </cfRule>
    <cfRule type="cellIs" dxfId="6904" priority="294" operator="lessThan">
      <formula>$C$4</formula>
    </cfRule>
  </conditionalFormatting>
  <conditionalFormatting sqref="BB37">
    <cfRule type="cellIs" dxfId="6901" priority="365" operator="lessThan">
      <formula>$C$4</formula>
    </cfRule>
    <cfRule type="cellIs" dxfId="6900" priority="366" operator="lessThan">
      <formula>$C$4</formula>
    </cfRule>
  </conditionalFormatting>
  <conditionalFormatting sqref="BC37">
    <cfRule type="cellIs" dxfId="6897" priority="437" operator="lessThan">
      <formula>$C$4</formula>
    </cfRule>
    <cfRule type="cellIs" dxfId="6896" priority="438" operator="lessThan">
      <formula>$C$4</formula>
    </cfRule>
  </conditionalFormatting>
  <conditionalFormatting sqref="BD37">
    <cfRule type="cellIs" dxfId="6893" priority="509" operator="lessThan">
      <formula>$C$4</formula>
    </cfRule>
    <cfRule type="cellIs" dxfId="6892" priority="510" operator="lessThan">
      <formula>$C$4</formula>
    </cfRule>
  </conditionalFormatting>
  <conditionalFormatting sqref="BE37">
    <cfRule type="cellIs" dxfId="6889" priority="581" operator="lessThan">
      <formula>$C$4</formula>
    </cfRule>
    <cfRule type="cellIs" dxfId="6888" priority="582" operator="lessThan">
      <formula>$C$4</formula>
    </cfRule>
  </conditionalFormatting>
  <conditionalFormatting sqref="BF37">
    <cfRule type="cellIs" dxfId="6885" priority="653" operator="lessThan">
      <formula>$C$4</formula>
    </cfRule>
    <cfRule type="cellIs" dxfId="6884" priority="654" operator="lessThan">
      <formula>$C$4</formula>
    </cfRule>
  </conditionalFormatting>
  <conditionalFormatting sqref="AX38">
    <cfRule type="cellIs" dxfId="6881" priority="79" operator="lessThan">
      <formula>$C$4</formula>
    </cfRule>
    <cfRule type="cellIs" dxfId="6880" priority="80" operator="lessThan">
      <formula>$C$4</formula>
    </cfRule>
  </conditionalFormatting>
  <conditionalFormatting sqref="AY38">
    <cfRule type="cellIs" dxfId="6877" priority="151" operator="lessThan">
      <formula>$C$4</formula>
    </cfRule>
    <cfRule type="cellIs" dxfId="6876" priority="152" operator="lessThan">
      <formula>$C$4</formula>
    </cfRule>
  </conditionalFormatting>
  <conditionalFormatting sqref="AZ38">
    <cfRule type="cellIs" dxfId="6873" priority="223" operator="lessThan">
      <formula>$C$4</formula>
    </cfRule>
    <cfRule type="cellIs" dxfId="6872" priority="224" operator="lessThan">
      <formula>$C$4</formula>
    </cfRule>
  </conditionalFormatting>
  <conditionalFormatting sqref="BA38">
    <cfRule type="cellIs" dxfId="6869" priority="295" operator="lessThan">
      <formula>$C$4</formula>
    </cfRule>
    <cfRule type="cellIs" dxfId="6868" priority="296" operator="lessThan">
      <formula>$C$4</formula>
    </cfRule>
  </conditionalFormatting>
  <conditionalFormatting sqref="BB38">
    <cfRule type="cellIs" dxfId="6865" priority="367" operator="lessThan">
      <formula>$C$4</formula>
    </cfRule>
    <cfRule type="cellIs" dxfId="6864" priority="368" operator="lessThan">
      <formula>$C$4</formula>
    </cfRule>
  </conditionalFormatting>
  <conditionalFormatting sqref="BC38">
    <cfRule type="cellIs" dxfId="6861" priority="439" operator="lessThan">
      <formula>$C$4</formula>
    </cfRule>
    <cfRule type="cellIs" dxfId="6860" priority="440" operator="lessThan">
      <formula>$C$4</formula>
    </cfRule>
  </conditionalFormatting>
  <conditionalFormatting sqref="BD38">
    <cfRule type="cellIs" dxfId="6857" priority="511" operator="lessThan">
      <formula>$C$4</formula>
    </cfRule>
    <cfRule type="cellIs" dxfId="6856" priority="512" operator="lessThan">
      <formula>$C$4</formula>
    </cfRule>
  </conditionalFormatting>
  <conditionalFormatting sqref="BE38">
    <cfRule type="cellIs" dxfId="6853" priority="583" operator="lessThan">
      <formula>$C$4</formula>
    </cfRule>
    <cfRule type="cellIs" dxfId="6852" priority="584" operator="lessThan">
      <formula>$C$4</formula>
    </cfRule>
  </conditionalFormatting>
  <conditionalFormatting sqref="BF38">
    <cfRule type="cellIs" dxfId="6849" priority="655" operator="lessThan">
      <formula>$C$4</formula>
    </cfRule>
    <cfRule type="cellIs" dxfId="6848" priority="656" operator="lessThan">
      <formula>$C$4</formula>
    </cfRule>
  </conditionalFormatting>
  <conditionalFormatting sqref="AX39">
    <cfRule type="cellIs" dxfId="6845" priority="81" operator="lessThan">
      <formula>$C$4</formula>
    </cfRule>
    <cfRule type="cellIs" dxfId="6844" priority="82" operator="lessThan">
      <formula>$C$4</formula>
    </cfRule>
  </conditionalFormatting>
  <conditionalFormatting sqref="AY39">
    <cfRule type="cellIs" dxfId="6841" priority="153" operator="lessThan">
      <formula>$C$4</formula>
    </cfRule>
    <cfRule type="cellIs" dxfId="6840" priority="154" operator="lessThan">
      <formula>$C$4</formula>
    </cfRule>
  </conditionalFormatting>
  <conditionalFormatting sqref="AZ39">
    <cfRule type="cellIs" dxfId="6837" priority="225" operator="lessThan">
      <formula>$C$4</formula>
    </cfRule>
    <cfRule type="cellIs" dxfId="6836" priority="226" operator="lessThan">
      <formula>$C$4</formula>
    </cfRule>
  </conditionalFormatting>
  <conditionalFormatting sqref="BA39">
    <cfRule type="cellIs" dxfId="6833" priority="297" operator="lessThan">
      <formula>$C$4</formula>
    </cfRule>
    <cfRule type="cellIs" dxfId="6832" priority="298" operator="lessThan">
      <formula>$C$4</formula>
    </cfRule>
  </conditionalFormatting>
  <conditionalFormatting sqref="BB39">
    <cfRule type="cellIs" dxfId="6829" priority="369" operator="lessThan">
      <formula>$C$4</formula>
    </cfRule>
    <cfRule type="cellIs" dxfId="6828" priority="370" operator="lessThan">
      <formula>$C$4</formula>
    </cfRule>
  </conditionalFormatting>
  <conditionalFormatting sqref="BC39">
    <cfRule type="cellIs" dxfId="6825" priority="441" operator="lessThan">
      <formula>$C$4</formula>
    </cfRule>
    <cfRule type="cellIs" dxfId="6824" priority="442" operator="lessThan">
      <formula>$C$4</formula>
    </cfRule>
  </conditionalFormatting>
  <conditionalFormatting sqref="BD39">
    <cfRule type="cellIs" dxfId="6821" priority="513" operator="lessThan">
      <formula>$C$4</formula>
    </cfRule>
    <cfRule type="cellIs" dxfId="6820" priority="514" operator="lessThan">
      <formula>$C$4</formula>
    </cfRule>
  </conditionalFormatting>
  <conditionalFormatting sqref="BE39">
    <cfRule type="cellIs" dxfId="6817" priority="585" operator="lessThan">
      <formula>$C$4</formula>
    </cfRule>
    <cfRule type="cellIs" dxfId="6816" priority="586" operator="lessThan">
      <formula>$C$4</formula>
    </cfRule>
  </conditionalFormatting>
  <conditionalFormatting sqref="BF39">
    <cfRule type="cellIs" dxfId="6813" priority="657" operator="lessThan">
      <formula>$C$4</formula>
    </cfRule>
    <cfRule type="cellIs" dxfId="6812" priority="658" operator="lessThan">
      <formula>$C$4</formula>
    </cfRule>
  </conditionalFormatting>
  <conditionalFormatting sqref="AX40">
    <cfRule type="cellIs" dxfId="6809" priority="83" operator="lessThan">
      <formula>$C$4</formula>
    </cfRule>
    <cfRule type="cellIs" dxfId="6808" priority="84" operator="lessThan">
      <formula>$C$4</formula>
    </cfRule>
  </conditionalFormatting>
  <conditionalFormatting sqref="AY40">
    <cfRule type="cellIs" dxfId="6805" priority="155" operator="lessThan">
      <formula>$C$4</formula>
    </cfRule>
    <cfRule type="cellIs" dxfId="6804" priority="156" operator="lessThan">
      <formula>$C$4</formula>
    </cfRule>
  </conditionalFormatting>
  <conditionalFormatting sqref="AZ40">
    <cfRule type="cellIs" dxfId="6801" priority="227" operator="lessThan">
      <formula>$C$4</formula>
    </cfRule>
    <cfRule type="cellIs" dxfId="6800" priority="228" operator="lessThan">
      <formula>$C$4</formula>
    </cfRule>
  </conditionalFormatting>
  <conditionalFormatting sqref="BA40">
    <cfRule type="cellIs" dxfId="6797" priority="299" operator="lessThan">
      <formula>$C$4</formula>
    </cfRule>
    <cfRule type="cellIs" dxfId="6796" priority="300" operator="lessThan">
      <formula>$C$4</formula>
    </cfRule>
  </conditionalFormatting>
  <conditionalFormatting sqref="BB40">
    <cfRule type="cellIs" dxfId="6793" priority="371" operator="lessThan">
      <formula>$C$4</formula>
    </cfRule>
    <cfRule type="cellIs" dxfId="6792" priority="372" operator="lessThan">
      <formula>$C$4</formula>
    </cfRule>
  </conditionalFormatting>
  <conditionalFormatting sqref="BC40">
    <cfRule type="cellIs" dxfId="6789" priority="443" operator="lessThan">
      <formula>$C$4</formula>
    </cfRule>
    <cfRule type="cellIs" dxfId="6788" priority="444" operator="lessThan">
      <formula>$C$4</formula>
    </cfRule>
  </conditionalFormatting>
  <conditionalFormatting sqref="BD40">
    <cfRule type="cellIs" dxfId="6785" priority="515" operator="lessThan">
      <formula>$C$4</formula>
    </cfRule>
    <cfRule type="cellIs" dxfId="6784" priority="516" operator="lessThan">
      <formula>$C$4</formula>
    </cfRule>
  </conditionalFormatting>
  <conditionalFormatting sqref="BE40">
    <cfRule type="cellIs" dxfId="6781" priority="587" operator="lessThan">
      <formula>$C$4</formula>
    </cfRule>
    <cfRule type="cellIs" dxfId="6780" priority="588" operator="lessThan">
      <formula>$C$4</formula>
    </cfRule>
  </conditionalFormatting>
  <conditionalFormatting sqref="BF40">
    <cfRule type="cellIs" dxfId="6777" priority="659" operator="lessThan">
      <formula>$C$4</formula>
    </cfRule>
    <cfRule type="cellIs" dxfId="6776" priority="660" operator="lessThan">
      <formula>$C$4</formula>
    </cfRule>
  </conditionalFormatting>
  <conditionalFormatting sqref="AX41">
    <cfRule type="cellIs" dxfId="6773" priority="85" operator="lessThan">
      <formula>$C$4</formula>
    </cfRule>
    <cfRule type="cellIs" dxfId="6772" priority="86" operator="lessThan">
      <formula>$C$4</formula>
    </cfRule>
  </conditionalFormatting>
  <conditionalFormatting sqref="AY41">
    <cfRule type="cellIs" dxfId="6769" priority="157" operator="lessThan">
      <formula>$C$4</formula>
    </cfRule>
    <cfRule type="cellIs" dxfId="6768" priority="158" operator="lessThan">
      <formula>$C$4</formula>
    </cfRule>
  </conditionalFormatting>
  <conditionalFormatting sqref="AZ41">
    <cfRule type="cellIs" dxfId="6765" priority="229" operator="lessThan">
      <formula>$C$4</formula>
    </cfRule>
    <cfRule type="cellIs" dxfId="6764" priority="230" operator="lessThan">
      <formula>$C$4</formula>
    </cfRule>
  </conditionalFormatting>
  <conditionalFormatting sqref="BA41">
    <cfRule type="cellIs" dxfId="6761" priority="301" operator="lessThan">
      <formula>$C$4</formula>
    </cfRule>
    <cfRule type="cellIs" dxfId="6760" priority="302" operator="lessThan">
      <formula>$C$4</formula>
    </cfRule>
  </conditionalFormatting>
  <conditionalFormatting sqref="BB41">
    <cfRule type="cellIs" dxfId="6757" priority="373" operator="lessThan">
      <formula>$C$4</formula>
    </cfRule>
    <cfRule type="cellIs" dxfId="6756" priority="374" operator="lessThan">
      <formula>$C$4</formula>
    </cfRule>
  </conditionalFormatting>
  <conditionalFormatting sqref="BC41">
    <cfRule type="cellIs" dxfId="6753" priority="445" operator="lessThan">
      <formula>$C$4</formula>
    </cfRule>
    <cfRule type="cellIs" dxfId="6752" priority="446" operator="lessThan">
      <formula>$C$4</formula>
    </cfRule>
  </conditionalFormatting>
  <conditionalFormatting sqref="BD41">
    <cfRule type="cellIs" dxfId="6749" priority="517" operator="lessThan">
      <formula>$C$4</formula>
    </cfRule>
    <cfRule type="cellIs" dxfId="6748" priority="518" operator="lessThan">
      <formula>$C$4</formula>
    </cfRule>
  </conditionalFormatting>
  <conditionalFormatting sqref="BE41">
    <cfRule type="cellIs" dxfId="6745" priority="589" operator="lessThan">
      <formula>$C$4</formula>
    </cfRule>
    <cfRule type="cellIs" dxfId="6744" priority="590" operator="lessThan">
      <formula>$C$4</formula>
    </cfRule>
  </conditionalFormatting>
  <conditionalFormatting sqref="BF41">
    <cfRule type="cellIs" dxfId="6741" priority="661" operator="lessThan">
      <formula>$C$4</formula>
    </cfRule>
    <cfRule type="cellIs" dxfId="6740" priority="662" operator="lessThan">
      <formula>$C$4</formula>
    </cfRule>
  </conditionalFormatting>
  <conditionalFormatting sqref="AX42">
    <cfRule type="cellIs" dxfId="6737" priority="87" operator="lessThan">
      <formula>$C$4</formula>
    </cfRule>
    <cfRule type="cellIs" dxfId="6736" priority="88" operator="lessThan">
      <formula>$C$4</formula>
    </cfRule>
  </conditionalFormatting>
  <conditionalFormatting sqref="AY42">
    <cfRule type="cellIs" dxfId="6733" priority="159" operator="lessThan">
      <formula>$C$4</formula>
    </cfRule>
    <cfRule type="cellIs" dxfId="6732" priority="160" operator="lessThan">
      <formula>$C$4</formula>
    </cfRule>
  </conditionalFormatting>
  <conditionalFormatting sqref="AZ42">
    <cfRule type="cellIs" dxfId="6729" priority="231" operator="lessThan">
      <formula>$C$4</formula>
    </cfRule>
    <cfRule type="cellIs" dxfId="6728" priority="232" operator="lessThan">
      <formula>$C$4</formula>
    </cfRule>
  </conditionalFormatting>
  <conditionalFormatting sqref="BA42">
    <cfRule type="cellIs" dxfId="6725" priority="303" operator="lessThan">
      <formula>$C$4</formula>
    </cfRule>
    <cfRule type="cellIs" dxfId="6724" priority="304" operator="lessThan">
      <formula>$C$4</formula>
    </cfRule>
  </conditionalFormatting>
  <conditionalFormatting sqref="BB42">
    <cfRule type="cellIs" dxfId="6721" priority="375" operator="lessThan">
      <formula>$C$4</formula>
    </cfRule>
    <cfRule type="cellIs" dxfId="6720" priority="376" operator="lessThan">
      <formula>$C$4</formula>
    </cfRule>
  </conditionalFormatting>
  <conditionalFormatting sqref="BC42">
    <cfRule type="cellIs" dxfId="6717" priority="447" operator="lessThan">
      <formula>$C$4</formula>
    </cfRule>
    <cfRule type="cellIs" dxfId="6716" priority="448" operator="lessThan">
      <formula>$C$4</formula>
    </cfRule>
  </conditionalFormatting>
  <conditionalFormatting sqref="BD42">
    <cfRule type="cellIs" dxfId="6713" priority="519" operator="lessThan">
      <formula>$C$4</formula>
    </cfRule>
    <cfRule type="cellIs" dxfId="6712" priority="520" operator="lessThan">
      <formula>$C$4</formula>
    </cfRule>
  </conditionalFormatting>
  <conditionalFormatting sqref="BE42">
    <cfRule type="cellIs" dxfId="6709" priority="591" operator="lessThan">
      <formula>$C$4</formula>
    </cfRule>
    <cfRule type="cellIs" dxfId="6708" priority="592" operator="lessThan">
      <formula>$C$4</formula>
    </cfRule>
  </conditionalFormatting>
  <conditionalFormatting sqref="BF42">
    <cfRule type="cellIs" dxfId="6705" priority="663" operator="lessThan">
      <formula>$C$4</formula>
    </cfRule>
    <cfRule type="cellIs" dxfId="6704" priority="664" operator="lessThan">
      <formula>$C$4</formula>
    </cfRule>
  </conditionalFormatting>
  <conditionalFormatting sqref="AX43">
    <cfRule type="cellIs" dxfId="6701" priority="89" operator="lessThan">
      <formula>$C$4</formula>
    </cfRule>
    <cfRule type="cellIs" dxfId="6700" priority="90" operator="lessThan">
      <formula>$C$4</formula>
    </cfRule>
  </conditionalFormatting>
  <conditionalFormatting sqref="AY43">
    <cfRule type="cellIs" dxfId="6697" priority="161" operator="lessThan">
      <formula>$C$4</formula>
    </cfRule>
    <cfRule type="cellIs" dxfId="6696" priority="162" operator="lessThan">
      <formula>$C$4</formula>
    </cfRule>
  </conditionalFormatting>
  <conditionalFormatting sqref="AZ43">
    <cfRule type="cellIs" dxfId="6693" priority="233" operator="lessThan">
      <formula>$C$4</formula>
    </cfRule>
    <cfRule type="cellIs" dxfId="6692" priority="234" operator="lessThan">
      <formula>$C$4</formula>
    </cfRule>
  </conditionalFormatting>
  <conditionalFormatting sqref="BA43">
    <cfRule type="cellIs" dxfId="6689" priority="305" operator="lessThan">
      <formula>$C$4</formula>
    </cfRule>
    <cfRule type="cellIs" dxfId="6688" priority="306" operator="lessThan">
      <formula>$C$4</formula>
    </cfRule>
  </conditionalFormatting>
  <conditionalFormatting sqref="BB43">
    <cfRule type="cellIs" dxfId="6685" priority="377" operator="lessThan">
      <formula>$C$4</formula>
    </cfRule>
    <cfRule type="cellIs" dxfId="6684" priority="378" operator="lessThan">
      <formula>$C$4</formula>
    </cfRule>
  </conditionalFormatting>
  <conditionalFormatting sqref="BC43">
    <cfRule type="cellIs" dxfId="6681" priority="449" operator="lessThan">
      <formula>$C$4</formula>
    </cfRule>
    <cfRule type="cellIs" dxfId="6680" priority="450" operator="lessThan">
      <formula>$C$4</formula>
    </cfRule>
  </conditionalFormatting>
  <conditionalFormatting sqref="BD43">
    <cfRule type="cellIs" dxfId="6677" priority="521" operator="lessThan">
      <formula>$C$4</formula>
    </cfRule>
    <cfRule type="cellIs" dxfId="6676" priority="522" operator="lessThan">
      <formula>$C$4</formula>
    </cfRule>
  </conditionalFormatting>
  <conditionalFormatting sqref="BE43">
    <cfRule type="cellIs" dxfId="6673" priority="593" operator="lessThan">
      <formula>$C$4</formula>
    </cfRule>
    <cfRule type="cellIs" dxfId="6672" priority="594" operator="lessThan">
      <formula>$C$4</formula>
    </cfRule>
  </conditionalFormatting>
  <conditionalFormatting sqref="BF43">
    <cfRule type="cellIs" dxfId="6669" priority="665" operator="lessThan">
      <formula>$C$4</formula>
    </cfRule>
    <cfRule type="cellIs" dxfId="6668" priority="666" operator="lessThan">
      <formula>$C$4</formula>
    </cfRule>
  </conditionalFormatting>
  <conditionalFormatting sqref="AX44">
    <cfRule type="cellIs" dxfId="6665" priority="91" operator="lessThan">
      <formula>$C$4</formula>
    </cfRule>
    <cfRule type="cellIs" dxfId="6664" priority="92" operator="lessThan">
      <formula>$C$4</formula>
    </cfRule>
  </conditionalFormatting>
  <conditionalFormatting sqref="AY44">
    <cfRule type="cellIs" dxfId="6661" priority="163" operator="lessThan">
      <formula>$C$4</formula>
    </cfRule>
    <cfRule type="cellIs" dxfId="6660" priority="164" operator="lessThan">
      <formula>$C$4</formula>
    </cfRule>
  </conditionalFormatting>
  <conditionalFormatting sqref="AZ44">
    <cfRule type="cellIs" dxfId="6657" priority="235" operator="lessThan">
      <formula>$C$4</formula>
    </cfRule>
    <cfRule type="cellIs" dxfId="6656" priority="236" operator="lessThan">
      <formula>$C$4</formula>
    </cfRule>
  </conditionalFormatting>
  <conditionalFormatting sqref="BA44">
    <cfRule type="cellIs" dxfId="6653" priority="307" operator="lessThan">
      <formula>$C$4</formula>
    </cfRule>
    <cfRule type="cellIs" dxfId="6652" priority="308" operator="lessThan">
      <formula>$C$4</formula>
    </cfRule>
  </conditionalFormatting>
  <conditionalFormatting sqref="BB44">
    <cfRule type="cellIs" dxfId="6649" priority="379" operator="lessThan">
      <formula>$C$4</formula>
    </cfRule>
    <cfRule type="cellIs" dxfId="6648" priority="380" operator="lessThan">
      <formula>$C$4</formula>
    </cfRule>
  </conditionalFormatting>
  <conditionalFormatting sqref="BC44">
    <cfRule type="cellIs" dxfId="6645" priority="451" operator="lessThan">
      <formula>$C$4</formula>
    </cfRule>
    <cfRule type="cellIs" dxfId="6644" priority="452" operator="lessThan">
      <formula>$C$4</formula>
    </cfRule>
  </conditionalFormatting>
  <conditionalFormatting sqref="BD44">
    <cfRule type="cellIs" dxfId="6641" priority="523" operator="lessThan">
      <formula>$C$4</formula>
    </cfRule>
    <cfRule type="cellIs" dxfId="6640" priority="524" operator="lessThan">
      <formula>$C$4</formula>
    </cfRule>
  </conditionalFormatting>
  <conditionalFormatting sqref="BE44">
    <cfRule type="cellIs" dxfId="6637" priority="595" operator="lessThan">
      <formula>$C$4</formula>
    </cfRule>
    <cfRule type="cellIs" dxfId="6636" priority="596" operator="lessThan">
      <formula>$C$4</formula>
    </cfRule>
  </conditionalFormatting>
  <conditionalFormatting sqref="BF44">
    <cfRule type="cellIs" dxfId="6633" priority="667" operator="lessThan">
      <formula>$C$4</formula>
    </cfRule>
    <cfRule type="cellIs" dxfId="6632" priority="668" operator="lessThan">
      <formula>$C$4</formula>
    </cfRule>
  </conditionalFormatting>
  <conditionalFormatting sqref="AX45">
    <cfRule type="cellIs" dxfId="6629" priority="93" operator="lessThan">
      <formula>$C$4</formula>
    </cfRule>
    <cfRule type="cellIs" dxfId="6628" priority="94" operator="lessThan">
      <formula>$C$4</formula>
    </cfRule>
  </conditionalFormatting>
  <conditionalFormatting sqref="AY45">
    <cfRule type="cellIs" dxfId="6625" priority="165" operator="lessThan">
      <formula>$C$4</formula>
    </cfRule>
    <cfRule type="cellIs" dxfId="6624" priority="166" operator="lessThan">
      <formula>$C$4</formula>
    </cfRule>
  </conditionalFormatting>
  <conditionalFormatting sqref="AZ45">
    <cfRule type="cellIs" dxfId="6621" priority="237" operator="lessThan">
      <formula>$C$4</formula>
    </cfRule>
    <cfRule type="cellIs" dxfId="6620" priority="238" operator="lessThan">
      <formula>$C$4</formula>
    </cfRule>
  </conditionalFormatting>
  <conditionalFormatting sqref="BA45">
    <cfRule type="cellIs" dxfId="6617" priority="309" operator="lessThan">
      <formula>$C$4</formula>
    </cfRule>
    <cfRule type="cellIs" dxfId="6616" priority="310" operator="lessThan">
      <formula>$C$4</formula>
    </cfRule>
  </conditionalFormatting>
  <conditionalFormatting sqref="BB45">
    <cfRule type="cellIs" dxfId="6613" priority="381" operator="lessThan">
      <formula>$C$4</formula>
    </cfRule>
    <cfRule type="cellIs" dxfId="6612" priority="382" operator="lessThan">
      <formula>$C$4</formula>
    </cfRule>
  </conditionalFormatting>
  <conditionalFormatting sqref="BC45">
    <cfRule type="cellIs" dxfId="6609" priority="453" operator="lessThan">
      <formula>$C$4</formula>
    </cfRule>
    <cfRule type="cellIs" dxfId="6608" priority="454" operator="lessThan">
      <formula>$C$4</formula>
    </cfRule>
  </conditionalFormatting>
  <conditionalFormatting sqref="BD45">
    <cfRule type="cellIs" dxfId="6605" priority="525" operator="lessThan">
      <formula>$C$4</formula>
    </cfRule>
    <cfRule type="cellIs" dxfId="6604" priority="526" operator="lessThan">
      <formula>$C$4</formula>
    </cfRule>
  </conditionalFormatting>
  <conditionalFormatting sqref="BE45">
    <cfRule type="cellIs" dxfId="6601" priority="597" operator="lessThan">
      <formula>$C$4</formula>
    </cfRule>
    <cfRule type="cellIs" dxfId="6600" priority="598" operator="lessThan">
      <formula>$C$4</formula>
    </cfRule>
  </conditionalFormatting>
  <conditionalFormatting sqref="BF45">
    <cfRule type="cellIs" dxfId="6597" priority="669" operator="lessThan">
      <formula>$C$4</formula>
    </cfRule>
    <cfRule type="cellIs" dxfId="6596" priority="670" operator="lessThan">
      <formula>$C$4</formula>
    </cfRule>
  </conditionalFormatting>
  <conditionalFormatting sqref="AX46">
    <cfRule type="cellIs" dxfId="6593" priority="95" operator="lessThan">
      <formula>$C$4</formula>
    </cfRule>
    <cfRule type="cellIs" dxfId="6592" priority="96" operator="lessThan">
      <formula>$C$4</formula>
    </cfRule>
  </conditionalFormatting>
  <conditionalFormatting sqref="AY46">
    <cfRule type="cellIs" dxfId="6589" priority="167" operator="lessThan">
      <formula>$C$4</formula>
    </cfRule>
    <cfRule type="cellIs" dxfId="6588" priority="168" operator="lessThan">
      <formula>$C$4</formula>
    </cfRule>
  </conditionalFormatting>
  <conditionalFormatting sqref="AZ46">
    <cfRule type="cellIs" dxfId="6585" priority="239" operator="lessThan">
      <formula>$C$4</formula>
    </cfRule>
    <cfRule type="cellIs" dxfId="6584" priority="240" operator="lessThan">
      <formula>$C$4</formula>
    </cfRule>
  </conditionalFormatting>
  <conditionalFormatting sqref="BA46">
    <cfRule type="cellIs" dxfId="6581" priority="311" operator="lessThan">
      <formula>$C$4</formula>
    </cfRule>
    <cfRule type="cellIs" dxfId="6580" priority="312" operator="lessThan">
      <formula>$C$4</formula>
    </cfRule>
  </conditionalFormatting>
  <conditionalFormatting sqref="BB46">
    <cfRule type="cellIs" dxfId="6577" priority="383" operator="lessThan">
      <formula>$C$4</formula>
    </cfRule>
    <cfRule type="cellIs" dxfId="6576" priority="384" operator="lessThan">
      <formula>$C$4</formula>
    </cfRule>
  </conditionalFormatting>
  <conditionalFormatting sqref="BC46">
    <cfRule type="cellIs" dxfId="6573" priority="455" operator="lessThan">
      <formula>$C$4</formula>
    </cfRule>
    <cfRule type="cellIs" dxfId="6572" priority="456" operator="lessThan">
      <formula>$C$4</formula>
    </cfRule>
  </conditionalFormatting>
  <conditionalFormatting sqref="BD46">
    <cfRule type="cellIs" dxfId="6569" priority="527" operator="lessThan">
      <formula>$C$4</formula>
    </cfRule>
    <cfRule type="cellIs" dxfId="6568" priority="528" operator="lessThan">
      <formula>$C$4</formula>
    </cfRule>
  </conditionalFormatting>
  <conditionalFormatting sqref="BE46">
    <cfRule type="cellIs" dxfId="6565" priority="599" operator="lessThan">
      <formula>$C$4</formula>
    </cfRule>
    <cfRule type="cellIs" dxfId="6564" priority="600" operator="lessThan">
      <formula>$C$4</formula>
    </cfRule>
  </conditionalFormatting>
  <conditionalFormatting sqref="BF46">
    <cfRule type="cellIs" dxfId="6561" priority="671" operator="lessThan">
      <formula>$C$4</formula>
    </cfRule>
    <cfRule type="cellIs" dxfId="6560" priority="672" operator="lessThan">
      <formula>$C$4</formula>
    </cfRule>
  </conditionalFormatting>
  <conditionalFormatting sqref="BS11">
    <cfRule type="cellIs" dxfId="6557" priority="24" operator="lessThan">
      <formula>$C$4</formula>
    </cfRule>
  </conditionalFormatting>
  <conditionalFormatting sqref="BS12:BS46">
    <cfRule type="cellIs" dxfId="6555" priority="23" operator="lessThan">
      <formula>$C$4</formula>
    </cfRule>
  </conditionalFormatting>
  <conditionalFormatting sqref="CW12">
    <cfRule type="cellIs" dxfId="6553" priority="16" operator="lessThan">
      <formula>1</formula>
    </cfRule>
  </conditionalFormatting>
  <conditionalFormatting sqref="CW13">
    <cfRule type="cellIs" dxfId="6551" priority="17" operator="lessThan">
      <formula>1</formula>
    </cfRule>
  </conditionalFormatting>
  <conditionalFormatting sqref="CW14">
    <cfRule type="cellIs" dxfId="6549" priority="18" operator="lessThan">
      <formula>1</formula>
    </cfRule>
  </conditionalFormatting>
  <conditionalFormatting sqref="CW16">
    <cfRule type="cellIs" dxfId="6547" priority="19" operator="lessThan">
      <formula>1</formula>
    </cfRule>
  </conditionalFormatting>
  <conditionalFormatting sqref="CW17">
    <cfRule type="cellIs" dxfId="6545" priority="20" operator="lessThan">
      <formula>1</formula>
    </cfRule>
  </conditionalFormatting>
  <conditionalFormatting sqref="CW18">
    <cfRule type="cellIs" dxfId="6543" priority="21" operator="lessThan">
      <formula>1</formula>
    </cfRule>
  </conditionalFormatting>
  <conditionalFormatting sqref="CW19">
    <cfRule type="cellIs" dxfId="6541" priority="22" operator="lessThan">
      <formula>1</formula>
    </cfRule>
  </conditionalFormatting>
  <conditionalFormatting sqref="CW10:CW11">
    <cfRule type="cellIs" dxfId="6539" priority="15" operator="lessThan">
      <formula>1</formula>
    </cfRule>
  </conditionalFormatting>
  <conditionalFormatting sqref="CW23:CW26">
    <cfRule type="cellIs" dxfId="6537" priority="14" operator="lessThan">
      <formula>1</formula>
    </cfRule>
  </conditionalFormatting>
  <conditionalFormatting sqref="CW15">
    <cfRule type="cellIs" dxfId="6535" priority="13" operator="lessThan">
      <formula>1</formula>
    </cfRule>
  </conditionalFormatting>
  <conditionalFormatting sqref="CP11:CP21">
    <cfRule type="cellIs" dxfId="6533" priority="7" operator="lessThan">
      <formula>$C$4</formula>
    </cfRule>
    <cfRule type="cellIs" dxfId="6532" priority="8" operator="lessThan">
      <formula>$C$4</formula>
    </cfRule>
  </conditionalFormatting>
  <conditionalFormatting sqref="CP22">
    <cfRule type="cellIs" dxfId="6529" priority="9" operator="lessThan">
      <formula>$C$4</formula>
    </cfRule>
    <cfRule type="cellIs" dxfId="6528" priority="10" operator="lessThan">
      <formula>$C$4</formula>
    </cfRule>
  </conditionalFormatting>
  <conditionalFormatting sqref="CP23:CP46">
    <cfRule type="cellIs" dxfId="6525" priority="11" operator="lessThan">
      <formula>$C$4</formula>
    </cfRule>
    <cfRule type="cellIs" dxfId="6524" priority="12" operator="lessThan">
      <formula>$C$4</formula>
    </cfRule>
  </conditionalFormatting>
  <conditionalFormatting sqref="CS11:CS21">
    <cfRule type="cellIs" dxfId="6521" priority="1" operator="lessThan">
      <formula>$C$4</formula>
    </cfRule>
    <cfRule type="cellIs" dxfId="6520" priority="2" operator="lessThan">
      <formula>$C$4</formula>
    </cfRule>
  </conditionalFormatting>
  <conditionalFormatting sqref="CS22">
    <cfRule type="cellIs" dxfId="6517" priority="3" operator="lessThan">
      <formula>$C$4</formula>
    </cfRule>
    <cfRule type="cellIs" dxfId="6516" priority="4" operator="lessThan">
      <formula>$C$4</formula>
    </cfRule>
  </conditionalFormatting>
  <conditionalFormatting sqref="CS23:CS46">
    <cfRule type="cellIs" dxfId="6513" priority="5" operator="lessThan">
      <formula>$C$4</formula>
    </cfRule>
    <cfRule type="cellIs" dxfId="6512" priority="6" operator="lessThan">
      <formula>$C$4</formula>
    </cfRule>
  </conditionalFormatting>
  <dataValidations count="1277">
    <dataValidation allowBlank="1" showInputMessage="1" showErrorMessage="1" sqref="T11:T46 Q11:Q46 W11:W46 Z11:Z46 AC11:AC46 AG11:AG46 AZ11:AZ46 BC11:BC46 BF11:BF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workbookViewId="0">
      <pane xSplit="3" ySplit="10" topLeftCell="CD11" activePane="bottomRight" state="frozen"/>
      <selection pane="topRight"/>
      <selection pane="bottomLeft"/>
      <selection pane="bottomRight" activeCell="CS11" sqref="CS11:CS46"/>
    </sheetView>
  </sheetViews>
  <sheetFormatPr defaultRowHeight="1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style="27" customWidth="1"/>
    <col min="30" max="30" width="4.28515625" style="27" customWidth="1"/>
    <col min="31" max="45" width="3.28515625" style="27" customWidth="1"/>
    <col min="46" max="48" width="4.28515625" style="27" customWidth="1"/>
    <col min="49" max="64" width="3.28515625" style="27" customWidth="1"/>
    <col min="65" max="69" width="3.28515625" style="27" hidden="1" customWidth="1"/>
    <col min="70" max="70" width="4.28515625" style="27" customWidth="1"/>
    <col min="71" max="85" width="3.28515625" style="27" customWidth="1"/>
    <col min="86" max="90" width="3.28515625" style="27" hidden="1" customWidth="1"/>
    <col min="91" max="92" width="4.28515625" style="27" customWidth="1"/>
    <col min="93" max="93" width="3.28515625" style="27" customWidth="1"/>
    <col min="94" max="94" width="5.85546875" style="27" customWidth="1"/>
    <col min="95" max="95" width="51.5703125" style="27" customWidth="1"/>
    <col min="96" max="96" width="3.28515625" style="27" customWidth="1"/>
    <col min="97" max="97" width="5.85546875" style="27" customWidth="1"/>
    <col min="98" max="98" width="51.5703125" style="27" customWidth="1"/>
    <col min="99" max="100" width="8.5703125" style="27" customWidth="1"/>
    <col min="101" max="101" width="34.140625" style="27" customWidth="1"/>
    <col min="102" max="102" width="9.140625" customWidth="1"/>
    <col min="108" max="108" width="9" style="51" customWidth="1"/>
    <col min="109" max="110" width="9" style="51" hidden="1" customWidth="1"/>
    <col min="111" max="111" width="9" style="51" customWidth="1"/>
  </cols>
  <sheetData>
    <row r="1" spans="1:110" ht="20.25" customHeight="1">
      <c r="A1" s="11">
        <v>575</v>
      </c>
      <c r="B1" s="10"/>
      <c r="C1" s="69" t="s">
        <v>0</v>
      </c>
      <c r="D1" s="69"/>
      <c r="E1" s="69"/>
      <c r="F1" s="69"/>
      <c r="G1" s="69"/>
      <c r="H1" s="69"/>
      <c r="I1" s="69"/>
      <c r="J1" s="69"/>
      <c r="K1" s="69"/>
      <c r="L1" s="69"/>
      <c r="M1" s="69"/>
      <c r="O1" s="26" t="s">
        <v>1</v>
      </c>
      <c r="AX1" s="26"/>
    </row>
    <row r="2" spans="1:110">
      <c r="A2" s="1" t="s">
        <v>2</v>
      </c>
      <c r="B2" s="2"/>
      <c r="C2" s="3" t="s">
        <v>3</v>
      </c>
      <c r="E2" s="4" t="s">
        <v>89</v>
      </c>
      <c r="O2" s="27" t="s">
        <v>5</v>
      </c>
      <c r="P2" s="28"/>
      <c r="Q2" s="28"/>
      <c r="R2" s="28"/>
      <c r="S2" s="28" t="s">
        <v>6</v>
      </c>
      <c r="T2" s="28" t="str">
        <f>MID(E2,6,20)</f>
        <v xml:space="preserve"> XI MIPA 4</v>
      </c>
      <c r="U2" s="28"/>
      <c r="V2" s="28"/>
      <c r="W2" s="28"/>
      <c r="X2" s="28"/>
      <c r="Y2" s="28"/>
      <c r="Z2" s="28"/>
      <c r="AA2" s="29"/>
      <c r="AB2" s="29"/>
      <c r="AC2" s="29"/>
      <c r="AD2" s="29"/>
      <c r="AE2" s="29"/>
      <c r="AF2" s="29"/>
      <c r="AY2" s="28"/>
      <c r="AZ2" s="28"/>
      <c r="BA2" s="28"/>
      <c r="BB2" s="28" t="s">
        <v>6</v>
      </c>
      <c r="BC2" s="28" t="str">
        <f>MID(AM2,6,20)</f>
        <v/>
      </c>
      <c r="BD2" s="28"/>
      <c r="BE2" s="28"/>
      <c r="BF2" s="28"/>
      <c r="BG2" s="28"/>
      <c r="BH2" s="28"/>
      <c r="BI2" s="28"/>
      <c r="BJ2" s="29"/>
      <c r="BK2" s="29"/>
      <c r="BL2" s="29"/>
      <c r="BM2" s="29"/>
      <c r="BN2" s="29"/>
      <c r="BO2" s="29"/>
      <c r="BP2" s="29"/>
      <c r="BQ2" s="29"/>
      <c r="BR2" s="29"/>
      <c r="BS2" s="29"/>
      <c r="BT2" s="29"/>
    </row>
    <row r="3" spans="1:110">
      <c r="A3" s="1" t="s">
        <v>7</v>
      </c>
      <c r="B3" s="2"/>
      <c r="C3" s="3" t="s">
        <v>8</v>
      </c>
      <c r="E3" s="5" t="s">
        <v>9</v>
      </c>
      <c r="H3" t="s">
        <v>10</v>
      </c>
      <c r="O3" s="27" t="s">
        <v>11</v>
      </c>
      <c r="P3" s="28"/>
      <c r="Q3" s="28"/>
      <c r="R3" s="28"/>
      <c r="S3" s="28" t="s">
        <v>6</v>
      </c>
      <c r="T3" s="28"/>
      <c r="U3" s="28"/>
      <c r="V3" s="28"/>
      <c r="W3" s="28"/>
      <c r="X3" s="28"/>
      <c r="Y3" s="28"/>
      <c r="Z3" s="28"/>
      <c r="AA3" s="29"/>
      <c r="AB3" s="29"/>
      <c r="AC3" s="29"/>
      <c r="AD3" s="29"/>
      <c r="AE3" s="29"/>
      <c r="AF3" s="29"/>
      <c r="AY3" s="28"/>
      <c r="AZ3" s="28"/>
      <c r="BA3" s="28"/>
      <c r="BB3" s="28" t="s">
        <v>6</v>
      </c>
      <c r="BC3" s="28"/>
      <c r="BD3" s="28"/>
      <c r="BE3" s="28"/>
      <c r="BF3" s="28"/>
      <c r="BG3" s="28"/>
      <c r="BH3" s="28"/>
      <c r="BI3" s="28"/>
      <c r="BJ3" s="29"/>
      <c r="BK3" s="29"/>
      <c r="BL3" s="29"/>
      <c r="BM3" s="29"/>
      <c r="BN3" s="29"/>
      <c r="BO3" s="29"/>
      <c r="BP3" s="29"/>
      <c r="BQ3" s="29"/>
      <c r="BR3" s="29"/>
      <c r="BS3" s="29"/>
      <c r="BT3" s="29"/>
    </row>
    <row r="4" spans="1:110">
      <c r="A4" s="6" t="s">
        <v>12</v>
      </c>
      <c r="B4" s="2"/>
      <c r="C4" s="7">
        <v>70</v>
      </c>
      <c r="H4" t="s">
        <v>13</v>
      </c>
      <c r="O4" s="30" t="s">
        <v>14</v>
      </c>
      <c r="P4" s="28"/>
      <c r="Q4" s="28"/>
      <c r="R4" s="28"/>
      <c r="S4" s="28"/>
      <c r="T4" s="28"/>
      <c r="U4" s="28"/>
      <c r="V4" s="28"/>
      <c r="W4" s="28"/>
      <c r="X4" s="28"/>
      <c r="Y4" s="28"/>
      <c r="Z4" s="28"/>
      <c r="AA4" s="29"/>
      <c r="AB4" s="29"/>
      <c r="AC4" s="29"/>
      <c r="AD4" s="29"/>
      <c r="AE4" s="29"/>
      <c r="AF4" s="29"/>
      <c r="AX4" s="30"/>
      <c r="AY4" s="28"/>
      <c r="AZ4" s="28"/>
      <c r="BA4" s="28"/>
      <c r="BB4" s="28"/>
      <c r="BC4" s="28"/>
      <c r="BD4" s="28"/>
      <c r="BE4" s="28"/>
      <c r="BF4" s="28"/>
      <c r="BG4" s="28"/>
      <c r="BH4" s="28"/>
      <c r="BI4" s="28"/>
      <c r="BJ4" s="29"/>
      <c r="BK4" s="29"/>
      <c r="BL4" s="29"/>
      <c r="BM4" s="29"/>
      <c r="BN4" s="29"/>
      <c r="BO4" s="29"/>
      <c r="BP4" s="29"/>
      <c r="BQ4" s="29"/>
      <c r="BR4" s="29"/>
      <c r="BS4" s="29"/>
      <c r="BT4" s="29"/>
    </row>
    <row r="5" spans="1:110" hidden="1">
      <c r="O5" s="28"/>
      <c r="P5" s="28"/>
      <c r="Q5" s="28"/>
      <c r="R5" s="28"/>
      <c r="S5" s="28"/>
      <c r="T5" s="28"/>
      <c r="U5" s="28"/>
      <c r="V5" s="28"/>
      <c r="W5" s="28"/>
      <c r="X5" s="28"/>
      <c r="Y5" s="28"/>
      <c r="Z5" s="28"/>
      <c r="AA5" s="29"/>
      <c r="AB5" s="29"/>
      <c r="AC5" s="29"/>
      <c r="AD5" s="29"/>
      <c r="AE5" s="29"/>
      <c r="AF5" s="29"/>
      <c r="AX5" s="28"/>
      <c r="AY5" s="28"/>
      <c r="AZ5" s="28"/>
      <c r="BA5" s="28"/>
      <c r="BB5" s="28"/>
      <c r="BC5" s="28"/>
      <c r="BD5" s="28"/>
      <c r="BE5" s="28"/>
      <c r="BF5" s="28"/>
      <c r="BG5" s="28"/>
      <c r="BH5" s="28"/>
      <c r="BI5" s="28"/>
      <c r="BJ5" s="29"/>
      <c r="BK5" s="29"/>
      <c r="BL5" s="29"/>
      <c r="BM5" s="29"/>
      <c r="BN5" s="29"/>
      <c r="BO5" s="29"/>
      <c r="BP5" s="29"/>
      <c r="BQ5" s="29"/>
      <c r="BR5" s="29"/>
      <c r="BS5" s="29"/>
      <c r="BT5" s="29"/>
    </row>
    <row r="6" spans="1:110" hidden="1">
      <c r="N6" s="12" t="s">
        <v>15</v>
      </c>
      <c r="O6" s="28"/>
      <c r="P6" s="28"/>
      <c r="Q6" s="28"/>
      <c r="R6" s="28"/>
      <c r="S6" s="28"/>
      <c r="T6" s="28"/>
      <c r="U6" s="28"/>
      <c r="V6" s="28"/>
      <c r="W6" s="28"/>
      <c r="X6" s="28"/>
      <c r="Y6" s="28"/>
      <c r="Z6" s="28"/>
      <c r="AA6" s="29"/>
      <c r="AB6" s="29"/>
      <c r="AC6" s="29"/>
      <c r="AD6" s="29"/>
      <c r="AE6" s="29"/>
      <c r="AF6" s="29"/>
      <c r="AX6" s="28"/>
      <c r="AY6" s="28"/>
      <c r="AZ6" s="28"/>
      <c r="BA6" s="28"/>
      <c r="BB6" s="28"/>
      <c r="BC6" s="28"/>
      <c r="BD6" s="28"/>
      <c r="BE6" s="28"/>
      <c r="BF6" s="28"/>
      <c r="BG6" s="28"/>
      <c r="BH6" s="28"/>
      <c r="BI6" s="28"/>
      <c r="BJ6" s="29"/>
      <c r="BK6" s="29"/>
      <c r="BL6" s="29"/>
      <c r="BM6" s="29"/>
      <c r="BN6" s="29"/>
      <c r="BO6" s="29"/>
      <c r="BP6" s="29"/>
      <c r="BQ6" s="29"/>
      <c r="BR6" s="29"/>
      <c r="BS6" s="29"/>
      <c r="BT6" s="29"/>
    </row>
    <row r="7" spans="1:110" ht="15" customHeight="1">
      <c r="E7" s="77" t="s">
        <v>16</v>
      </c>
      <c r="F7" s="78"/>
      <c r="G7" s="78"/>
      <c r="H7" s="78"/>
      <c r="I7" s="78"/>
      <c r="J7" s="79"/>
      <c r="K7" s="13"/>
      <c r="L7" s="71" t="s">
        <v>17</v>
      </c>
      <c r="M7" s="71"/>
      <c r="O7" s="28"/>
      <c r="P7" s="28"/>
      <c r="Q7" s="28"/>
      <c r="R7" s="28"/>
      <c r="S7" s="28"/>
      <c r="T7" s="28"/>
      <c r="U7" s="28"/>
      <c r="V7" s="28"/>
      <c r="W7" s="28"/>
      <c r="X7" s="28"/>
      <c r="Y7" s="28"/>
      <c r="Z7" s="28"/>
      <c r="AA7" s="29"/>
      <c r="AB7" s="29"/>
      <c r="AC7" s="29"/>
      <c r="AD7" s="29"/>
      <c r="AE7" s="29"/>
      <c r="AF7" s="29"/>
      <c r="AX7" s="28"/>
      <c r="AY7" s="28"/>
      <c r="AZ7" s="28"/>
      <c r="BA7" s="28"/>
      <c r="BB7" s="28"/>
      <c r="BC7" s="28"/>
      <c r="BD7" s="28"/>
      <c r="BE7" s="28"/>
      <c r="BF7" s="28"/>
      <c r="BG7" s="28"/>
      <c r="BH7" s="28"/>
      <c r="BI7" s="28"/>
      <c r="BJ7" s="29"/>
      <c r="BK7" s="29"/>
      <c r="BL7" s="29"/>
      <c r="BM7" s="29"/>
      <c r="BN7" s="29"/>
      <c r="BO7" s="29"/>
      <c r="BP7" s="29"/>
      <c r="BQ7" s="29"/>
      <c r="BR7" s="29"/>
      <c r="BS7" s="29"/>
      <c r="BT7" s="29"/>
    </row>
    <row r="8" spans="1:110" ht="18.75" customHeight="1">
      <c r="A8" s="74" t="s">
        <v>18</v>
      </c>
      <c r="B8" s="75" t="s">
        <v>19</v>
      </c>
      <c r="C8" s="74" t="s">
        <v>20</v>
      </c>
      <c r="E8" s="80"/>
      <c r="F8" s="81"/>
      <c r="G8" s="81"/>
      <c r="H8" s="81"/>
      <c r="I8" s="81"/>
      <c r="J8" s="82"/>
      <c r="K8" s="13"/>
      <c r="L8" s="71"/>
      <c r="M8" s="71"/>
      <c r="N8" s="9"/>
      <c r="O8" s="31" t="s">
        <v>21</v>
      </c>
      <c r="P8" s="32"/>
      <c r="Q8" s="32"/>
      <c r="R8" s="32"/>
      <c r="S8" s="32"/>
      <c r="T8" s="32"/>
      <c r="U8" s="32"/>
      <c r="V8" s="32"/>
      <c r="W8" s="32"/>
      <c r="X8" s="32"/>
      <c r="Y8" s="32"/>
      <c r="Z8" s="32"/>
      <c r="AA8" s="32"/>
      <c r="AB8" s="32"/>
      <c r="AC8" s="32"/>
      <c r="AD8" s="32"/>
      <c r="AE8" s="32"/>
      <c r="AF8" s="32"/>
      <c r="AG8" s="33"/>
      <c r="AH8" s="32"/>
      <c r="AI8" s="32"/>
      <c r="AJ8" s="32"/>
      <c r="AK8" s="32"/>
      <c r="AL8" s="32"/>
      <c r="AM8" s="32"/>
      <c r="AN8" s="32"/>
      <c r="AO8" s="32"/>
      <c r="AP8" s="32"/>
      <c r="AQ8" s="32"/>
      <c r="AR8" s="32"/>
      <c r="AS8" s="33"/>
      <c r="AT8" s="72" t="s">
        <v>22</v>
      </c>
      <c r="AU8" s="65" t="s">
        <v>23</v>
      </c>
      <c r="AV8" s="60" t="s">
        <v>24</v>
      </c>
      <c r="AW8" s="34"/>
      <c r="AX8" s="31" t="s">
        <v>25</v>
      </c>
      <c r="AY8" s="32"/>
      <c r="AZ8" s="32"/>
      <c r="BA8" s="32"/>
      <c r="BB8" s="32"/>
      <c r="BC8" s="32"/>
      <c r="BD8" s="32"/>
      <c r="BE8" s="32"/>
      <c r="BF8" s="32"/>
      <c r="BG8" s="32"/>
      <c r="BH8" s="32"/>
      <c r="BI8" s="32"/>
      <c r="BJ8" s="32"/>
      <c r="BK8" s="32"/>
      <c r="BL8" s="32"/>
      <c r="BM8" s="32"/>
      <c r="BN8" s="32"/>
      <c r="BO8" s="32"/>
      <c r="BP8" s="32"/>
      <c r="BQ8" s="32"/>
      <c r="BR8" s="32"/>
      <c r="BS8" s="32"/>
      <c r="BT8" s="32"/>
      <c r="BU8" s="33"/>
      <c r="BV8" s="32"/>
      <c r="BW8" s="32"/>
      <c r="BX8" s="32"/>
      <c r="BY8" s="32"/>
      <c r="BZ8" s="32"/>
      <c r="CA8" s="32"/>
      <c r="CB8" s="32"/>
      <c r="CC8" s="32"/>
      <c r="CD8" s="32"/>
      <c r="CE8" s="32"/>
      <c r="CF8" s="32"/>
      <c r="CG8" s="33"/>
      <c r="CH8" s="54"/>
      <c r="CI8" s="54"/>
      <c r="CJ8" s="54"/>
      <c r="CK8" s="54"/>
      <c r="CL8" s="54"/>
      <c r="CM8" s="65" t="s">
        <v>23</v>
      </c>
      <c r="CN8" s="60" t="s">
        <v>24</v>
      </c>
      <c r="CO8" s="34"/>
      <c r="CP8" s="59" t="s">
        <v>26</v>
      </c>
      <c r="CQ8" s="59" t="s">
        <v>27</v>
      </c>
      <c r="CR8" s="34"/>
      <c r="CS8" s="59" t="s">
        <v>26</v>
      </c>
      <c r="CT8" s="59" t="s">
        <v>28</v>
      </c>
      <c r="CV8" s="35" t="s">
        <v>29</v>
      </c>
    </row>
    <row r="9" spans="1:110" ht="15" customHeight="1">
      <c r="A9" s="74"/>
      <c r="B9" s="75"/>
      <c r="C9" s="74"/>
      <c r="E9" s="70" t="s">
        <v>30</v>
      </c>
      <c r="F9" s="70"/>
      <c r="G9" s="70"/>
      <c r="H9" s="76" t="s">
        <v>31</v>
      </c>
      <c r="I9" s="76"/>
      <c r="J9" s="76"/>
      <c r="K9" s="13"/>
      <c r="L9" s="70" t="s">
        <v>32</v>
      </c>
      <c r="M9" s="70" t="s">
        <v>22</v>
      </c>
      <c r="N9" s="9"/>
      <c r="O9" s="56">
        <v>1</v>
      </c>
      <c r="P9" s="57"/>
      <c r="Q9" s="58"/>
      <c r="R9" s="56">
        <v>2</v>
      </c>
      <c r="S9" s="57"/>
      <c r="T9" s="58"/>
      <c r="U9" s="56">
        <v>3</v>
      </c>
      <c r="V9" s="57"/>
      <c r="W9" s="58"/>
      <c r="X9" s="56">
        <v>4</v>
      </c>
      <c r="Y9" s="57"/>
      <c r="Z9" s="58"/>
      <c r="AA9" s="56">
        <v>5</v>
      </c>
      <c r="AB9" s="57"/>
      <c r="AC9" s="58"/>
      <c r="AD9" s="65" t="s">
        <v>32</v>
      </c>
      <c r="AE9" s="56">
        <v>6</v>
      </c>
      <c r="AF9" s="57"/>
      <c r="AG9" s="58"/>
      <c r="AH9" s="56">
        <v>7</v>
      </c>
      <c r="AI9" s="57"/>
      <c r="AJ9" s="58"/>
      <c r="AK9" s="56">
        <v>8</v>
      </c>
      <c r="AL9" s="57"/>
      <c r="AM9" s="58"/>
      <c r="AN9" s="56">
        <v>9</v>
      </c>
      <c r="AO9" s="57"/>
      <c r="AP9" s="58"/>
      <c r="AQ9" s="56">
        <v>10</v>
      </c>
      <c r="AR9" s="57"/>
      <c r="AS9" s="58"/>
      <c r="AT9" s="73"/>
      <c r="AU9" s="66"/>
      <c r="AV9" s="61"/>
      <c r="AW9" s="34"/>
      <c r="AX9" s="67">
        <v>1</v>
      </c>
      <c r="AY9" s="57"/>
      <c r="AZ9" s="58"/>
      <c r="BA9" s="56">
        <v>2</v>
      </c>
      <c r="BB9" s="57"/>
      <c r="BC9" s="58"/>
      <c r="BD9" s="56">
        <v>3</v>
      </c>
      <c r="BE9" s="57"/>
      <c r="BF9" s="58"/>
      <c r="BG9" s="56">
        <v>4</v>
      </c>
      <c r="BH9" s="57"/>
      <c r="BI9" s="58"/>
      <c r="BJ9" s="56">
        <v>5</v>
      </c>
      <c r="BK9" s="57"/>
      <c r="BL9" s="58"/>
      <c r="BM9" s="53"/>
      <c r="BN9" s="53"/>
      <c r="BO9" s="53"/>
      <c r="BP9" s="53"/>
      <c r="BQ9" s="53"/>
      <c r="BR9" s="65" t="s">
        <v>32</v>
      </c>
      <c r="BS9" s="56">
        <v>6</v>
      </c>
      <c r="BT9" s="57"/>
      <c r="BU9" s="58"/>
      <c r="BV9" s="56">
        <v>7</v>
      </c>
      <c r="BW9" s="57"/>
      <c r="BX9" s="58"/>
      <c r="BY9" s="56">
        <v>8</v>
      </c>
      <c r="BZ9" s="57"/>
      <c r="CA9" s="58"/>
      <c r="CB9" s="56">
        <v>9</v>
      </c>
      <c r="CC9" s="57"/>
      <c r="CD9" s="58"/>
      <c r="CE9" s="56">
        <v>10</v>
      </c>
      <c r="CF9" s="57"/>
      <c r="CG9" s="58"/>
      <c r="CH9" s="55"/>
      <c r="CI9" s="55"/>
      <c r="CJ9" s="55"/>
      <c r="CK9" s="55"/>
      <c r="CL9" s="55"/>
      <c r="CM9" s="66"/>
      <c r="CN9" s="61"/>
      <c r="CO9" s="34"/>
      <c r="CP9" s="59"/>
      <c r="CQ9" s="59"/>
      <c r="CR9" s="34"/>
      <c r="CS9" s="59"/>
      <c r="CT9" s="59"/>
      <c r="CV9" s="36" t="s">
        <v>33</v>
      </c>
      <c r="CW9" s="37" t="s">
        <v>34</v>
      </c>
      <c r="DE9" s="51">
        <v>0</v>
      </c>
      <c r="DF9" s="51" t="str">
        <f>(IF(CW10="","","Perlu peningkatan pemahaman  "))&amp;(IF(CW10="","",CW10&amp;", "))&amp;(IF(CW11="","",CW11&amp;", "))&amp;(IF(CW12="","",CW12&amp;", "))&amp;(IF(CW13="","",CW13&amp;", "))&amp;(IF(CW14="","",CW14&amp;", "))&amp;(IF(CW15="","",CW15&amp;", "))&amp;(IF(CW16="","",CW16&amp;", "))&amp;(IF(CW17="","",CW17&amp;", "))&amp;(IF(CW18="","",CW18&amp;", "))&amp;(IF(CW19="","",CW19&amp;"."))</f>
        <v xml:space="preserve">Perlu peningkatan pemahaman  Compr. Orale de la volonté et disponibilité, Compr. Écrite de la volonté et disponibilité, Grammaire, Compr. Écrite des opinions, Product. Orale des opinions, Compr. Écrite de situer l'espace, </v>
      </c>
    </row>
    <row r="10" spans="1:110">
      <c r="A10" s="74"/>
      <c r="B10" s="75"/>
      <c r="C10" s="74"/>
      <c r="E10" s="14" t="s">
        <v>35</v>
      </c>
      <c r="F10" s="14" t="s">
        <v>36</v>
      </c>
      <c r="G10" s="14" t="s">
        <v>37</v>
      </c>
      <c r="H10" s="15" t="s">
        <v>35</v>
      </c>
      <c r="I10" s="15" t="s">
        <v>36</v>
      </c>
      <c r="J10" s="15" t="s">
        <v>37</v>
      </c>
      <c r="K10" s="13"/>
      <c r="L10" s="70"/>
      <c r="M10" s="70"/>
      <c r="N10" s="9"/>
      <c r="O10" s="38" t="s">
        <v>38</v>
      </c>
      <c r="P10" s="38" t="s">
        <v>39</v>
      </c>
      <c r="Q10" s="38" t="s">
        <v>40</v>
      </c>
      <c r="R10" s="38" t="s">
        <v>38</v>
      </c>
      <c r="S10" s="38" t="s">
        <v>39</v>
      </c>
      <c r="T10" s="38" t="s">
        <v>40</v>
      </c>
      <c r="U10" s="38" t="s">
        <v>38</v>
      </c>
      <c r="V10" s="38" t="s">
        <v>39</v>
      </c>
      <c r="W10" s="38" t="s">
        <v>40</v>
      </c>
      <c r="X10" s="38" t="s">
        <v>38</v>
      </c>
      <c r="Y10" s="38" t="s">
        <v>39</v>
      </c>
      <c r="Z10" s="38" t="s">
        <v>40</v>
      </c>
      <c r="AA10" s="38" t="s">
        <v>38</v>
      </c>
      <c r="AB10" s="38" t="s">
        <v>39</v>
      </c>
      <c r="AC10" s="38" t="s">
        <v>40</v>
      </c>
      <c r="AD10" s="68"/>
      <c r="AE10" s="38" t="s">
        <v>38</v>
      </c>
      <c r="AF10" s="38" t="s">
        <v>39</v>
      </c>
      <c r="AG10" s="38" t="s">
        <v>40</v>
      </c>
      <c r="AH10" s="38" t="s">
        <v>38</v>
      </c>
      <c r="AI10" s="38" t="s">
        <v>39</v>
      </c>
      <c r="AJ10" s="38" t="s">
        <v>40</v>
      </c>
      <c r="AK10" s="38" t="s">
        <v>38</v>
      </c>
      <c r="AL10" s="38" t="s">
        <v>39</v>
      </c>
      <c r="AM10" s="38" t="s">
        <v>40</v>
      </c>
      <c r="AN10" s="38" t="s">
        <v>38</v>
      </c>
      <c r="AO10" s="38" t="s">
        <v>39</v>
      </c>
      <c r="AP10" s="38" t="s">
        <v>40</v>
      </c>
      <c r="AQ10" s="38" t="s">
        <v>38</v>
      </c>
      <c r="AR10" s="38" t="s">
        <v>39</v>
      </c>
      <c r="AS10" s="38" t="s">
        <v>40</v>
      </c>
      <c r="AT10" s="73"/>
      <c r="AU10" s="66"/>
      <c r="AV10" s="62"/>
      <c r="AW10" s="48"/>
      <c r="AX10" s="50" t="s">
        <v>41</v>
      </c>
      <c r="AY10" s="49" t="s">
        <v>42</v>
      </c>
      <c r="AZ10" s="39" t="s">
        <v>43</v>
      </c>
      <c r="BA10" s="39" t="s">
        <v>41</v>
      </c>
      <c r="BB10" s="39" t="s">
        <v>42</v>
      </c>
      <c r="BC10" s="39" t="s">
        <v>43</v>
      </c>
      <c r="BD10" s="39" t="s">
        <v>41</v>
      </c>
      <c r="BE10" s="39" t="s">
        <v>42</v>
      </c>
      <c r="BF10" s="39" t="s">
        <v>43</v>
      </c>
      <c r="BG10" s="39" t="s">
        <v>41</v>
      </c>
      <c r="BH10" s="39" t="s">
        <v>42</v>
      </c>
      <c r="BI10" s="39" t="s">
        <v>43</v>
      </c>
      <c r="BJ10" s="39" t="s">
        <v>41</v>
      </c>
      <c r="BK10" s="39" t="s">
        <v>42</v>
      </c>
      <c r="BL10" s="39" t="s">
        <v>43</v>
      </c>
      <c r="BM10" s="39"/>
      <c r="BN10" s="39"/>
      <c r="BO10" s="39"/>
      <c r="BP10" s="39"/>
      <c r="BQ10" s="39"/>
      <c r="BR10" s="68"/>
      <c r="BS10" s="39" t="s">
        <v>41</v>
      </c>
      <c r="BT10" s="39" t="s">
        <v>42</v>
      </c>
      <c r="BU10" s="39" t="s">
        <v>43</v>
      </c>
      <c r="BV10" s="39" t="s">
        <v>41</v>
      </c>
      <c r="BW10" s="39" t="s">
        <v>42</v>
      </c>
      <c r="BX10" s="39" t="s">
        <v>43</v>
      </c>
      <c r="BY10" s="39" t="s">
        <v>41</v>
      </c>
      <c r="BZ10" s="39" t="s">
        <v>42</v>
      </c>
      <c r="CA10" s="39" t="s">
        <v>43</v>
      </c>
      <c r="CB10" s="39" t="s">
        <v>41</v>
      </c>
      <c r="CC10" s="39" t="s">
        <v>42</v>
      </c>
      <c r="CD10" s="39" t="s">
        <v>43</v>
      </c>
      <c r="CE10" s="39" t="s">
        <v>41</v>
      </c>
      <c r="CF10" s="39" t="s">
        <v>42</v>
      </c>
      <c r="CG10" s="39" t="s">
        <v>43</v>
      </c>
      <c r="CH10" s="39"/>
      <c r="CI10" s="39"/>
      <c r="CJ10" s="39"/>
      <c r="CK10" s="39"/>
      <c r="CL10" s="39"/>
      <c r="CM10" s="66"/>
      <c r="CN10" s="62"/>
      <c r="CO10" s="34"/>
      <c r="CP10" s="59"/>
      <c r="CQ10" s="59"/>
      <c r="CR10" s="34"/>
      <c r="CS10" s="59"/>
      <c r="CT10" s="59"/>
      <c r="CV10" s="40">
        <v>1</v>
      </c>
      <c r="CW10" s="84" t="s">
        <v>164</v>
      </c>
      <c r="DE10" s="51">
        <v>1</v>
      </c>
      <c r="DF10" s="51" t="str">
        <f>(IF(CW10="","","Memiliki kemampuan pemahanan "))&amp;(IF(CW11="","",CW11&amp;", "))&amp;(IF(CW12="","",CW12&amp;", "))&amp;(IF(CW13="","",CW13&amp;", "))&amp;(IF(CW14="","",CW14&amp;", "))&amp;(IF(CW15="","",CW15&amp;", "))&amp;(IF(CW16="","",CW16&amp;", "))&amp;(IF(CW17="","",CW17&amp;", "))&amp;(IF(CW18="","",CW18&amp;", "))&amp;(IF(CW19="","",CW19&amp;", "))&amp;(IF(CW10="","","Masih perlu peningkatan pemahaman "&amp;CW10&amp;"."))</f>
        <v>Memiliki kemampuan pemahanan Compr. Écrite de la volonté et disponibilité, Grammaire, Compr. Écrite des opinions, Product. Orale des opinions, Compr. Écrite de situer l'espace, Masih perlu peningkatan pemahaman Compr. Orale de la volonté et disponibilité.</v>
      </c>
    </row>
    <row r="11" spans="1:110">
      <c r="A11" s="8">
        <v>1</v>
      </c>
      <c r="B11" s="8">
        <v>91015</v>
      </c>
      <c r="C11" s="8" t="s">
        <v>90</v>
      </c>
      <c r="E11" s="47">
        <f t="shared" ref="E11:E42" si="0">AV11</f>
        <v>79</v>
      </c>
      <c r="F11" s="8" t="str">
        <f t="shared" ref="F11:F42" si="1">IF(E11="","",IF(E11&lt;=69,"D",IF(E11&lt;=75,"C",IF(E11&lt;=90,"B",IF(E11&lt;=100,"A","E")))))</f>
        <v>B</v>
      </c>
      <c r="G11" s="8" t="str">
        <f t="shared" ref="G11:G42" si="2">CQ11</f>
        <v xml:space="preserve">Memiliki kemampuan pemahanan  Compr. Orale de la volonté et disponibilité, Compr. Écrite de la volonté et disponibilité, Grammaire, Compr. Écrite des opinions, Product. Orale des opinions, Compr. Écrite de situer l'espace, </v>
      </c>
      <c r="H11" s="47">
        <f t="shared" ref="H11:H42" si="3">CN11</f>
        <v>81</v>
      </c>
      <c r="I11" s="8" t="str">
        <f t="shared" ref="I11:I42" si="4">IF(H11="","",IF(H11&lt;=69,"D",IF(H11&lt;=75,"C",IF(H11&lt;=90,"B",IF(H11&lt;=100,"A","E")))))</f>
        <v>B</v>
      </c>
      <c r="J11" s="8" t="str">
        <f t="shared" ref="J11:J42" si="5">CT11</f>
        <v xml:space="preserve">Memiliki keterampilan  Product. Écrite des Opinions, Product. Écrite de situer l'espace, Product. Écrite de l'invitation, Product. Écrite de la félicitation, </v>
      </c>
      <c r="K11" s="13"/>
      <c r="L11" s="41">
        <f t="shared" ref="L11:L42" si="6">AD11</f>
        <v>81</v>
      </c>
      <c r="M11" s="41">
        <f t="shared" ref="M11:M42" si="7">IF(COUNTBLANK(AT11:AT11),"",AT11)</f>
        <v>57</v>
      </c>
      <c r="O11" s="52">
        <v>70</v>
      </c>
      <c r="P11" s="52"/>
      <c r="Q11" s="83">
        <v>80</v>
      </c>
      <c r="R11" s="52">
        <v>100</v>
      </c>
      <c r="S11" s="52"/>
      <c r="T11" s="83">
        <v>84</v>
      </c>
      <c r="U11" s="52">
        <v>70</v>
      </c>
      <c r="V11" s="52"/>
      <c r="W11" s="83">
        <v>80</v>
      </c>
      <c r="X11" s="52">
        <v>80</v>
      </c>
      <c r="Y11" s="52"/>
      <c r="Z11" s="83">
        <v>85</v>
      </c>
      <c r="AA11" s="52">
        <v>75</v>
      </c>
      <c r="AB11" s="52"/>
      <c r="AC11" s="83">
        <v>85</v>
      </c>
      <c r="AD11" s="42">
        <f t="shared" ref="AD11:AD42" si="8">IF(AND(O11="",P11="",Q11=""),"",ROUND(AVERAGE(O11:AC11),0))</f>
        <v>81</v>
      </c>
      <c r="AE11" s="52">
        <v>85</v>
      </c>
      <c r="AF11" s="52"/>
      <c r="AG11" s="83">
        <v>70</v>
      </c>
      <c r="AH11" s="52"/>
      <c r="AI11" s="52"/>
      <c r="AJ11" s="83"/>
      <c r="AK11" s="52"/>
      <c r="AL11" s="52"/>
      <c r="AM11" s="83"/>
      <c r="AN11" s="52"/>
      <c r="AO11" s="52"/>
      <c r="AP11" s="83"/>
      <c r="AQ11" s="52"/>
      <c r="AR11" s="52"/>
      <c r="AS11" s="83"/>
      <c r="AT11" s="52">
        <v>57</v>
      </c>
      <c r="AU11" s="43">
        <f t="shared" ref="AU11:AU42" si="9">IF(AT11="","",AVERAGE(O11:AC11,AE11:AT11))</f>
        <v>78.538461538461533</v>
      </c>
      <c r="AV11" s="44">
        <f t="shared" ref="AV11:AV42" si="10">IF(AU11="","",ROUND(AU11,0))</f>
        <v>79</v>
      </c>
      <c r="AW11" s="45"/>
      <c r="AX11" s="52">
        <v>83</v>
      </c>
      <c r="AY11" s="52"/>
      <c r="AZ11" s="83"/>
      <c r="BA11" s="52">
        <v>90</v>
      </c>
      <c r="BB11" s="52"/>
      <c r="BC11" s="83"/>
      <c r="BD11" s="52"/>
      <c r="BE11" s="52"/>
      <c r="BF11" s="83">
        <v>88</v>
      </c>
      <c r="BG11" s="41"/>
      <c r="BH11" s="41"/>
      <c r="BI11" s="42"/>
      <c r="BJ11" s="41"/>
      <c r="BK11" s="41"/>
      <c r="BL11" s="42"/>
      <c r="BM11" s="42">
        <f t="shared" ref="BM11:BM42" si="11">IF(AND(AZ11="",AY11="",AX11=""),"",MAX(AX11:AZ11))</f>
        <v>83</v>
      </c>
      <c r="BN11" s="42">
        <f t="shared" ref="BN11:BN42" si="12">IF(AND(BB11="",BC11="",BA11=""),"",MAX(BA11:BC11))</f>
        <v>90</v>
      </c>
      <c r="BO11" s="42">
        <f t="shared" ref="BO11:BO42" si="13">IF(AND(BD11="",BE11="",BF11=""),"",MAX(BD11:BF11))</f>
        <v>88</v>
      </c>
      <c r="BP11" s="42" t="str">
        <f t="shared" ref="BP11:BP42" si="14">IF(AND(BG11="",BH11="",BI11=""),"",MAX(BG11:BI11))</f>
        <v/>
      </c>
      <c r="BQ11" s="42" t="str">
        <f t="shared" ref="BQ11:BQ42" si="15">IF(AND(BJ11="",BK11="",BL11=""),"",MAX(BJ11:BL11))</f>
        <v/>
      </c>
      <c r="BR11" s="42">
        <f t="shared" ref="BR11:BR42" si="16">IF(AND(BM11=""),"",ROUND(AVERAGE(BM11:BQ11),0))</f>
        <v>87</v>
      </c>
      <c r="BS11" s="52">
        <v>75</v>
      </c>
      <c r="BT11" s="41"/>
      <c r="BU11" s="42"/>
      <c r="BV11" s="41"/>
      <c r="BW11" s="41"/>
      <c r="BX11" s="42"/>
      <c r="BY11" s="41"/>
      <c r="BZ11" s="41"/>
      <c r="CA11" s="42"/>
      <c r="CB11" s="41"/>
      <c r="CC11" s="41"/>
      <c r="CD11" s="42"/>
      <c r="CE11" s="41"/>
      <c r="CF11" s="41"/>
      <c r="CG11" s="42"/>
      <c r="CH11" s="42">
        <f t="shared" ref="CH11:CH42" si="17">IF(AND(BU11="",BT11="",BS11=""),"",MAX(BS11:BU11))</f>
        <v>75</v>
      </c>
      <c r="CI11" s="42" t="str">
        <f t="shared" ref="CI11:CI42" si="18">IF(AND(BW11="",BX11="",BV11=""),"",MAX(BV11:BX11))</f>
        <v/>
      </c>
      <c r="CJ11" s="42" t="str">
        <f t="shared" ref="CJ11:CJ42" si="19">IF(AND(BY11="",BZ11="",CA11=""),"",MAX(BY11:CA11))</f>
        <v/>
      </c>
      <c r="CK11" s="42" t="str">
        <f t="shared" ref="CK11:CK42" si="20">IF(AND(CB11="",CC11="",CD11=""),"",MAX(CB11:CD11))</f>
        <v/>
      </c>
      <c r="CL11" s="42" t="str">
        <f t="shared" ref="CL11:CL42" si="21">IF(AND(CE11="",CF11="",CG11=""),"",MAX(CE11:CG11))</f>
        <v/>
      </c>
      <c r="CM11" s="43">
        <f t="shared" ref="CM11:CM42" si="22">IF(AND(CH11=""),"",AVERAGE(BR11,CH11:CL11))</f>
        <v>81</v>
      </c>
      <c r="CN11" s="44">
        <f t="shared" ref="CN11:CN42" si="23">IF(CM11="","",ROUND(CM11,0))</f>
        <v>81</v>
      </c>
      <c r="CO11" s="45"/>
      <c r="CP11" s="41">
        <v>11</v>
      </c>
      <c r="CQ11" s="46" t="str">
        <f t="shared" ref="CQ11:CQ42" si="24">IF(CP11="","",VLOOKUP(CP11,$DE$9:$DF$20,2,0))</f>
        <v xml:space="preserve">Memiliki kemampuan pemahanan  Compr. Orale de la volonté et disponibilité, Compr. Écrite de la volonté et disponibilité, Grammaire, Compr. Écrite des opinions, Product. Orale des opinions, Compr. Écrite de situer l'espace, </v>
      </c>
      <c r="CR11" s="45"/>
      <c r="CS11" s="41">
        <v>11</v>
      </c>
      <c r="CT11" s="46" t="str">
        <f t="shared" ref="CT11:CT42" si="25">IF(CS11="","",VLOOKUP(CS11,$DE$22:$DF$33,2,0))</f>
        <v xml:space="preserve">Memiliki keterampilan  Product. Écrite des Opinions, Product. Écrite de situer l'espace, Product. Écrite de l'invitation, Product. Écrite de la félicitation, </v>
      </c>
      <c r="CV11" s="40">
        <v>2</v>
      </c>
      <c r="CW11" s="84" t="s">
        <v>165</v>
      </c>
      <c r="CY11" s="63" t="s">
        <v>45</v>
      </c>
      <c r="CZ11" s="63"/>
      <c r="DA11" s="63"/>
      <c r="DE11" s="51">
        <v>2</v>
      </c>
      <c r="DF11" s="51" t="str">
        <f>(IF(CW11="","","Memiliki kemampuan pemahanan "))&amp;(IF(CW10="","",CW10&amp;", "))&amp;(IF(CW12="","",CW12&amp;", "))&amp;(IF(CW13="","",CW13&amp;", "))&amp;(IF(CW14="","",CW14&amp;", "))&amp;(IF(CW15="","",CW15&amp;", "))&amp;(IF(CW16="","",CW16&amp;", "))&amp;(IF(CW17="","",CW17&amp;", "))&amp;(IF(CW18="","",CW18&amp;", "))&amp;(IF(CW19="","",CW19&amp;", "))&amp;(IF(CW11="","","Masih perlu peningkatan pemahaman "&amp;CW11&amp;"."))</f>
        <v>Memiliki kemampuan pemahanan Compr. Orale de la volonté et disponibilité, Grammaire, Compr. Écrite des opinions, Product. Orale des opinions, Compr. Écrite de situer l'espace, Masih perlu peningkatan pemahaman Compr. Écrite de la volonté et disponibilité.</v>
      </c>
    </row>
    <row r="12" spans="1:110">
      <c r="A12" s="8">
        <v>2</v>
      </c>
      <c r="B12" s="8">
        <v>91030</v>
      </c>
      <c r="C12" s="8" t="s">
        <v>91</v>
      </c>
      <c r="E12" s="47">
        <f t="shared" si="0"/>
        <v>78</v>
      </c>
      <c r="F12" s="8" t="str">
        <f t="shared" si="1"/>
        <v>B</v>
      </c>
      <c r="G12" s="8" t="str">
        <f t="shared" si="2"/>
        <v xml:space="preserve">Memiliki kemampuan pemahanan  Compr. Orale de la volonté et disponibilité, Compr. Écrite de la volonté et disponibilité, Grammaire, Compr. Écrite des opinions, Product. Orale des opinions, Compr. Écrite de situer l'espace, </v>
      </c>
      <c r="H12" s="47">
        <f t="shared" si="3"/>
        <v>86</v>
      </c>
      <c r="I12" s="8" t="str">
        <f t="shared" si="4"/>
        <v>B</v>
      </c>
      <c r="J12" s="8" t="str">
        <f t="shared" si="5"/>
        <v xml:space="preserve">Memiliki keterampilan  Product. Écrite des Opinions, Product. Écrite de situer l'espace, Product. Écrite de l'invitation, Product. Écrite de la félicitation, </v>
      </c>
      <c r="K12" s="13"/>
      <c r="L12" s="41">
        <f t="shared" si="6"/>
        <v>78</v>
      </c>
      <c r="M12" s="41">
        <f t="shared" si="7"/>
        <v>60</v>
      </c>
      <c r="O12" s="52">
        <v>70</v>
      </c>
      <c r="P12" s="52"/>
      <c r="Q12" s="83">
        <v>80</v>
      </c>
      <c r="R12" s="52">
        <v>70</v>
      </c>
      <c r="S12" s="52"/>
      <c r="T12" s="83">
        <v>83</v>
      </c>
      <c r="U12" s="52">
        <v>70</v>
      </c>
      <c r="V12" s="52"/>
      <c r="W12" s="83">
        <v>70</v>
      </c>
      <c r="X12" s="52">
        <v>100</v>
      </c>
      <c r="Y12" s="52"/>
      <c r="Z12" s="83">
        <v>85</v>
      </c>
      <c r="AA12" s="52">
        <v>70</v>
      </c>
      <c r="AB12" s="52"/>
      <c r="AC12" s="83">
        <v>80</v>
      </c>
      <c r="AD12" s="42">
        <f t="shared" si="8"/>
        <v>78</v>
      </c>
      <c r="AE12" s="52">
        <v>85</v>
      </c>
      <c r="AF12" s="52"/>
      <c r="AG12" s="83">
        <v>85</v>
      </c>
      <c r="AH12" s="52"/>
      <c r="AI12" s="52"/>
      <c r="AJ12" s="83"/>
      <c r="AK12" s="52"/>
      <c r="AL12" s="52"/>
      <c r="AM12" s="83"/>
      <c r="AN12" s="52"/>
      <c r="AO12" s="52"/>
      <c r="AP12" s="83"/>
      <c r="AQ12" s="52"/>
      <c r="AR12" s="52"/>
      <c r="AS12" s="83"/>
      <c r="AT12" s="52">
        <v>60</v>
      </c>
      <c r="AU12" s="43">
        <f t="shared" si="9"/>
        <v>77.538461538461533</v>
      </c>
      <c r="AV12" s="44">
        <f t="shared" si="10"/>
        <v>78</v>
      </c>
      <c r="AW12" s="45"/>
      <c r="AX12" s="52">
        <v>85</v>
      </c>
      <c r="AY12" s="52"/>
      <c r="AZ12" s="83"/>
      <c r="BA12" s="52">
        <v>88</v>
      </c>
      <c r="BB12" s="52"/>
      <c r="BC12" s="83"/>
      <c r="BD12" s="52"/>
      <c r="BE12" s="52"/>
      <c r="BF12" s="83">
        <v>87</v>
      </c>
      <c r="BG12" s="41"/>
      <c r="BH12" s="41"/>
      <c r="BI12" s="42"/>
      <c r="BJ12" s="41"/>
      <c r="BK12" s="41"/>
      <c r="BL12" s="42"/>
      <c r="BM12" s="42">
        <f t="shared" si="11"/>
        <v>85</v>
      </c>
      <c r="BN12" s="42">
        <f t="shared" si="12"/>
        <v>88</v>
      </c>
      <c r="BO12" s="42">
        <f t="shared" si="13"/>
        <v>87</v>
      </c>
      <c r="BP12" s="42" t="str">
        <f t="shared" si="14"/>
        <v/>
      </c>
      <c r="BQ12" s="42" t="str">
        <f t="shared" si="15"/>
        <v/>
      </c>
      <c r="BR12" s="42">
        <f t="shared" si="16"/>
        <v>87</v>
      </c>
      <c r="BS12" s="52">
        <v>85</v>
      </c>
      <c r="BT12" s="41"/>
      <c r="BU12" s="42"/>
      <c r="BV12" s="41"/>
      <c r="BW12" s="41"/>
      <c r="BX12" s="42"/>
      <c r="BY12" s="41"/>
      <c r="BZ12" s="41"/>
      <c r="CA12" s="42"/>
      <c r="CB12" s="41"/>
      <c r="CC12" s="41"/>
      <c r="CD12" s="42"/>
      <c r="CE12" s="41"/>
      <c r="CF12" s="41"/>
      <c r="CG12" s="42"/>
      <c r="CH12" s="42">
        <f t="shared" si="17"/>
        <v>85</v>
      </c>
      <c r="CI12" s="42" t="str">
        <f t="shared" si="18"/>
        <v/>
      </c>
      <c r="CJ12" s="42" t="str">
        <f t="shared" si="19"/>
        <v/>
      </c>
      <c r="CK12" s="42" t="str">
        <f t="shared" si="20"/>
        <v/>
      </c>
      <c r="CL12" s="42" t="str">
        <f t="shared" si="21"/>
        <v/>
      </c>
      <c r="CM12" s="43">
        <f t="shared" si="22"/>
        <v>86</v>
      </c>
      <c r="CN12" s="44">
        <f t="shared" si="23"/>
        <v>86</v>
      </c>
      <c r="CO12" s="45"/>
      <c r="CP12" s="52">
        <v>11</v>
      </c>
      <c r="CQ12" s="46" t="str">
        <f t="shared" si="24"/>
        <v xml:space="preserve">Memiliki kemampuan pemahanan  Compr. Orale de la volonté et disponibilité, Compr. Écrite de la volonté et disponibilité, Grammaire, Compr. Écrite des opinions, Product. Orale des opinions, Compr. Écrite de situer l'espace, </v>
      </c>
      <c r="CR12" s="45"/>
      <c r="CS12" s="52">
        <v>11</v>
      </c>
      <c r="CT12" s="46" t="str">
        <f t="shared" si="25"/>
        <v xml:space="preserve">Memiliki keterampilan  Product. Écrite des Opinions, Product. Écrite de situer l'espace, Product. Écrite de l'invitation, Product. Écrite de la félicitation, </v>
      </c>
      <c r="CV12" s="40">
        <v>3</v>
      </c>
      <c r="CW12" s="52" t="s">
        <v>166</v>
      </c>
      <c r="CY12" s="16" t="s">
        <v>47</v>
      </c>
      <c r="CZ12" s="17" t="s">
        <v>48</v>
      </c>
      <c r="DA12" s="17" t="s">
        <v>49</v>
      </c>
      <c r="DE12" s="51">
        <v>3</v>
      </c>
      <c r="DF12" s="51" t="str">
        <f>(IF(CW11="","","Memiliki kemampuan pemahanan "))&amp;(IF(CW10="","",CW10&amp;", "))&amp;(IF(CW11="","",CW11&amp;", "))&amp;(IF(CW13="","",CW13&amp;", "))&amp;(IF(CW14="","",CW14&amp;", "))&amp;(IF(CW15="","",CW15&amp;", "))&amp;(IF(CW16="","",CW16&amp;", "))&amp;(IF(CW17="","",CW17&amp;", "))&amp;(IF(CW18="","",CW18&amp;", "))&amp;(IF(CW19="","",CW19&amp;", "))&amp;(IF(CW12="","","Masih perlu peningkatan pemahaman "&amp;CW12&amp;"."))</f>
        <v>Memiliki kemampuan pemahanan Compr. Orale de la volonté et disponibilité, Compr. Écrite de la volonté et disponibilité, Compr. Écrite des opinions, Product. Orale des opinions, Compr. Écrite de situer l'espace, Masih perlu peningkatan pemahaman Grammaire.</v>
      </c>
    </row>
    <row r="13" spans="1:110">
      <c r="A13" s="8">
        <v>3</v>
      </c>
      <c r="B13" s="8">
        <v>91045</v>
      </c>
      <c r="C13" s="8" t="s">
        <v>92</v>
      </c>
      <c r="E13" s="47">
        <f t="shared" si="0"/>
        <v>86</v>
      </c>
      <c r="F13" s="8" t="str">
        <f t="shared" si="1"/>
        <v>B</v>
      </c>
      <c r="G13" s="8" t="str">
        <f t="shared" si="2"/>
        <v xml:space="preserve">Memiliki kemampuan pemahanan  Compr. Orale de la volonté et disponibilité, Compr. Écrite de la volonté et disponibilité, Grammaire, Compr. Écrite des opinions, Product. Orale des opinions, Compr. Écrite de situer l'espace, </v>
      </c>
      <c r="H13" s="47">
        <f t="shared" si="3"/>
        <v>84</v>
      </c>
      <c r="I13" s="8" t="str">
        <f t="shared" si="4"/>
        <v>B</v>
      </c>
      <c r="J13" s="8" t="str">
        <f t="shared" si="5"/>
        <v xml:space="preserve">Memiliki keterampilan  Product. Écrite des Opinions, Product. Écrite de situer l'espace, Product. Écrite de l'invitation, Product. Écrite de la félicitation, </v>
      </c>
      <c r="K13" s="13"/>
      <c r="L13" s="41">
        <f t="shared" si="6"/>
        <v>86</v>
      </c>
      <c r="M13" s="41">
        <f t="shared" si="7"/>
        <v>76</v>
      </c>
      <c r="O13" s="52">
        <v>70</v>
      </c>
      <c r="P13" s="52"/>
      <c r="Q13" s="83">
        <v>85</v>
      </c>
      <c r="R13" s="52">
        <v>80</v>
      </c>
      <c r="S13" s="52"/>
      <c r="T13" s="83">
        <v>100</v>
      </c>
      <c r="U13" s="52">
        <v>70</v>
      </c>
      <c r="V13" s="52"/>
      <c r="W13" s="83">
        <v>70</v>
      </c>
      <c r="X13" s="52">
        <v>100</v>
      </c>
      <c r="Y13" s="52"/>
      <c r="Z13" s="83">
        <v>85</v>
      </c>
      <c r="AA13" s="52">
        <v>95</v>
      </c>
      <c r="AB13" s="52"/>
      <c r="AC13" s="83">
        <v>100</v>
      </c>
      <c r="AD13" s="42">
        <f t="shared" si="8"/>
        <v>86</v>
      </c>
      <c r="AE13" s="52">
        <v>85</v>
      </c>
      <c r="AF13" s="52"/>
      <c r="AG13" s="83">
        <v>100</v>
      </c>
      <c r="AH13" s="52"/>
      <c r="AI13" s="52"/>
      <c r="AJ13" s="83"/>
      <c r="AK13" s="52"/>
      <c r="AL13" s="52"/>
      <c r="AM13" s="83"/>
      <c r="AN13" s="52"/>
      <c r="AO13" s="52"/>
      <c r="AP13" s="83"/>
      <c r="AQ13" s="52"/>
      <c r="AR13" s="52"/>
      <c r="AS13" s="83"/>
      <c r="AT13" s="52">
        <v>76</v>
      </c>
      <c r="AU13" s="43">
        <f t="shared" si="9"/>
        <v>85.84615384615384</v>
      </c>
      <c r="AV13" s="44">
        <f t="shared" si="10"/>
        <v>86</v>
      </c>
      <c r="AW13" s="45"/>
      <c r="AX13" s="52">
        <v>84</v>
      </c>
      <c r="AY13" s="52"/>
      <c r="AZ13" s="83"/>
      <c r="BA13" s="52">
        <v>90</v>
      </c>
      <c r="BB13" s="52"/>
      <c r="BC13" s="83"/>
      <c r="BD13" s="52"/>
      <c r="BE13" s="52"/>
      <c r="BF13" s="83">
        <v>88</v>
      </c>
      <c r="BG13" s="41"/>
      <c r="BH13" s="41"/>
      <c r="BI13" s="42"/>
      <c r="BJ13" s="41"/>
      <c r="BK13" s="41"/>
      <c r="BL13" s="42"/>
      <c r="BM13" s="42">
        <f t="shared" si="11"/>
        <v>84</v>
      </c>
      <c r="BN13" s="42">
        <f t="shared" si="12"/>
        <v>90</v>
      </c>
      <c r="BO13" s="42">
        <f t="shared" si="13"/>
        <v>88</v>
      </c>
      <c r="BP13" s="42" t="str">
        <f t="shared" si="14"/>
        <v/>
      </c>
      <c r="BQ13" s="42" t="str">
        <f t="shared" si="15"/>
        <v/>
      </c>
      <c r="BR13" s="42">
        <f t="shared" si="16"/>
        <v>87</v>
      </c>
      <c r="BS13" s="52">
        <v>80</v>
      </c>
      <c r="BT13" s="41"/>
      <c r="BU13" s="42"/>
      <c r="BV13" s="41"/>
      <c r="BW13" s="41"/>
      <c r="BX13" s="42"/>
      <c r="BY13" s="41"/>
      <c r="BZ13" s="41"/>
      <c r="CA13" s="42"/>
      <c r="CB13" s="41"/>
      <c r="CC13" s="41"/>
      <c r="CD13" s="42"/>
      <c r="CE13" s="41"/>
      <c r="CF13" s="41"/>
      <c r="CG13" s="42"/>
      <c r="CH13" s="42">
        <f t="shared" si="17"/>
        <v>80</v>
      </c>
      <c r="CI13" s="42" t="str">
        <f t="shared" si="18"/>
        <v/>
      </c>
      <c r="CJ13" s="42" t="str">
        <f t="shared" si="19"/>
        <v/>
      </c>
      <c r="CK13" s="42" t="str">
        <f t="shared" si="20"/>
        <v/>
      </c>
      <c r="CL13" s="42" t="str">
        <f t="shared" si="21"/>
        <v/>
      </c>
      <c r="CM13" s="43">
        <f t="shared" si="22"/>
        <v>83.5</v>
      </c>
      <c r="CN13" s="44">
        <f t="shared" si="23"/>
        <v>84</v>
      </c>
      <c r="CO13" s="45"/>
      <c r="CP13" s="52">
        <v>11</v>
      </c>
      <c r="CQ13" s="46" t="str">
        <f t="shared" si="24"/>
        <v xml:space="preserve">Memiliki kemampuan pemahanan  Compr. Orale de la volonté et disponibilité, Compr. Écrite de la volonté et disponibilité, Grammaire, Compr. Écrite des opinions, Product. Orale des opinions, Compr. Écrite de situer l'espace, </v>
      </c>
      <c r="CR13" s="45"/>
      <c r="CS13" s="52">
        <v>11</v>
      </c>
      <c r="CT13" s="46" t="str">
        <f t="shared" si="25"/>
        <v xml:space="preserve">Memiliki keterampilan  Product. Écrite des Opinions, Product. Écrite de situer l'espace, Product. Écrite de l'invitation, Product. Écrite de la félicitation, </v>
      </c>
      <c r="CV13" s="40">
        <v>4</v>
      </c>
      <c r="CW13" s="85" t="s">
        <v>167</v>
      </c>
      <c r="CY13" s="18">
        <v>0</v>
      </c>
      <c r="CZ13" s="19">
        <v>69</v>
      </c>
      <c r="DA13" s="20" t="s">
        <v>51</v>
      </c>
      <c r="DE13" s="51">
        <v>4</v>
      </c>
      <c r="DF13" s="51" t="str">
        <f>(IF(CW11="","","Memiliki kemampuan pemahanan "))&amp;(IF(CW10="","",CW10&amp;", "))&amp;(IF(CW11="","",CW11&amp;", "))&amp;(IF(CW12="","",CW12&amp;", "))&amp;(IF(CW14="","",CW14&amp;", "))&amp;(IF(CW15="","",CW15&amp;", "))&amp;(IF(CW16="","",CW16&amp;", "))&amp;(IF(CW17="","",CW17&amp;", "))&amp;(IF(CW18="","",CW18&amp;", "))&amp;(IF(CW19="","",CW19&amp;", "))&amp;(IF(CW13="","","Masih perlu peningkatan pemahaman "&amp;CW13&amp;"."))</f>
        <v>Memiliki kemampuan pemahanan Compr. Orale de la volonté et disponibilité, Compr. Écrite de la volonté et disponibilité, Grammaire, Product. Orale des opinions, Compr. Écrite de situer l'espace, Masih perlu peningkatan pemahaman Compr. Écrite des opinions.</v>
      </c>
    </row>
    <row r="14" spans="1:110">
      <c r="A14" s="8">
        <v>4</v>
      </c>
      <c r="B14" s="8">
        <v>91060</v>
      </c>
      <c r="C14" s="8" t="s">
        <v>93</v>
      </c>
      <c r="E14" s="47">
        <f t="shared" si="0"/>
        <v>83</v>
      </c>
      <c r="F14" s="8" t="str">
        <f t="shared" si="1"/>
        <v>B</v>
      </c>
      <c r="G14" s="8" t="str">
        <f t="shared" si="2"/>
        <v xml:space="preserve">Memiliki kemampuan pemahanan  Compr. Orale de la volonté et disponibilité, Compr. Écrite de la volonté et disponibilité, Grammaire, Compr. Écrite des opinions, Product. Orale des opinions, Compr. Écrite de situer l'espace, </v>
      </c>
      <c r="H14" s="47">
        <f t="shared" si="3"/>
        <v>86</v>
      </c>
      <c r="I14" s="8" t="str">
        <f t="shared" si="4"/>
        <v>B</v>
      </c>
      <c r="J14" s="8" t="str">
        <f t="shared" si="5"/>
        <v xml:space="preserve">Memiliki keterampilan  Product. Écrite des Opinions, Product. Écrite de situer l'espace, Product. Écrite de l'invitation, Product. Écrite de la félicitation, </v>
      </c>
      <c r="K14" s="13"/>
      <c r="L14" s="41">
        <f t="shared" si="6"/>
        <v>82</v>
      </c>
      <c r="M14" s="41">
        <f t="shared" si="7"/>
        <v>68</v>
      </c>
      <c r="O14" s="52">
        <v>70</v>
      </c>
      <c r="P14" s="52"/>
      <c r="Q14" s="83">
        <v>80</v>
      </c>
      <c r="R14" s="52">
        <v>100</v>
      </c>
      <c r="S14" s="52"/>
      <c r="T14" s="83">
        <v>86</v>
      </c>
      <c r="U14" s="52">
        <v>73.3</v>
      </c>
      <c r="V14" s="52"/>
      <c r="W14" s="83">
        <v>70</v>
      </c>
      <c r="X14" s="52">
        <v>87</v>
      </c>
      <c r="Y14" s="52"/>
      <c r="Z14" s="83">
        <v>85</v>
      </c>
      <c r="AA14" s="52">
        <v>90</v>
      </c>
      <c r="AB14" s="52"/>
      <c r="AC14" s="83">
        <v>80</v>
      </c>
      <c r="AD14" s="42">
        <f t="shared" si="8"/>
        <v>82</v>
      </c>
      <c r="AE14" s="52">
        <v>85</v>
      </c>
      <c r="AF14" s="52"/>
      <c r="AG14" s="83">
        <v>100</v>
      </c>
      <c r="AH14" s="52"/>
      <c r="AI14" s="52"/>
      <c r="AJ14" s="83"/>
      <c r="AK14" s="52"/>
      <c r="AL14" s="52"/>
      <c r="AM14" s="83"/>
      <c r="AN14" s="52"/>
      <c r="AO14" s="52"/>
      <c r="AP14" s="83"/>
      <c r="AQ14" s="52"/>
      <c r="AR14" s="52"/>
      <c r="AS14" s="83"/>
      <c r="AT14" s="52">
        <v>68</v>
      </c>
      <c r="AU14" s="43">
        <f t="shared" si="9"/>
        <v>82.638461538461542</v>
      </c>
      <c r="AV14" s="44">
        <f t="shared" si="10"/>
        <v>83</v>
      </c>
      <c r="AW14" s="45"/>
      <c r="AX14" s="52">
        <v>82</v>
      </c>
      <c r="AY14" s="52"/>
      <c r="AZ14" s="83"/>
      <c r="BA14" s="52">
        <v>90</v>
      </c>
      <c r="BB14" s="52"/>
      <c r="BC14" s="83"/>
      <c r="BD14" s="52"/>
      <c r="BE14" s="52"/>
      <c r="BF14" s="83">
        <v>88</v>
      </c>
      <c r="BG14" s="41"/>
      <c r="BH14" s="41"/>
      <c r="BI14" s="42"/>
      <c r="BJ14" s="41"/>
      <c r="BK14" s="41"/>
      <c r="BL14" s="42"/>
      <c r="BM14" s="42">
        <f t="shared" si="11"/>
        <v>82</v>
      </c>
      <c r="BN14" s="42">
        <f t="shared" si="12"/>
        <v>90</v>
      </c>
      <c r="BO14" s="42">
        <f t="shared" si="13"/>
        <v>88</v>
      </c>
      <c r="BP14" s="42" t="str">
        <f t="shared" si="14"/>
        <v/>
      </c>
      <c r="BQ14" s="42" t="str">
        <f t="shared" si="15"/>
        <v/>
      </c>
      <c r="BR14" s="42">
        <f t="shared" si="16"/>
        <v>87</v>
      </c>
      <c r="BS14" s="52">
        <v>85</v>
      </c>
      <c r="BT14" s="41"/>
      <c r="BU14" s="42"/>
      <c r="BV14" s="41"/>
      <c r="BW14" s="41"/>
      <c r="BX14" s="42"/>
      <c r="BY14" s="41"/>
      <c r="BZ14" s="41"/>
      <c r="CA14" s="42"/>
      <c r="CB14" s="41"/>
      <c r="CC14" s="41"/>
      <c r="CD14" s="42"/>
      <c r="CE14" s="41"/>
      <c r="CF14" s="41"/>
      <c r="CG14" s="42"/>
      <c r="CH14" s="42">
        <f t="shared" si="17"/>
        <v>85</v>
      </c>
      <c r="CI14" s="42" t="str">
        <f t="shared" si="18"/>
        <v/>
      </c>
      <c r="CJ14" s="42" t="str">
        <f t="shared" si="19"/>
        <v/>
      </c>
      <c r="CK14" s="42" t="str">
        <f t="shared" si="20"/>
        <v/>
      </c>
      <c r="CL14" s="42" t="str">
        <f t="shared" si="21"/>
        <v/>
      </c>
      <c r="CM14" s="43">
        <f t="shared" si="22"/>
        <v>86</v>
      </c>
      <c r="CN14" s="44">
        <f t="shared" si="23"/>
        <v>86</v>
      </c>
      <c r="CO14" s="45"/>
      <c r="CP14" s="52">
        <v>11</v>
      </c>
      <c r="CQ14" s="46" t="str">
        <f t="shared" si="24"/>
        <v xml:space="preserve">Memiliki kemampuan pemahanan  Compr. Orale de la volonté et disponibilité, Compr. Écrite de la volonté et disponibilité, Grammaire, Compr. Écrite des opinions, Product. Orale des opinions, Compr. Écrite de situer l'espace, </v>
      </c>
      <c r="CR14" s="45"/>
      <c r="CS14" s="52">
        <v>11</v>
      </c>
      <c r="CT14" s="46" t="str">
        <f t="shared" si="25"/>
        <v xml:space="preserve">Memiliki keterampilan  Product. Écrite des Opinions, Product. Écrite de situer l'espace, Product. Écrite de l'invitation, Product. Écrite de la félicitation, </v>
      </c>
      <c r="CV14" s="40">
        <v>5</v>
      </c>
      <c r="CW14" s="84" t="s">
        <v>174</v>
      </c>
      <c r="CY14" s="18">
        <v>70</v>
      </c>
      <c r="CZ14" s="21">
        <v>75</v>
      </c>
      <c r="DA14" s="22" t="s">
        <v>53</v>
      </c>
      <c r="DE14" s="51">
        <v>5</v>
      </c>
      <c r="DF14" s="51" t="str">
        <f>(IF(CW11="","","Memiliki kemampuan pemahanan "))&amp;(IF(CW10="","",CW10&amp;", "))&amp;(IF(CW11="","",CW11&amp;", "))&amp;(IF(CW12="","",CW12&amp;", "))&amp;(IF(CW13="","",CW13&amp;", "))&amp;(IF(CW15="","",CW15&amp;", "))&amp;(IF(CW16="","",CW16&amp;", "))&amp;(IF(CW17="","",CW17&amp;", "))&amp;(IF(CW18="","",CW18&amp;", "))&amp;(IF(CW19="","",CW19&amp;", "))&amp;(IF(CW14="","","Masih perlu peningkatan pemahaman "&amp;CW14&amp;"."))</f>
        <v>Memiliki kemampuan pemahanan Compr. Orale de la volonté et disponibilité, Compr. Écrite de la volonté et disponibilité, Grammaire, Compr. Écrite des opinions, Compr. Écrite de situer l'espace, Masih perlu peningkatan pemahaman Product. Orale des opinions.</v>
      </c>
    </row>
    <row r="15" spans="1:110">
      <c r="A15" s="8">
        <v>5</v>
      </c>
      <c r="B15" s="8">
        <v>91075</v>
      </c>
      <c r="C15" s="8" t="s">
        <v>94</v>
      </c>
      <c r="E15" s="47">
        <f t="shared" si="0"/>
        <v>87</v>
      </c>
      <c r="F15" s="8" t="str">
        <f t="shared" si="1"/>
        <v>B</v>
      </c>
      <c r="G15" s="8" t="str">
        <f t="shared" si="2"/>
        <v xml:space="preserve">Memiliki kemampuan pemahanan  Compr. Orale de la volonté et disponibilité, Compr. Écrite de la volonté et disponibilité, Grammaire, Compr. Écrite des opinions, Product. Orale des opinions, Compr. Écrite de situer l'espace, </v>
      </c>
      <c r="H15" s="47">
        <f t="shared" si="3"/>
        <v>88</v>
      </c>
      <c r="I15" s="8" t="str">
        <f t="shared" si="4"/>
        <v>B</v>
      </c>
      <c r="J15" s="8" t="str">
        <f t="shared" si="5"/>
        <v xml:space="preserve">Memiliki keterampilan  Product. Écrite des Opinions, Product. Écrite de situer l'espace, Product. Écrite de l'invitation, Product. Écrite de la félicitation, </v>
      </c>
      <c r="K15" s="13"/>
      <c r="L15" s="41">
        <f t="shared" si="6"/>
        <v>87</v>
      </c>
      <c r="M15" s="41">
        <f t="shared" si="7"/>
        <v>78</v>
      </c>
      <c r="O15" s="52">
        <v>80</v>
      </c>
      <c r="P15" s="52"/>
      <c r="Q15" s="83">
        <v>85</v>
      </c>
      <c r="R15" s="52">
        <v>100</v>
      </c>
      <c r="S15" s="52"/>
      <c r="T15" s="83">
        <v>86</v>
      </c>
      <c r="U15" s="52">
        <v>70</v>
      </c>
      <c r="V15" s="52"/>
      <c r="W15" s="83">
        <v>70</v>
      </c>
      <c r="X15" s="52">
        <v>100</v>
      </c>
      <c r="Y15" s="52"/>
      <c r="Z15" s="83">
        <v>85</v>
      </c>
      <c r="AA15" s="52">
        <v>90</v>
      </c>
      <c r="AB15" s="52"/>
      <c r="AC15" s="83">
        <v>100</v>
      </c>
      <c r="AD15" s="42">
        <f t="shared" si="8"/>
        <v>87</v>
      </c>
      <c r="AE15" s="52">
        <v>85</v>
      </c>
      <c r="AF15" s="52"/>
      <c r="AG15" s="83">
        <v>100</v>
      </c>
      <c r="AH15" s="52"/>
      <c r="AI15" s="52"/>
      <c r="AJ15" s="83"/>
      <c r="AK15" s="52"/>
      <c r="AL15" s="52"/>
      <c r="AM15" s="83"/>
      <c r="AN15" s="52"/>
      <c r="AO15" s="52"/>
      <c r="AP15" s="83"/>
      <c r="AQ15" s="52"/>
      <c r="AR15" s="52"/>
      <c r="AS15" s="83"/>
      <c r="AT15" s="52">
        <v>78</v>
      </c>
      <c r="AU15" s="43">
        <f t="shared" si="9"/>
        <v>86.84615384615384</v>
      </c>
      <c r="AV15" s="44">
        <f t="shared" si="10"/>
        <v>87</v>
      </c>
      <c r="AW15" s="45"/>
      <c r="AX15" s="52">
        <v>83</v>
      </c>
      <c r="AY15" s="52"/>
      <c r="AZ15" s="83"/>
      <c r="BA15" s="52">
        <v>87</v>
      </c>
      <c r="BB15" s="52"/>
      <c r="BC15" s="83"/>
      <c r="BD15" s="52"/>
      <c r="BE15" s="52"/>
      <c r="BF15" s="83">
        <v>88</v>
      </c>
      <c r="BG15" s="41"/>
      <c r="BH15" s="41"/>
      <c r="BI15" s="42"/>
      <c r="BJ15" s="41"/>
      <c r="BK15" s="41"/>
      <c r="BL15" s="42"/>
      <c r="BM15" s="42">
        <f t="shared" si="11"/>
        <v>83</v>
      </c>
      <c r="BN15" s="42">
        <f t="shared" si="12"/>
        <v>87</v>
      </c>
      <c r="BO15" s="42">
        <f t="shared" si="13"/>
        <v>88</v>
      </c>
      <c r="BP15" s="42" t="str">
        <f t="shared" si="14"/>
        <v/>
      </c>
      <c r="BQ15" s="42" t="str">
        <f t="shared" si="15"/>
        <v/>
      </c>
      <c r="BR15" s="42">
        <f t="shared" si="16"/>
        <v>86</v>
      </c>
      <c r="BS15" s="52">
        <v>90</v>
      </c>
      <c r="BT15" s="41"/>
      <c r="BU15" s="42"/>
      <c r="BV15" s="41"/>
      <c r="BW15" s="41"/>
      <c r="BX15" s="42"/>
      <c r="BY15" s="41"/>
      <c r="BZ15" s="41"/>
      <c r="CA15" s="42"/>
      <c r="CB15" s="41"/>
      <c r="CC15" s="41"/>
      <c r="CD15" s="42"/>
      <c r="CE15" s="41"/>
      <c r="CF15" s="41"/>
      <c r="CG15" s="42"/>
      <c r="CH15" s="42">
        <f t="shared" si="17"/>
        <v>90</v>
      </c>
      <c r="CI15" s="42" t="str">
        <f t="shared" si="18"/>
        <v/>
      </c>
      <c r="CJ15" s="42" t="str">
        <f t="shared" si="19"/>
        <v/>
      </c>
      <c r="CK15" s="42" t="str">
        <f t="shared" si="20"/>
        <v/>
      </c>
      <c r="CL15" s="42" t="str">
        <f t="shared" si="21"/>
        <v/>
      </c>
      <c r="CM15" s="43">
        <f t="shared" si="22"/>
        <v>88</v>
      </c>
      <c r="CN15" s="44">
        <f t="shared" si="23"/>
        <v>88</v>
      </c>
      <c r="CO15" s="45"/>
      <c r="CP15" s="52">
        <v>11</v>
      </c>
      <c r="CQ15" s="46" t="str">
        <f t="shared" si="24"/>
        <v xml:space="preserve">Memiliki kemampuan pemahanan  Compr. Orale de la volonté et disponibilité, Compr. Écrite de la volonté et disponibilité, Grammaire, Compr. Écrite des opinions, Product. Orale des opinions, Compr. Écrite de situer l'espace, </v>
      </c>
      <c r="CR15" s="45"/>
      <c r="CS15" s="52">
        <v>11</v>
      </c>
      <c r="CT15" s="46" t="str">
        <f t="shared" si="25"/>
        <v xml:space="preserve">Memiliki keterampilan  Product. Écrite des Opinions, Product. Écrite de situer l'espace, Product. Écrite de l'invitation, Product. Écrite de la félicitation, </v>
      </c>
      <c r="CV15" s="40">
        <v>6</v>
      </c>
      <c r="CW15" s="85" t="s">
        <v>169</v>
      </c>
      <c r="CY15" s="18">
        <v>76</v>
      </c>
      <c r="CZ15" s="21">
        <v>90</v>
      </c>
      <c r="DA15" s="22" t="s">
        <v>55</v>
      </c>
      <c r="DE15" s="51">
        <v>6</v>
      </c>
      <c r="DF15" s="51" t="str">
        <f>(IF(CW11="","","Memiliki kemampuan pemahanan "))&amp;(IF(CW10="","",CW10&amp;", "))&amp;(IF(CW11="","",CW11&amp;", "))&amp;(IF(CW12="","",CW12&amp;", "))&amp;(IF(CW13="","",CW13&amp;", "))&amp;(IF(CW14="","",CW14&amp;", "))&amp;(IF(CW16="","",CW16&amp;", "))&amp;(IF(CW17="","",CW17&amp;", "))&amp;(IF(CW18="","",CW18&amp;", "))&amp;(IF(CW19="","",CW19&amp;", "))&amp;(IF(CW15="","","Masih perlu peningkatan pemahaman "&amp;CW15&amp;"."))</f>
        <v>Memiliki kemampuan pemahanan Compr. Orale de la volonté et disponibilité, Compr. Écrite de la volonté et disponibilité, Grammaire, Compr. Écrite des opinions, Product. Orale des opinions, Masih perlu peningkatan pemahaman Compr. Écrite de situer l'espace.</v>
      </c>
    </row>
    <row r="16" spans="1:110">
      <c r="A16" s="8">
        <v>6</v>
      </c>
      <c r="B16" s="8">
        <v>91090</v>
      </c>
      <c r="C16" s="8" t="s">
        <v>95</v>
      </c>
      <c r="E16" s="47">
        <f t="shared" si="0"/>
        <v>81</v>
      </c>
      <c r="F16" s="8" t="str">
        <f t="shared" si="1"/>
        <v>B</v>
      </c>
      <c r="G16" s="8" t="str">
        <f t="shared" si="2"/>
        <v xml:space="preserve">Memiliki kemampuan pemahanan  Compr. Orale de la volonté et disponibilité, Compr. Écrite de la volonté et disponibilité, Grammaire, Compr. Écrite des opinions, Product. Orale des opinions, Compr. Écrite de situer l'espace, </v>
      </c>
      <c r="H16" s="47">
        <f t="shared" si="3"/>
        <v>83</v>
      </c>
      <c r="I16" s="8" t="str">
        <f t="shared" si="4"/>
        <v>B</v>
      </c>
      <c r="J16" s="8" t="str">
        <f t="shared" si="5"/>
        <v xml:space="preserve">Memiliki keterampilan  Product. Écrite des Opinions, Product. Écrite de situer l'espace, Product. Écrite de l'invitation, Product. Écrite de la félicitation, </v>
      </c>
      <c r="K16" s="13"/>
      <c r="L16" s="41">
        <f t="shared" si="6"/>
        <v>81</v>
      </c>
      <c r="M16" s="41">
        <f t="shared" si="7"/>
        <v>59</v>
      </c>
      <c r="O16" s="52">
        <v>70</v>
      </c>
      <c r="P16" s="52"/>
      <c r="Q16" s="83">
        <v>80</v>
      </c>
      <c r="R16" s="52">
        <v>70</v>
      </c>
      <c r="S16" s="52"/>
      <c r="T16" s="83">
        <v>85</v>
      </c>
      <c r="U16" s="52">
        <v>70</v>
      </c>
      <c r="V16" s="52"/>
      <c r="W16" s="83">
        <v>100</v>
      </c>
      <c r="X16" s="52">
        <v>70</v>
      </c>
      <c r="Y16" s="52"/>
      <c r="Z16" s="83">
        <v>85</v>
      </c>
      <c r="AA16" s="52">
        <v>75</v>
      </c>
      <c r="AB16" s="52"/>
      <c r="AC16" s="83">
        <v>100</v>
      </c>
      <c r="AD16" s="42">
        <f t="shared" si="8"/>
        <v>81</v>
      </c>
      <c r="AE16" s="52">
        <v>85</v>
      </c>
      <c r="AF16" s="52"/>
      <c r="AG16" s="83">
        <v>100</v>
      </c>
      <c r="AH16" s="52"/>
      <c r="AI16" s="52"/>
      <c r="AJ16" s="83"/>
      <c r="AK16" s="52"/>
      <c r="AL16" s="52"/>
      <c r="AM16" s="83"/>
      <c r="AN16" s="52"/>
      <c r="AO16" s="52"/>
      <c r="AP16" s="83"/>
      <c r="AQ16" s="52"/>
      <c r="AR16" s="52"/>
      <c r="AS16" s="83"/>
      <c r="AT16" s="52">
        <v>59</v>
      </c>
      <c r="AU16" s="43">
        <f t="shared" si="9"/>
        <v>80.692307692307693</v>
      </c>
      <c r="AV16" s="44">
        <f t="shared" si="10"/>
        <v>81</v>
      </c>
      <c r="AW16" s="45"/>
      <c r="AX16" s="52">
        <v>83</v>
      </c>
      <c r="AY16" s="52"/>
      <c r="AZ16" s="83"/>
      <c r="BA16" s="52">
        <v>85</v>
      </c>
      <c r="BB16" s="52"/>
      <c r="BC16" s="83"/>
      <c r="BD16" s="52"/>
      <c r="BE16" s="52"/>
      <c r="BF16" s="83">
        <v>88</v>
      </c>
      <c r="BG16" s="41"/>
      <c r="BH16" s="41"/>
      <c r="BI16" s="42"/>
      <c r="BJ16" s="41"/>
      <c r="BK16" s="41"/>
      <c r="BL16" s="42"/>
      <c r="BM16" s="42">
        <f t="shared" si="11"/>
        <v>83</v>
      </c>
      <c r="BN16" s="42">
        <f t="shared" si="12"/>
        <v>85</v>
      </c>
      <c r="BO16" s="42">
        <f t="shared" si="13"/>
        <v>88</v>
      </c>
      <c r="BP16" s="42" t="str">
        <f t="shared" si="14"/>
        <v/>
      </c>
      <c r="BQ16" s="42" t="str">
        <f t="shared" si="15"/>
        <v/>
      </c>
      <c r="BR16" s="42">
        <f t="shared" si="16"/>
        <v>85</v>
      </c>
      <c r="BS16" s="52">
        <v>80</v>
      </c>
      <c r="BT16" s="41"/>
      <c r="BU16" s="42"/>
      <c r="BV16" s="41"/>
      <c r="BW16" s="41"/>
      <c r="BX16" s="42"/>
      <c r="BY16" s="41"/>
      <c r="BZ16" s="41"/>
      <c r="CA16" s="42"/>
      <c r="CB16" s="41"/>
      <c r="CC16" s="41"/>
      <c r="CD16" s="42"/>
      <c r="CE16" s="41"/>
      <c r="CF16" s="41"/>
      <c r="CG16" s="42"/>
      <c r="CH16" s="42">
        <f t="shared" si="17"/>
        <v>80</v>
      </c>
      <c r="CI16" s="42" t="str">
        <f t="shared" si="18"/>
        <v/>
      </c>
      <c r="CJ16" s="42" t="str">
        <f t="shared" si="19"/>
        <v/>
      </c>
      <c r="CK16" s="42" t="str">
        <f t="shared" si="20"/>
        <v/>
      </c>
      <c r="CL16" s="42" t="str">
        <f t="shared" si="21"/>
        <v/>
      </c>
      <c r="CM16" s="43">
        <f t="shared" si="22"/>
        <v>82.5</v>
      </c>
      <c r="CN16" s="44">
        <f t="shared" si="23"/>
        <v>83</v>
      </c>
      <c r="CO16" s="45"/>
      <c r="CP16" s="52">
        <v>11</v>
      </c>
      <c r="CQ16" s="46" t="str">
        <f t="shared" si="24"/>
        <v xml:space="preserve">Memiliki kemampuan pemahanan  Compr. Orale de la volonté et disponibilité, Compr. Écrite de la volonté et disponibilité, Grammaire, Compr. Écrite des opinions, Product. Orale des opinions, Compr. Écrite de situer l'espace, </v>
      </c>
      <c r="CR16" s="45"/>
      <c r="CS16" s="52">
        <v>11</v>
      </c>
      <c r="CT16" s="46" t="str">
        <f t="shared" si="25"/>
        <v xml:space="preserve">Memiliki keterampilan  Product. Écrite des Opinions, Product. Écrite de situer l'espace, Product. Écrite de l'invitation, Product. Écrite de la félicitation, </v>
      </c>
      <c r="CV16" s="40">
        <v>7</v>
      </c>
      <c r="CW16" s="52"/>
      <c r="CY16" s="18">
        <v>91</v>
      </c>
      <c r="CZ16" s="21">
        <v>100</v>
      </c>
      <c r="DA16" s="22" t="s">
        <v>15</v>
      </c>
      <c r="DE16" s="51">
        <v>7</v>
      </c>
      <c r="DF16" s="51" t="str">
        <f>(IF(CW11="","","Memiliki kemampuan pemahanan "))&amp;(IF(CW10="","",CW10&amp;", "))&amp;(IF(CW11="","",CW11&amp;", "))&amp;(IF(CW12="","",CW12&amp;", "))&amp;(IF(CW13="","",CW13&amp;", "))&amp;(IF(CW14="","",CW14&amp;", "))&amp;(IF(CW15="","",CW15&amp;", "))&amp;(IF(CW17="","",CW17&amp;", "))&amp;(IF(CW18="","",CW18&amp;", "))&amp;(IF(CW19="","",CW19&amp;", "))&amp;(IF(CW16="","","Masih perlu peningkatan pemahaman "&amp;CW16&amp;"."))</f>
        <v xml:space="preserve">Memiliki kemampuan pemahanan Compr. Orale de la volonté et disponibilité, Compr. Écrite de la volonté et disponibilité, Grammaire, Compr. Écrite des opinions, Product. Orale des opinions, Compr. Écrite de situer l'espace, </v>
      </c>
    </row>
    <row r="17" spans="1:110">
      <c r="A17" s="8">
        <v>7</v>
      </c>
      <c r="B17" s="8">
        <v>91105</v>
      </c>
      <c r="C17" s="8" t="s">
        <v>96</v>
      </c>
      <c r="E17" s="47">
        <f t="shared" si="0"/>
        <v>83</v>
      </c>
      <c r="F17" s="8" t="str">
        <f t="shared" si="1"/>
        <v>B</v>
      </c>
      <c r="G17" s="8" t="str">
        <f t="shared" si="2"/>
        <v xml:space="preserve">Memiliki kemampuan pemahanan  Compr. Orale de la volonté et disponibilité, Compr. Écrite de la volonté et disponibilité, Grammaire, Compr. Écrite des opinions, Product. Orale des opinions, Compr. Écrite de situer l'espace, </v>
      </c>
      <c r="H17" s="47">
        <f t="shared" si="3"/>
        <v>85</v>
      </c>
      <c r="I17" s="8" t="str">
        <f t="shared" si="4"/>
        <v>B</v>
      </c>
      <c r="J17" s="8" t="str">
        <f t="shared" si="5"/>
        <v xml:space="preserve">Memiliki keterampilan  Product. Écrite des Opinions, Product. Écrite de situer l'espace, Product. Écrite de l'invitation, Product. Écrite de la félicitation, </v>
      </c>
      <c r="K17" s="13"/>
      <c r="L17" s="41">
        <f t="shared" si="6"/>
        <v>84</v>
      </c>
      <c r="M17" s="41">
        <f t="shared" si="7"/>
        <v>68</v>
      </c>
      <c r="O17" s="52">
        <v>70</v>
      </c>
      <c r="P17" s="52"/>
      <c r="Q17" s="83">
        <v>85</v>
      </c>
      <c r="R17" s="52">
        <v>100</v>
      </c>
      <c r="S17" s="52"/>
      <c r="T17" s="83">
        <v>86</v>
      </c>
      <c r="U17" s="52">
        <v>80</v>
      </c>
      <c r="V17" s="52"/>
      <c r="W17" s="83">
        <v>80</v>
      </c>
      <c r="X17" s="52">
        <v>87</v>
      </c>
      <c r="Y17" s="52"/>
      <c r="Z17" s="83">
        <v>85</v>
      </c>
      <c r="AA17" s="52">
        <v>80</v>
      </c>
      <c r="AB17" s="52"/>
      <c r="AC17" s="83">
        <v>85</v>
      </c>
      <c r="AD17" s="42">
        <f t="shared" si="8"/>
        <v>84</v>
      </c>
      <c r="AE17" s="52">
        <v>85</v>
      </c>
      <c r="AF17" s="52"/>
      <c r="AG17" s="83">
        <v>85</v>
      </c>
      <c r="AH17" s="52"/>
      <c r="AI17" s="52"/>
      <c r="AJ17" s="83"/>
      <c r="AK17" s="52"/>
      <c r="AL17" s="52"/>
      <c r="AM17" s="83"/>
      <c r="AN17" s="52"/>
      <c r="AO17" s="52"/>
      <c r="AP17" s="83"/>
      <c r="AQ17" s="52"/>
      <c r="AR17" s="52"/>
      <c r="AS17" s="83"/>
      <c r="AT17" s="52">
        <v>68</v>
      </c>
      <c r="AU17" s="43">
        <f t="shared" si="9"/>
        <v>82.769230769230774</v>
      </c>
      <c r="AV17" s="44">
        <f t="shared" si="10"/>
        <v>83</v>
      </c>
      <c r="AW17" s="45"/>
      <c r="AX17" s="52">
        <v>85</v>
      </c>
      <c r="AY17" s="52"/>
      <c r="AZ17" s="83"/>
      <c r="BA17" s="52">
        <v>80</v>
      </c>
      <c r="BB17" s="52"/>
      <c r="BC17" s="83"/>
      <c r="BD17" s="52"/>
      <c r="BE17" s="52"/>
      <c r="BF17" s="83">
        <v>88</v>
      </c>
      <c r="BG17" s="41"/>
      <c r="BH17" s="41"/>
      <c r="BI17" s="42"/>
      <c r="BJ17" s="41"/>
      <c r="BK17" s="41"/>
      <c r="BL17" s="42"/>
      <c r="BM17" s="42">
        <f t="shared" si="11"/>
        <v>85</v>
      </c>
      <c r="BN17" s="42">
        <f t="shared" si="12"/>
        <v>80</v>
      </c>
      <c r="BO17" s="42">
        <f t="shared" si="13"/>
        <v>88</v>
      </c>
      <c r="BP17" s="42" t="str">
        <f t="shared" si="14"/>
        <v/>
      </c>
      <c r="BQ17" s="42" t="str">
        <f t="shared" si="15"/>
        <v/>
      </c>
      <c r="BR17" s="42">
        <f t="shared" si="16"/>
        <v>84</v>
      </c>
      <c r="BS17" s="52">
        <v>85</v>
      </c>
      <c r="BT17" s="41"/>
      <c r="BU17" s="42"/>
      <c r="BV17" s="41"/>
      <c r="BW17" s="41"/>
      <c r="BX17" s="42"/>
      <c r="BY17" s="41"/>
      <c r="BZ17" s="41"/>
      <c r="CA17" s="42"/>
      <c r="CB17" s="41"/>
      <c r="CC17" s="41"/>
      <c r="CD17" s="42"/>
      <c r="CE17" s="41"/>
      <c r="CF17" s="41"/>
      <c r="CG17" s="42"/>
      <c r="CH17" s="42">
        <f t="shared" si="17"/>
        <v>85</v>
      </c>
      <c r="CI17" s="42" t="str">
        <f t="shared" si="18"/>
        <v/>
      </c>
      <c r="CJ17" s="42" t="str">
        <f t="shared" si="19"/>
        <v/>
      </c>
      <c r="CK17" s="42" t="str">
        <f t="shared" si="20"/>
        <v/>
      </c>
      <c r="CL17" s="42" t="str">
        <f t="shared" si="21"/>
        <v/>
      </c>
      <c r="CM17" s="43">
        <f t="shared" si="22"/>
        <v>84.5</v>
      </c>
      <c r="CN17" s="44">
        <f t="shared" si="23"/>
        <v>85</v>
      </c>
      <c r="CO17" s="45"/>
      <c r="CP17" s="52">
        <v>11</v>
      </c>
      <c r="CQ17" s="46" t="str">
        <f t="shared" si="24"/>
        <v xml:space="preserve">Memiliki kemampuan pemahanan  Compr. Orale de la volonté et disponibilité, Compr. Écrite de la volonté et disponibilité, Grammaire, Compr. Écrite des opinions, Product. Orale des opinions, Compr. Écrite de situer l'espace, </v>
      </c>
      <c r="CR17" s="45"/>
      <c r="CS17" s="52">
        <v>11</v>
      </c>
      <c r="CT17" s="46" t="str">
        <f t="shared" si="25"/>
        <v xml:space="preserve">Memiliki keterampilan  Product. Écrite des Opinions, Product. Écrite de situer l'espace, Product. Écrite de l'invitation, Product. Écrite de la félicitation, </v>
      </c>
      <c r="CV17" s="40">
        <v>8</v>
      </c>
      <c r="CW17" s="52"/>
      <c r="CY17" s="23"/>
      <c r="CZ17" s="23"/>
      <c r="DA17" s="23"/>
      <c r="DE17" s="51">
        <v>8</v>
      </c>
      <c r="DF17" s="51" t="str">
        <f>(IF(CW11="","","Memiliki kemampuan pemahanan "))&amp;(IF(CW10="","",CW10&amp;", "))&amp;(IF(CW11="","",CW11&amp;", "))&amp;(IF(CW12="","",CW12&amp;", "))&amp;(IF(CW13="","",CW13&amp;", "))&amp;(IF(CW14="","",CW14&amp;", "))&amp;(IF(CW15="","",CW15&amp;", "))&amp;(IF(CW16="","",CW16&amp;", "))&amp;(IF(CW18="","",CW18&amp;", "))&amp;(IF(CW19="","",CW19&amp;", "))&amp;(IF(CW17="","","Masih perlu peningkatan pemahaman "&amp;CW17&amp;"."))</f>
        <v xml:space="preserve">Memiliki kemampuan pemahanan Compr. Orale de la volonté et disponibilité, Compr. Écrite de la volonté et disponibilité, Grammaire, Compr. Écrite des opinions, Product. Orale des opinions, Compr. Écrite de situer l'espace, </v>
      </c>
    </row>
    <row r="18" spans="1:110">
      <c r="A18" s="8">
        <v>8</v>
      </c>
      <c r="B18" s="8">
        <v>91120</v>
      </c>
      <c r="C18" s="8" t="s">
        <v>97</v>
      </c>
      <c r="E18" s="47">
        <f t="shared" si="0"/>
        <v>85</v>
      </c>
      <c r="F18" s="8" t="str">
        <f t="shared" si="1"/>
        <v>B</v>
      </c>
      <c r="G18" s="8" t="str">
        <f t="shared" si="2"/>
        <v xml:space="preserve">Memiliki kemampuan pemahanan  Compr. Orale de la volonté et disponibilité, Compr. Écrite de la volonté et disponibilité, Grammaire, Compr. Écrite des opinions, Product. Orale des opinions, Compr. Écrite de situer l'espace, </v>
      </c>
      <c r="H18" s="47">
        <f t="shared" si="3"/>
        <v>85</v>
      </c>
      <c r="I18" s="8" t="str">
        <f t="shared" si="4"/>
        <v>B</v>
      </c>
      <c r="J18" s="8" t="str">
        <f t="shared" si="5"/>
        <v xml:space="preserve">Memiliki keterampilan  Product. Écrite des Opinions, Product. Écrite de situer l'espace, Product. Écrite de l'invitation, Product. Écrite de la félicitation, </v>
      </c>
      <c r="K18" s="13"/>
      <c r="L18" s="41">
        <f t="shared" si="6"/>
        <v>86</v>
      </c>
      <c r="M18" s="41">
        <f t="shared" si="7"/>
        <v>76</v>
      </c>
      <c r="O18" s="52">
        <v>70</v>
      </c>
      <c r="P18" s="52"/>
      <c r="Q18" s="83">
        <v>100</v>
      </c>
      <c r="R18" s="52">
        <v>80</v>
      </c>
      <c r="S18" s="52"/>
      <c r="T18" s="83">
        <v>100</v>
      </c>
      <c r="U18" s="52">
        <v>70</v>
      </c>
      <c r="V18" s="52"/>
      <c r="W18" s="83">
        <v>100</v>
      </c>
      <c r="X18" s="52">
        <v>87</v>
      </c>
      <c r="Y18" s="52"/>
      <c r="Z18" s="83">
        <v>85</v>
      </c>
      <c r="AA18" s="52">
        <v>80</v>
      </c>
      <c r="AB18" s="52"/>
      <c r="AC18" s="83">
        <v>85</v>
      </c>
      <c r="AD18" s="42">
        <f t="shared" si="8"/>
        <v>86</v>
      </c>
      <c r="AE18" s="52">
        <v>85</v>
      </c>
      <c r="AF18" s="52"/>
      <c r="AG18" s="83">
        <v>85</v>
      </c>
      <c r="AH18" s="52"/>
      <c r="AI18" s="52"/>
      <c r="AJ18" s="83"/>
      <c r="AK18" s="52"/>
      <c r="AL18" s="52"/>
      <c r="AM18" s="83"/>
      <c r="AN18" s="52"/>
      <c r="AO18" s="52"/>
      <c r="AP18" s="83"/>
      <c r="AQ18" s="52"/>
      <c r="AR18" s="52"/>
      <c r="AS18" s="83"/>
      <c r="AT18" s="52">
        <v>76</v>
      </c>
      <c r="AU18" s="43">
        <f t="shared" si="9"/>
        <v>84.84615384615384</v>
      </c>
      <c r="AV18" s="44">
        <f t="shared" si="10"/>
        <v>85</v>
      </c>
      <c r="AW18" s="45"/>
      <c r="AX18" s="52">
        <v>84</v>
      </c>
      <c r="AY18" s="52"/>
      <c r="AZ18" s="83"/>
      <c r="BA18" s="52">
        <v>80</v>
      </c>
      <c r="BB18" s="52"/>
      <c r="BC18" s="83"/>
      <c r="BD18" s="52"/>
      <c r="BE18" s="52"/>
      <c r="BF18" s="83">
        <v>88</v>
      </c>
      <c r="BG18" s="41"/>
      <c r="BH18" s="41"/>
      <c r="BI18" s="42"/>
      <c r="BJ18" s="41"/>
      <c r="BK18" s="41"/>
      <c r="BL18" s="42"/>
      <c r="BM18" s="42">
        <f t="shared" si="11"/>
        <v>84</v>
      </c>
      <c r="BN18" s="42">
        <f t="shared" si="12"/>
        <v>80</v>
      </c>
      <c r="BO18" s="42">
        <f t="shared" si="13"/>
        <v>88</v>
      </c>
      <c r="BP18" s="42" t="str">
        <f t="shared" si="14"/>
        <v/>
      </c>
      <c r="BQ18" s="42" t="str">
        <f t="shared" si="15"/>
        <v/>
      </c>
      <c r="BR18" s="42">
        <f t="shared" si="16"/>
        <v>84</v>
      </c>
      <c r="BS18" s="52">
        <v>85</v>
      </c>
      <c r="BT18" s="41"/>
      <c r="BU18" s="42"/>
      <c r="BV18" s="41"/>
      <c r="BW18" s="41"/>
      <c r="BX18" s="42"/>
      <c r="BY18" s="41"/>
      <c r="BZ18" s="41"/>
      <c r="CA18" s="42"/>
      <c r="CB18" s="41"/>
      <c r="CC18" s="41"/>
      <c r="CD18" s="42"/>
      <c r="CE18" s="41"/>
      <c r="CF18" s="41"/>
      <c r="CG18" s="42"/>
      <c r="CH18" s="42">
        <f t="shared" si="17"/>
        <v>85</v>
      </c>
      <c r="CI18" s="42" t="str">
        <f t="shared" si="18"/>
        <v/>
      </c>
      <c r="CJ18" s="42" t="str">
        <f t="shared" si="19"/>
        <v/>
      </c>
      <c r="CK18" s="42" t="str">
        <f t="shared" si="20"/>
        <v/>
      </c>
      <c r="CL18" s="42" t="str">
        <f t="shared" si="21"/>
        <v/>
      </c>
      <c r="CM18" s="43">
        <f t="shared" si="22"/>
        <v>84.5</v>
      </c>
      <c r="CN18" s="44">
        <f t="shared" si="23"/>
        <v>85</v>
      </c>
      <c r="CO18" s="45"/>
      <c r="CP18" s="52">
        <v>11</v>
      </c>
      <c r="CQ18" s="46" t="str">
        <f t="shared" si="24"/>
        <v xml:space="preserve">Memiliki kemampuan pemahanan  Compr. Orale de la volonté et disponibilité, Compr. Écrite de la volonté et disponibilité, Grammaire, Compr. Écrite des opinions, Product. Orale des opinions, Compr. Écrite de situer l'espace, </v>
      </c>
      <c r="CR18" s="45"/>
      <c r="CS18" s="52">
        <v>11</v>
      </c>
      <c r="CT18" s="46" t="str">
        <f t="shared" si="25"/>
        <v xml:space="preserve">Memiliki keterampilan  Product. Écrite des Opinions, Product. Écrite de situer l'espace, Product. Écrite de l'invitation, Product. Écrite de la félicitation, </v>
      </c>
      <c r="CV18" s="40">
        <v>9</v>
      </c>
      <c r="CW18" s="52"/>
      <c r="CY18" s="23"/>
      <c r="CZ18" s="23"/>
      <c r="DA18" s="23"/>
      <c r="DE18" s="51">
        <v>9</v>
      </c>
      <c r="DF18" s="51" t="str">
        <f>(IF(CW11="","","Memiliki kemampuan pemahanan "))&amp;(IF(CW10="","",CW10&amp;", "))&amp;(IF(CW11="","",CW11&amp;", "))&amp;(IF(CW12="","",CW12&amp;", "))&amp;(IF(CW13="","",CW13&amp;", "))&amp;(IF(CW14="","",CW14&amp;", "))&amp;(IF(CW15="","",CW15&amp;", "))&amp;(IF(CW16="","",CW16&amp;", "))&amp;(IF(CW17="","",CW17&amp;", "))&amp;(IF(CW19="","",CW19&amp;", "))&amp;(IF(CW18="","","Masih perlu peningkatan pemahaman "&amp;CW18&amp;"."))</f>
        <v xml:space="preserve">Memiliki kemampuan pemahanan Compr. Orale de la volonté et disponibilité, Compr. Écrite de la volonté et disponibilité, Grammaire, Compr. Écrite des opinions, Product. Orale des opinions, Compr. Écrite de situer l'espace, </v>
      </c>
    </row>
    <row r="19" spans="1:110">
      <c r="A19" s="8">
        <v>9</v>
      </c>
      <c r="B19" s="8">
        <v>91135</v>
      </c>
      <c r="C19" s="8" t="s">
        <v>98</v>
      </c>
      <c r="E19" s="47">
        <f t="shared" si="0"/>
        <v>86</v>
      </c>
      <c r="F19" s="8" t="str">
        <f t="shared" si="1"/>
        <v>B</v>
      </c>
      <c r="G19" s="8" t="str">
        <f t="shared" si="2"/>
        <v xml:space="preserve">Memiliki kemampuan pemahanan  Compr. Orale de la volonté et disponibilité, Compr. Écrite de la volonté et disponibilité, Grammaire, Compr. Écrite des opinions, Product. Orale des opinions, Compr. Écrite de situer l'espace, </v>
      </c>
      <c r="H19" s="47">
        <f t="shared" si="3"/>
        <v>90</v>
      </c>
      <c r="I19" s="8" t="str">
        <f t="shared" si="4"/>
        <v>B</v>
      </c>
      <c r="J19" s="8" t="str">
        <f t="shared" si="5"/>
        <v xml:space="preserve">Memiliki keterampilan  Product. Écrite des Opinions, Product. Écrite de situer l'espace, Product. Écrite de l'invitation, Product. Écrite de la félicitation, </v>
      </c>
      <c r="K19" s="13"/>
      <c r="L19" s="41">
        <f t="shared" si="6"/>
        <v>87</v>
      </c>
      <c r="M19" s="41">
        <f t="shared" si="7"/>
        <v>80</v>
      </c>
      <c r="O19" s="52">
        <v>70</v>
      </c>
      <c r="P19" s="52"/>
      <c r="Q19" s="83">
        <v>100</v>
      </c>
      <c r="R19" s="52">
        <v>80</v>
      </c>
      <c r="S19" s="52"/>
      <c r="T19" s="83">
        <v>86</v>
      </c>
      <c r="U19" s="52">
        <v>70</v>
      </c>
      <c r="V19" s="52"/>
      <c r="W19" s="83">
        <v>100</v>
      </c>
      <c r="X19" s="52">
        <v>100</v>
      </c>
      <c r="Y19" s="52"/>
      <c r="Z19" s="83">
        <v>85</v>
      </c>
      <c r="AA19" s="52">
        <v>90</v>
      </c>
      <c r="AB19" s="52"/>
      <c r="AC19" s="83">
        <v>85</v>
      </c>
      <c r="AD19" s="42">
        <f t="shared" si="8"/>
        <v>87</v>
      </c>
      <c r="AE19" s="52">
        <v>85</v>
      </c>
      <c r="AF19" s="52"/>
      <c r="AG19" s="83">
        <v>85</v>
      </c>
      <c r="AH19" s="52"/>
      <c r="AI19" s="52"/>
      <c r="AJ19" s="83"/>
      <c r="AK19" s="52"/>
      <c r="AL19" s="52"/>
      <c r="AM19" s="83"/>
      <c r="AN19" s="52"/>
      <c r="AO19" s="52"/>
      <c r="AP19" s="83"/>
      <c r="AQ19" s="52"/>
      <c r="AR19" s="52"/>
      <c r="AS19" s="83"/>
      <c r="AT19" s="52">
        <v>80</v>
      </c>
      <c r="AU19" s="43">
        <f t="shared" si="9"/>
        <v>85.84615384615384</v>
      </c>
      <c r="AV19" s="44">
        <f t="shared" si="10"/>
        <v>86</v>
      </c>
      <c r="AW19" s="45"/>
      <c r="AX19" s="52">
        <v>90</v>
      </c>
      <c r="AY19" s="52"/>
      <c r="AZ19" s="83"/>
      <c r="BA19" s="52">
        <v>93</v>
      </c>
      <c r="BB19" s="52"/>
      <c r="BC19" s="83"/>
      <c r="BD19" s="52"/>
      <c r="BE19" s="52"/>
      <c r="BF19" s="83">
        <v>88</v>
      </c>
      <c r="BG19" s="41"/>
      <c r="BH19" s="41"/>
      <c r="BI19" s="42"/>
      <c r="BJ19" s="41"/>
      <c r="BK19" s="41"/>
      <c r="BL19" s="42"/>
      <c r="BM19" s="42">
        <f t="shared" si="11"/>
        <v>90</v>
      </c>
      <c r="BN19" s="42">
        <f t="shared" si="12"/>
        <v>93</v>
      </c>
      <c r="BO19" s="42">
        <f t="shared" si="13"/>
        <v>88</v>
      </c>
      <c r="BP19" s="42" t="str">
        <f t="shared" si="14"/>
        <v/>
      </c>
      <c r="BQ19" s="42" t="str">
        <f t="shared" si="15"/>
        <v/>
      </c>
      <c r="BR19" s="42">
        <f t="shared" si="16"/>
        <v>90</v>
      </c>
      <c r="BS19" s="52">
        <v>90</v>
      </c>
      <c r="BT19" s="41"/>
      <c r="BU19" s="42"/>
      <c r="BV19" s="41"/>
      <c r="BW19" s="41"/>
      <c r="BX19" s="42"/>
      <c r="BY19" s="41"/>
      <c r="BZ19" s="41"/>
      <c r="CA19" s="42"/>
      <c r="CB19" s="41"/>
      <c r="CC19" s="41"/>
      <c r="CD19" s="42"/>
      <c r="CE19" s="41"/>
      <c r="CF19" s="41"/>
      <c r="CG19" s="42"/>
      <c r="CH19" s="42">
        <f t="shared" si="17"/>
        <v>90</v>
      </c>
      <c r="CI19" s="42" t="str">
        <f t="shared" si="18"/>
        <v/>
      </c>
      <c r="CJ19" s="42" t="str">
        <f t="shared" si="19"/>
        <v/>
      </c>
      <c r="CK19" s="42" t="str">
        <f t="shared" si="20"/>
        <v/>
      </c>
      <c r="CL19" s="42" t="str">
        <f t="shared" si="21"/>
        <v/>
      </c>
      <c r="CM19" s="43">
        <f t="shared" si="22"/>
        <v>90</v>
      </c>
      <c r="CN19" s="44">
        <f t="shared" si="23"/>
        <v>90</v>
      </c>
      <c r="CO19" s="45"/>
      <c r="CP19" s="52">
        <v>11</v>
      </c>
      <c r="CQ19" s="46" t="str">
        <f t="shared" si="24"/>
        <v xml:space="preserve">Memiliki kemampuan pemahanan  Compr. Orale de la volonté et disponibilité, Compr. Écrite de la volonté et disponibilité, Grammaire, Compr. Écrite des opinions, Product. Orale des opinions, Compr. Écrite de situer l'espace, </v>
      </c>
      <c r="CR19" s="45"/>
      <c r="CS19" s="52">
        <v>11</v>
      </c>
      <c r="CT19" s="46" t="str">
        <f t="shared" si="25"/>
        <v xml:space="preserve">Memiliki keterampilan  Product. Écrite des Opinions, Product. Écrite de situer l'espace, Product. Écrite de l'invitation, Product. Écrite de la félicitation, </v>
      </c>
      <c r="CV19" s="40">
        <v>10</v>
      </c>
      <c r="CW19" s="52"/>
      <c r="CY19" s="23"/>
      <c r="CZ19" s="23"/>
      <c r="DA19" s="23"/>
      <c r="DE19" s="51">
        <v>10</v>
      </c>
      <c r="DF19" s="51" t="str">
        <f>(IF(CW11="","","Memiliki kemampuan pemahanan "))&amp;(IF(CW10="","",CW10&amp;", "))&amp;(IF(CW11="","",CW11&amp;", "))&amp;(IF(CW12="","",CW12&amp;", "))&amp;(IF(CW13="","",CW13&amp;", "))&amp;(IF(CW14="","",CW14&amp;", "))&amp;(IF(CW15="","",CW15&amp;", "))&amp;(IF(CW16="","",CW16&amp;", "))&amp;(IF(CW17="","",CW17&amp;", "))&amp;(IF(CW18="","",CW18&amp;", "))&amp;(IF(CW19="","","Masih perlu peningkatan pemahaman "&amp;CW19&amp;"."))</f>
        <v xml:space="preserve">Memiliki kemampuan pemahanan Compr. Orale de la volonté et disponibilité, Compr. Écrite de la volonté et disponibilité, Grammaire, Compr. Écrite des opinions, Product. Orale des opinions, Compr. Écrite de situer l'espace, </v>
      </c>
    </row>
    <row r="20" spans="1:110">
      <c r="A20" s="8">
        <v>10</v>
      </c>
      <c r="B20" s="8">
        <v>91150</v>
      </c>
      <c r="C20" s="8" t="s">
        <v>99</v>
      </c>
      <c r="E20" s="47">
        <f t="shared" si="0"/>
        <v>80</v>
      </c>
      <c r="F20" s="8" t="str">
        <f t="shared" si="1"/>
        <v>B</v>
      </c>
      <c r="G20" s="8" t="str">
        <f t="shared" si="2"/>
        <v xml:space="preserve">Memiliki kemampuan pemahanan  Compr. Orale de la volonté et disponibilité, Compr. Écrite de la volonté et disponibilité, Grammaire, Compr. Écrite des opinions, Product. Orale des opinions, Compr. Écrite de situer l'espace, </v>
      </c>
      <c r="H20" s="47">
        <f t="shared" si="3"/>
        <v>91</v>
      </c>
      <c r="I20" s="8" t="str">
        <f t="shared" si="4"/>
        <v>A</v>
      </c>
      <c r="J20" s="8" t="str">
        <f t="shared" si="5"/>
        <v xml:space="preserve">Memiliki keterampilan  Product. Écrite des Opinions, Product. Écrite de situer l'espace, Product. Écrite de l'invitation, Product. Écrite de la félicitation, </v>
      </c>
      <c r="K20" s="13"/>
      <c r="L20" s="41">
        <f t="shared" si="6"/>
        <v>82</v>
      </c>
      <c r="M20" s="41">
        <f t="shared" si="7"/>
        <v>58</v>
      </c>
      <c r="O20" s="52">
        <v>70</v>
      </c>
      <c r="P20" s="52"/>
      <c r="Q20" s="83">
        <v>80</v>
      </c>
      <c r="R20" s="52">
        <v>70</v>
      </c>
      <c r="S20" s="52"/>
      <c r="T20" s="83">
        <v>83</v>
      </c>
      <c r="U20" s="52">
        <v>70</v>
      </c>
      <c r="V20" s="52"/>
      <c r="W20" s="83">
        <v>100</v>
      </c>
      <c r="X20" s="52">
        <v>93</v>
      </c>
      <c r="Y20" s="52"/>
      <c r="Z20" s="83">
        <v>85</v>
      </c>
      <c r="AA20" s="52">
        <v>85</v>
      </c>
      <c r="AB20" s="52"/>
      <c r="AC20" s="83">
        <v>85</v>
      </c>
      <c r="AD20" s="42">
        <f t="shared" si="8"/>
        <v>82</v>
      </c>
      <c r="AE20" s="52">
        <v>70</v>
      </c>
      <c r="AF20" s="52"/>
      <c r="AG20" s="83">
        <v>85</v>
      </c>
      <c r="AH20" s="52"/>
      <c r="AI20" s="52"/>
      <c r="AJ20" s="83"/>
      <c r="AK20" s="52"/>
      <c r="AL20" s="52"/>
      <c r="AM20" s="83"/>
      <c r="AN20" s="52"/>
      <c r="AO20" s="52"/>
      <c r="AP20" s="83"/>
      <c r="AQ20" s="52"/>
      <c r="AR20" s="52"/>
      <c r="AS20" s="83"/>
      <c r="AT20" s="52">
        <v>58</v>
      </c>
      <c r="AU20" s="43">
        <f t="shared" si="9"/>
        <v>79.538461538461533</v>
      </c>
      <c r="AV20" s="44">
        <f t="shared" si="10"/>
        <v>80</v>
      </c>
      <c r="AW20" s="45"/>
      <c r="AX20" s="52">
        <v>90</v>
      </c>
      <c r="AY20" s="52"/>
      <c r="AZ20" s="83"/>
      <c r="BA20" s="52">
        <v>90</v>
      </c>
      <c r="BB20" s="52"/>
      <c r="BC20" s="83"/>
      <c r="BD20" s="52"/>
      <c r="BE20" s="52"/>
      <c r="BF20" s="83">
        <v>90</v>
      </c>
      <c r="BG20" s="41"/>
      <c r="BH20" s="41"/>
      <c r="BI20" s="42"/>
      <c r="BJ20" s="41"/>
      <c r="BK20" s="41"/>
      <c r="BL20" s="42"/>
      <c r="BM20" s="42">
        <f t="shared" si="11"/>
        <v>90</v>
      </c>
      <c r="BN20" s="42">
        <f t="shared" si="12"/>
        <v>90</v>
      </c>
      <c r="BO20" s="42">
        <f t="shared" si="13"/>
        <v>90</v>
      </c>
      <c r="BP20" s="42" t="str">
        <f t="shared" si="14"/>
        <v/>
      </c>
      <c r="BQ20" s="42" t="str">
        <f t="shared" si="15"/>
        <v/>
      </c>
      <c r="BR20" s="42">
        <f t="shared" si="16"/>
        <v>90</v>
      </c>
      <c r="BS20" s="52">
        <v>92</v>
      </c>
      <c r="BT20" s="41"/>
      <c r="BU20" s="42"/>
      <c r="BV20" s="41"/>
      <c r="BW20" s="41"/>
      <c r="BX20" s="42"/>
      <c r="BY20" s="41"/>
      <c r="BZ20" s="41"/>
      <c r="CA20" s="42"/>
      <c r="CB20" s="41"/>
      <c r="CC20" s="41"/>
      <c r="CD20" s="42"/>
      <c r="CE20" s="41"/>
      <c r="CF20" s="41"/>
      <c r="CG20" s="42"/>
      <c r="CH20" s="42">
        <f t="shared" si="17"/>
        <v>92</v>
      </c>
      <c r="CI20" s="42" t="str">
        <f t="shared" si="18"/>
        <v/>
      </c>
      <c r="CJ20" s="42" t="str">
        <f t="shared" si="19"/>
        <v/>
      </c>
      <c r="CK20" s="42" t="str">
        <f t="shared" si="20"/>
        <v/>
      </c>
      <c r="CL20" s="42" t="str">
        <f t="shared" si="21"/>
        <v/>
      </c>
      <c r="CM20" s="43">
        <f t="shared" si="22"/>
        <v>91</v>
      </c>
      <c r="CN20" s="44">
        <f t="shared" si="23"/>
        <v>91</v>
      </c>
      <c r="CO20" s="45"/>
      <c r="CP20" s="52">
        <v>11</v>
      </c>
      <c r="CQ20" s="46" t="str">
        <f t="shared" si="24"/>
        <v xml:space="preserve">Memiliki kemampuan pemahanan  Compr. Orale de la volonté et disponibilité, Compr. Écrite de la volonté et disponibilité, Grammaire, Compr. Écrite des opinions, Product. Orale des opinions, Compr. Écrite de situer l'espace, </v>
      </c>
      <c r="CR20" s="45"/>
      <c r="CS20" s="52">
        <v>11</v>
      </c>
      <c r="CT20" s="46" t="str">
        <f t="shared" si="25"/>
        <v xml:space="preserve">Memiliki keterampilan  Product. Écrite des Opinions, Product. Écrite de situer l'espace, Product. Écrite de l'invitation, Product. Écrite de la félicitation, </v>
      </c>
      <c r="CW20" s="51"/>
      <c r="CY20" s="23"/>
      <c r="CZ20" s="23"/>
      <c r="DA20" s="23"/>
      <c r="DE20" s="51">
        <v>11</v>
      </c>
      <c r="DF20" s="51" t="str">
        <f>(IF(CW10="","","Memiliki kemampuan pemahanan  "))&amp;(IF(CW10="","",CW10&amp;", "))&amp;(IF(CW11="","",CW11&amp;", "))&amp;(IF(CW12="","",CW12&amp;", "))&amp;(IF(CW13="","",CW13&amp;", "))&amp;(IF(CW14="","",CW14&amp;", "))&amp;(IF(CW15="","",CW15&amp;", "))&amp;(IF(CW16="","",CW16&amp;", "))&amp;(IF(CW17="","",CW17&amp;", "))&amp;(IF(CW18="","",CW18&amp;", "))&amp;(IF(CW19="","",CW19&amp;"."))</f>
        <v xml:space="preserve">Memiliki kemampuan pemahanan  Compr. Orale de la volonté et disponibilité, Compr. Écrite de la volonté et disponibilité, Grammaire, Compr. Écrite des opinions, Product. Orale des opinions, Compr. Écrite de situer l'espace, </v>
      </c>
    </row>
    <row r="21" spans="1:110" ht="18.75" customHeight="1">
      <c r="A21" s="8">
        <v>11</v>
      </c>
      <c r="B21" s="8">
        <v>91165</v>
      </c>
      <c r="C21" s="8" t="s">
        <v>100</v>
      </c>
      <c r="E21" s="47">
        <f t="shared" si="0"/>
        <v>82</v>
      </c>
      <c r="F21" s="8" t="str">
        <f t="shared" si="1"/>
        <v>B</v>
      </c>
      <c r="G21" s="8" t="str">
        <f t="shared" si="2"/>
        <v xml:space="preserve">Memiliki kemampuan pemahanan  Compr. Orale de la volonté et disponibilité, Compr. Écrite de la volonté et disponibilité, Grammaire, Compr. Écrite des opinions, Product. Orale des opinions, Compr. Écrite de situer l'espace, </v>
      </c>
      <c r="H21" s="47">
        <f t="shared" si="3"/>
        <v>84</v>
      </c>
      <c r="I21" s="8" t="str">
        <f t="shared" si="4"/>
        <v>B</v>
      </c>
      <c r="J21" s="8" t="str">
        <f t="shared" si="5"/>
        <v xml:space="preserve">Memiliki keterampilan  Product. Écrite des Opinions, Product. Écrite de situer l'espace, Product. Écrite de l'invitation, Product. Écrite de la félicitation, </v>
      </c>
      <c r="K21" s="13"/>
      <c r="L21" s="41">
        <f t="shared" si="6"/>
        <v>81</v>
      </c>
      <c r="M21" s="41">
        <f t="shared" si="7"/>
        <v>67</v>
      </c>
      <c r="O21" s="52">
        <v>70</v>
      </c>
      <c r="P21" s="52"/>
      <c r="Q21" s="83">
        <v>100</v>
      </c>
      <c r="R21" s="52">
        <v>70</v>
      </c>
      <c r="S21" s="52"/>
      <c r="T21" s="83">
        <v>86</v>
      </c>
      <c r="U21" s="52">
        <v>70</v>
      </c>
      <c r="V21" s="52"/>
      <c r="W21" s="83">
        <v>70</v>
      </c>
      <c r="X21" s="52">
        <v>93</v>
      </c>
      <c r="Y21" s="52"/>
      <c r="Z21" s="83">
        <v>100</v>
      </c>
      <c r="AA21" s="52">
        <v>70</v>
      </c>
      <c r="AB21" s="52"/>
      <c r="AC21" s="83">
        <v>80</v>
      </c>
      <c r="AD21" s="42">
        <f t="shared" si="8"/>
        <v>81</v>
      </c>
      <c r="AE21" s="52">
        <v>85</v>
      </c>
      <c r="AF21" s="52"/>
      <c r="AG21" s="83">
        <v>100</v>
      </c>
      <c r="AH21" s="52"/>
      <c r="AI21" s="52"/>
      <c r="AJ21" s="83"/>
      <c r="AK21" s="52"/>
      <c r="AL21" s="52"/>
      <c r="AM21" s="83"/>
      <c r="AN21" s="52"/>
      <c r="AO21" s="52"/>
      <c r="AP21" s="83"/>
      <c r="AQ21" s="52"/>
      <c r="AR21" s="52"/>
      <c r="AS21" s="83"/>
      <c r="AT21" s="52">
        <v>67</v>
      </c>
      <c r="AU21" s="43">
        <f t="shared" si="9"/>
        <v>81.615384615384613</v>
      </c>
      <c r="AV21" s="44">
        <f t="shared" si="10"/>
        <v>82</v>
      </c>
      <c r="AW21" s="45"/>
      <c r="AX21" s="52">
        <v>84</v>
      </c>
      <c r="AY21" s="52"/>
      <c r="AZ21" s="83"/>
      <c r="BA21" s="52">
        <v>89</v>
      </c>
      <c r="BB21" s="52"/>
      <c r="BC21" s="83"/>
      <c r="BD21" s="52"/>
      <c r="BE21" s="52"/>
      <c r="BF21" s="83">
        <v>88</v>
      </c>
      <c r="BG21" s="41"/>
      <c r="BH21" s="41"/>
      <c r="BI21" s="42"/>
      <c r="BJ21" s="41"/>
      <c r="BK21" s="41"/>
      <c r="BL21" s="42"/>
      <c r="BM21" s="42">
        <f t="shared" si="11"/>
        <v>84</v>
      </c>
      <c r="BN21" s="42">
        <f t="shared" si="12"/>
        <v>89</v>
      </c>
      <c r="BO21" s="42">
        <f t="shared" si="13"/>
        <v>88</v>
      </c>
      <c r="BP21" s="42" t="str">
        <f t="shared" si="14"/>
        <v/>
      </c>
      <c r="BQ21" s="42" t="str">
        <f t="shared" si="15"/>
        <v/>
      </c>
      <c r="BR21" s="42">
        <f t="shared" si="16"/>
        <v>87</v>
      </c>
      <c r="BS21" s="52">
        <v>80</v>
      </c>
      <c r="BT21" s="41"/>
      <c r="BU21" s="42"/>
      <c r="BV21" s="41"/>
      <c r="BW21" s="41"/>
      <c r="BX21" s="42"/>
      <c r="BY21" s="41"/>
      <c r="BZ21" s="41"/>
      <c r="CA21" s="42"/>
      <c r="CB21" s="41"/>
      <c r="CC21" s="41"/>
      <c r="CD21" s="42"/>
      <c r="CE21" s="41"/>
      <c r="CF21" s="41"/>
      <c r="CG21" s="42"/>
      <c r="CH21" s="42">
        <f t="shared" si="17"/>
        <v>80</v>
      </c>
      <c r="CI21" s="42" t="str">
        <f t="shared" si="18"/>
        <v/>
      </c>
      <c r="CJ21" s="42" t="str">
        <f t="shared" si="19"/>
        <v/>
      </c>
      <c r="CK21" s="42" t="str">
        <f t="shared" si="20"/>
        <v/>
      </c>
      <c r="CL21" s="42" t="str">
        <f t="shared" si="21"/>
        <v/>
      </c>
      <c r="CM21" s="43">
        <f t="shared" si="22"/>
        <v>83.5</v>
      </c>
      <c r="CN21" s="44">
        <f t="shared" si="23"/>
        <v>84</v>
      </c>
      <c r="CO21" s="45"/>
      <c r="CP21" s="52">
        <v>11</v>
      </c>
      <c r="CQ21" s="46" t="str">
        <f t="shared" si="24"/>
        <v xml:space="preserve">Memiliki kemampuan pemahanan  Compr. Orale de la volonté et disponibilité, Compr. Écrite de la volonté et disponibilité, Grammaire, Compr. Écrite des opinions, Product. Orale des opinions, Compr. Écrite de situer l'espace, </v>
      </c>
      <c r="CR21" s="45"/>
      <c r="CS21" s="52">
        <v>11</v>
      </c>
      <c r="CT21" s="46" t="str">
        <f t="shared" si="25"/>
        <v xml:space="preserve">Memiliki keterampilan  Product. Écrite des Opinions, Product. Écrite de situer l'espace, Product. Écrite de l'invitation, Product. Écrite de la félicitation, </v>
      </c>
      <c r="CV21" s="35" t="s">
        <v>62</v>
      </c>
      <c r="CW21" s="51"/>
      <c r="CY21" s="23"/>
      <c r="CZ21" s="23"/>
      <c r="DA21" s="23"/>
    </row>
    <row r="22" spans="1:110">
      <c r="A22" s="8">
        <v>12</v>
      </c>
      <c r="B22" s="8">
        <v>91180</v>
      </c>
      <c r="C22" s="8" t="s">
        <v>101</v>
      </c>
      <c r="E22" s="47">
        <f t="shared" si="0"/>
        <v>79</v>
      </c>
      <c r="F22" s="8" t="str">
        <f t="shared" si="1"/>
        <v>B</v>
      </c>
      <c r="G22" s="8" t="str">
        <f t="shared" si="2"/>
        <v xml:space="preserve">Memiliki kemampuan pemahanan  Compr. Orale de la volonté et disponibilité, Compr. Écrite de la volonté et disponibilité, Grammaire, Compr. Écrite des opinions, Product. Orale des opinions, Compr. Écrite de situer l'espace, </v>
      </c>
      <c r="H22" s="47">
        <f t="shared" si="3"/>
        <v>82</v>
      </c>
      <c r="I22" s="8" t="str">
        <f t="shared" si="4"/>
        <v>B</v>
      </c>
      <c r="J22" s="8" t="str">
        <f t="shared" si="5"/>
        <v xml:space="preserve">Memiliki keterampilan  Product. Écrite des Opinions, Product. Écrite de situer l'espace, Product. Écrite de l'invitation, Product. Écrite de la félicitation, </v>
      </c>
      <c r="K22" s="13"/>
      <c r="L22" s="41">
        <f t="shared" si="6"/>
        <v>80</v>
      </c>
      <c r="M22" s="41">
        <f t="shared" si="7"/>
        <v>61</v>
      </c>
      <c r="O22" s="52">
        <v>70</v>
      </c>
      <c r="P22" s="52"/>
      <c r="Q22" s="83">
        <v>80</v>
      </c>
      <c r="R22" s="52">
        <v>100</v>
      </c>
      <c r="S22" s="52"/>
      <c r="T22" s="83">
        <v>86</v>
      </c>
      <c r="U22" s="52">
        <v>70</v>
      </c>
      <c r="V22" s="52"/>
      <c r="W22" s="83">
        <v>80</v>
      </c>
      <c r="X22" s="52">
        <v>70</v>
      </c>
      <c r="Y22" s="52"/>
      <c r="Z22" s="83">
        <v>85</v>
      </c>
      <c r="AA22" s="52">
        <v>80</v>
      </c>
      <c r="AB22" s="52"/>
      <c r="AC22" s="83">
        <v>80</v>
      </c>
      <c r="AD22" s="42">
        <f t="shared" si="8"/>
        <v>80</v>
      </c>
      <c r="AE22" s="52">
        <v>85</v>
      </c>
      <c r="AF22" s="52"/>
      <c r="AG22" s="83">
        <v>85</v>
      </c>
      <c r="AH22" s="52"/>
      <c r="AI22" s="52"/>
      <c r="AJ22" s="83"/>
      <c r="AK22" s="52"/>
      <c r="AL22" s="52"/>
      <c r="AM22" s="83"/>
      <c r="AN22" s="52"/>
      <c r="AO22" s="52"/>
      <c r="AP22" s="83"/>
      <c r="AQ22" s="52"/>
      <c r="AR22" s="52"/>
      <c r="AS22" s="83"/>
      <c r="AT22" s="52">
        <v>61</v>
      </c>
      <c r="AU22" s="43">
        <f t="shared" si="9"/>
        <v>79.384615384615387</v>
      </c>
      <c r="AV22" s="44">
        <f t="shared" si="10"/>
        <v>79</v>
      </c>
      <c r="AW22" s="45"/>
      <c r="AX22" s="52">
        <v>81</v>
      </c>
      <c r="AY22" s="52"/>
      <c r="AZ22" s="83"/>
      <c r="BA22" s="52">
        <v>94</v>
      </c>
      <c r="BB22" s="52"/>
      <c r="BC22" s="83"/>
      <c r="BD22" s="52"/>
      <c r="BE22" s="52"/>
      <c r="BF22" s="83">
        <v>88</v>
      </c>
      <c r="BG22" s="41"/>
      <c r="BH22" s="41"/>
      <c r="BI22" s="42"/>
      <c r="BJ22" s="41"/>
      <c r="BK22" s="41"/>
      <c r="BL22" s="42"/>
      <c r="BM22" s="42">
        <f t="shared" si="11"/>
        <v>81</v>
      </c>
      <c r="BN22" s="42">
        <f t="shared" si="12"/>
        <v>94</v>
      </c>
      <c r="BO22" s="42">
        <f t="shared" si="13"/>
        <v>88</v>
      </c>
      <c r="BP22" s="42" t="str">
        <f t="shared" si="14"/>
        <v/>
      </c>
      <c r="BQ22" s="42" t="str">
        <f t="shared" si="15"/>
        <v/>
      </c>
      <c r="BR22" s="42">
        <f t="shared" si="16"/>
        <v>88</v>
      </c>
      <c r="BS22" s="52">
        <v>75</v>
      </c>
      <c r="BT22" s="41"/>
      <c r="BU22" s="42"/>
      <c r="BV22" s="41"/>
      <c r="BW22" s="41"/>
      <c r="BX22" s="42"/>
      <c r="BY22" s="41"/>
      <c r="BZ22" s="41"/>
      <c r="CA22" s="42"/>
      <c r="CB22" s="41"/>
      <c r="CC22" s="41"/>
      <c r="CD22" s="42"/>
      <c r="CE22" s="41"/>
      <c r="CF22" s="41"/>
      <c r="CG22" s="42"/>
      <c r="CH22" s="42">
        <f t="shared" si="17"/>
        <v>75</v>
      </c>
      <c r="CI22" s="42" t="str">
        <f t="shared" si="18"/>
        <v/>
      </c>
      <c r="CJ22" s="42" t="str">
        <f t="shared" si="19"/>
        <v/>
      </c>
      <c r="CK22" s="42" t="str">
        <f t="shared" si="20"/>
        <v/>
      </c>
      <c r="CL22" s="42" t="str">
        <f t="shared" si="21"/>
        <v/>
      </c>
      <c r="CM22" s="43">
        <f t="shared" si="22"/>
        <v>81.5</v>
      </c>
      <c r="CN22" s="44">
        <f t="shared" si="23"/>
        <v>82</v>
      </c>
      <c r="CO22" s="45"/>
      <c r="CP22" s="52">
        <v>11</v>
      </c>
      <c r="CQ22" s="46" t="str">
        <f t="shared" si="24"/>
        <v xml:space="preserve">Memiliki kemampuan pemahanan  Compr. Orale de la volonté et disponibilité, Compr. Écrite de la volonté et disponibilité, Grammaire, Compr. Écrite des opinions, Product. Orale des opinions, Compr. Écrite de situer l'espace, </v>
      </c>
      <c r="CR22" s="45"/>
      <c r="CS22" s="52">
        <v>11</v>
      </c>
      <c r="CT22" s="46" t="str">
        <f t="shared" si="25"/>
        <v xml:space="preserve">Memiliki keterampilan  Product. Écrite des Opinions, Product. Écrite de situer l'espace, Product. Écrite de l'invitation, Product. Écrite de la félicitation, </v>
      </c>
      <c r="CV22" s="36" t="s">
        <v>33</v>
      </c>
      <c r="CW22" s="37" t="s">
        <v>34</v>
      </c>
      <c r="CY22" s="23"/>
      <c r="CZ22" s="23"/>
      <c r="DA22" s="23"/>
      <c r="DE22" s="51">
        <v>0</v>
      </c>
      <c r="DF22" s="51" t="str">
        <f>(IF(CW23="","","Perlu peningkatan keterampilan  "))&amp;(IF(CW23="","",CW23&amp;", "))&amp;(IF(CW24="","",CW24&amp;", "))&amp;(IF(CW25="","",CW25&amp;", "))&amp;(IF(CW26="","",CW26&amp;", "))&amp;(IF(CW27="","",CW27&amp;", "))&amp;(IF(CW28="","",CW28&amp;", "))&amp;(IF(CW29="","",CW29&amp;", "))&amp;(IF(CW30="","",CW30&amp;", "))&amp;(IF(CW31="","",CW31&amp;", "))&amp;(IF(CW32="","",CW32&amp;"."))</f>
        <v xml:space="preserve">Perlu peningkatan keterampilan  Product. Écrite des Opinions, Product. Écrite de situer l'espace, Product. Écrite de l'invitation, Product. Écrite de la félicitation, </v>
      </c>
    </row>
    <row r="23" spans="1:110">
      <c r="A23" s="8">
        <v>13</v>
      </c>
      <c r="B23" s="8">
        <v>91195</v>
      </c>
      <c r="C23" s="8" t="s">
        <v>102</v>
      </c>
      <c r="E23" s="47">
        <f t="shared" si="0"/>
        <v>80</v>
      </c>
      <c r="F23" s="8" t="str">
        <f t="shared" si="1"/>
        <v>B</v>
      </c>
      <c r="G23" s="8" t="str">
        <f t="shared" si="2"/>
        <v xml:space="preserve">Memiliki kemampuan pemahanan  Compr. Orale de la volonté et disponibilité, Compr. Écrite de la volonté et disponibilité, Grammaire, Compr. Écrite des opinions, Product. Orale des opinions, Compr. Écrite de situer l'espace, </v>
      </c>
      <c r="H23" s="47">
        <f t="shared" si="3"/>
        <v>81</v>
      </c>
      <c r="I23" s="8" t="str">
        <f t="shared" si="4"/>
        <v>B</v>
      </c>
      <c r="J23" s="8" t="str">
        <f t="shared" si="5"/>
        <v xml:space="preserve">Memiliki keterampilan  Product. Écrite des Opinions, Product. Écrite de situer l'espace, Product. Écrite de l'invitation, Product. Écrite de la félicitation, </v>
      </c>
      <c r="K23" s="13"/>
      <c r="L23" s="41">
        <f t="shared" si="6"/>
        <v>80</v>
      </c>
      <c r="M23" s="41">
        <f t="shared" si="7"/>
        <v>74</v>
      </c>
      <c r="O23" s="52">
        <v>70</v>
      </c>
      <c r="P23" s="52"/>
      <c r="Q23" s="83">
        <v>100</v>
      </c>
      <c r="R23" s="52">
        <v>70</v>
      </c>
      <c r="S23" s="52"/>
      <c r="T23" s="83">
        <v>86</v>
      </c>
      <c r="U23" s="52">
        <v>70</v>
      </c>
      <c r="V23" s="52"/>
      <c r="W23" s="83">
        <v>80</v>
      </c>
      <c r="X23" s="52">
        <v>87</v>
      </c>
      <c r="Y23" s="52"/>
      <c r="Z23" s="83">
        <v>85</v>
      </c>
      <c r="AA23" s="52">
        <v>70</v>
      </c>
      <c r="AB23" s="52"/>
      <c r="AC23" s="83">
        <v>78</v>
      </c>
      <c r="AD23" s="42">
        <f t="shared" si="8"/>
        <v>80</v>
      </c>
      <c r="AE23" s="52">
        <v>85</v>
      </c>
      <c r="AF23" s="52"/>
      <c r="AG23" s="83">
        <v>85</v>
      </c>
      <c r="AH23" s="52"/>
      <c r="AI23" s="52"/>
      <c r="AJ23" s="83"/>
      <c r="AK23" s="52"/>
      <c r="AL23" s="52"/>
      <c r="AM23" s="83"/>
      <c r="AN23" s="52"/>
      <c r="AO23" s="52"/>
      <c r="AP23" s="83"/>
      <c r="AQ23" s="52"/>
      <c r="AR23" s="52"/>
      <c r="AS23" s="83"/>
      <c r="AT23" s="52">
        <v>74</v>
      </c>
      <c r="AU23" s="43">
        <f t="shared" si="9"/>
        <v>80</v>
      </c>
      <c r="AV23" s="44">
        <f t="shared" si="10"/>
        <v>80</v>
      </c>
      <c r="AW23" s="45"/>
      <c r="AX23" s="52">
        <v>83</v>
      </c>
      <c r="AY23" s="52"/>
      <c r="AZ23" s="83"/>
      <c r="BA23" s="52">
        <v>94</v>
      </c>
      <c r="BB23" s="52"/>
      <c r="BC23" s="83"/>
      <c r="BD23" s="52"/>
      <c r="BE23" s="52"/>
      <c r="BF23" s="83">
        <v>80</v>
      </c>
      <c r="BG23" s="41"/>
      <c r="BH23" s="41"/>
      <c r="BI23" s="42"/>
      <c r="BJ23" s="41"/>
      <c r="BK23" s="41"/>
      <c r="BL23" s="42"/>
      <c r="BM23" s="42">
        <f t="shared" si="11"/>
        <v>83</v>
      </c>
      <c r="BN23" s="42">
        <f t="shared" si="12"/>
        <v>94</v>
      </c>
      <c r="BO23" s="42">
        <f t="shared" si="13"/>
        <v>80</v>
      </c>
      <c r="BP23" s="42" t="str">
        <f t="shared" si="14"/>
        <v/>
      </c>
      <c r="BQ23" s="42" t="str">
        <f t="shared" si="15"/>
        <v/>
      </c>
      <c r="BR23" s="42">
        <f t="shared" si="16"/>
        <v>86</v>
      </c>
      <c r="BS23" s="52">
        <v>75</v>
      </c>
      <c r="BT23" s="41"/>
      <c r="BU23" s="42"/>
      <c r="BV23" s="41"/>
      <c r="BW23" s="41"/>
      <c r="BX23" s="42"/>
      <c r="BY23" s="41"/>
      <c r="BZ23" s="41"/>
      <c r="CA23" s="42"/>
      <c r="CB23" s="41"/>
      <c r="CC23" s="41"/>
      <c r="CD23" s="42"/>
      <c r="CE23" s="41"/>
      <c r="CF23" s="41"/>
      <c r="CG23" s="42"/>
      <c r="CH23" s="42">
        <f t="shared" si="17"/>
        <v>75</v>
      </c>
      <c r="CI23" s="42" t="str">
        <f t="shared" si="18"/>
        <v/>
      </c>
      <c r="CJ23" s="42" t="str">
        <f t="shared" si="19"/>
        <v/>
      </c>
      <c r="CK23" s="42" t="str">
        <f t="shared" si="20"/>
        <v/>
      </c>
      <c r="CL23" s="42" t="str">
        <f t="shared" si="21"/>
        <v/>
      </c>
      <c r="CM23" s="43">
        <f t="shared" si="22"/>
        <v>80.5</v>
      </c>
      <c r="CN23" s="44">
        <f t="shared" si="23"/>
        <v>81</v>
      </c>
      <c r="CO23" s="45"/>
      <c r="CP23" s="52">
        <v>11</v>
      </c>
      <c r="CQ23" s="46" t="str">
        <f t="shared" si="24"/>
        <v xml:space="preserve">Memiliki kemampuan pemahanan  Compr. Orale de la volonté et disponibilité, Compr. Écrite de la volonté et disponibilité, Grammaire, Compr. Écrite des opinions, Product. Orale des opinions, Compr. Écrite de situer l'espace, </v>
      </c>
      <c r="CR23" s="45"/>
      <c r="CS23" s="52">
        <v>11</v>
      </c>
      <c r="CT23" s="46" t="str">
        <f t="shared" si="25"/>
        <v xml:space="preserve">Memiliki keterampilan  Product. Écrite des Opinions, Product. Écrite de situer l'espace, Product. Écrite de l'invitation, Product. Écrite de la félicitation, </v>
      </c>
      <c r="CV23" s="40">
        <v>1</v>
      </c>
      <c r="CW23" s="84" t="s">
        <v>170</v>
      </c>
      <c r="CY23" s="23"/>
      <c r="CZ23" s="23"/>
      <c r="DA23" s="23"/>
      <c r="DE23" s="51">
        <v>1</v>
      </c>
      <c r="DF23" s="51" t="str">
        <f>(IF(CW24="","","Memiliki keterampilan "))&amp;(IF(CW24="","",CW24&amp;", "))&amp;(IF(CW25="","",CW25&amp;", "))&amp;(IF(CW26="","",CW26&amp;", "))&amp;(IF(CW27="","",CW27&amp;", "))&amp;(IF(CW28="","",CW28&amp;", "))&amp;(IF(CW29="","",CW29&amp;", "))&amp;(IF(CW30="","",CW30&amp;", "))&amp;(IF(CW31="","",CW31&amp;", "))&amp;(IF(CW32="","",CW32&amp;", "))&amp;(IF(CW23="","","Masih perlu peningkatan keterampilan "&amp;CW23&amp;"."))</f>
        <v>Memiliki keterampilan Product. Écrite de situer l'espace, Product. Écrite de l'invitation, Product. Écrite de la félicitation, Masih perlu peningkatan keterampilan Product. Écrite des Opinions.</v>
      </c>
    </row>
    <row r="24" spans="1:110">
      <c r="A24" s="8">
        <v>14</v>
      </c>
      <c r="B24" s="8">
        <v>91210</v>
      </c>
      <c r="C24" s="8" t="s">
        <v>103</v>
      </c>
      <c r="E24" s="47">
        <f t="shared" si="0"/>
        <v>81</v>
      </c>
      <c r="F24" s="8" t="str">
        <f t="shared" si="1"/>
        <v>B</v>
      </c>
      <c r="G24" s="8" t="str">
        <f t="shared" si="2"/>
        <v xml:space="preserve">Memiliki kemampuan pemahanan  Compr. Orale de la volonté et disponibilité, Compr. Écrite de la volonté et disponibilité, Grammaire, Compr. Écrite des opinions, Product. Orale des opinions, Compr. Écrite de situer l'espace, </v>
      </c>
      <c r="H24" s="47">
        <f t="shared" si="3"/>
        <v>83</v>
      </c>
      <c r="I24" s="8" t="str">
        <f t="shared" si="4"/>
        <v>B</v>
      </c>
      <c r="J24" s="8" t="str">
        <f t="shared" si="5"/>
        <v xml:space="preserve">Memiliki keterampilan  Product. Écrite des Opinions, Product. Écrite de situer l'espace, Product. Écrite de l'invitation, Product. Écrite de la félicitation, </v>
      </c>
      <c r="K24" s="13"/>
      <c r="L24" s="41">
        <f t="shared" si="6"/>
        <v>80</v>
      </c>
      <c r="M24" s="41">
        <f t="shared" si="7"/>
        <v>74</v>
      </c>
      <c r="O24" s="52">
        <v>70</v>
      </c>
      <c r="P24" s="52"/>
      <c r="Q24" s="83">
        <v>80</v>
      </c>
      <c r="R24" s="52">
        <v>100</v>
      </c>
      <c r="S24" s="52"/>
      <c r="T24" s="83">
        <v>85</v>
      </c>
      <c r="U24" s="52">
        <v>70</v>
      </c>
      <c r="V24" s="52"/>
      <c r="W24" s="83">
        <v>80</v>
      </c>
      <c r="X24" s="52">
        <v>73</v>
      </c>
      <c r="Y24" s="52"/>
      <c r="Z24" s="83">
        <v>85</v>
      </c>
      <c r="AA24" s="52">
        <v>70</v>
      </c>
      <c r="AB24" s="52"/>
      <c r="AC24" s="83">
        <v>85</v>
      </c>
      <c r="AD24" s="42">
        <f t="shared" si="8"/>
        <v>80</v>
      </c>
      <c r="AE24" s="52">
        <v>85</v>
      </c>
      <c r="AF24" s="52"/>
      <c r="AG24" s="83">
        <v>90</v>
      </c>
      <c r="AH24" s="52"/>
      <c r="AI24" s="52"/>
      <c r="AJ24" s="83"/>
      <c r="AK24" s="52"/>
      <c r="AL24" s="52"/>
      <c r="AM24" s="83"/>
      <c r="AN24" s="52"/>
      <c r="AO24" s="52"/>
      <c r="AP24" s="83"/>
      <c r="AQ24" s="52"/>
      <c r="AR24" s="52"/>
      <c r="AS24" s="83"/>
      <c r="AT24" s="52">
        <v>74</v>
      </c>
      <c r="AU24" s="43">
        <f t="shared" si="9"/>
        <v>80.538461538461533</v>
      </c>
      <c r="AV24" s="44">
        <f t="shared" si="10"/>
        <v>81</v>
      </c>
      <c r="AW24" s="45"/>
      <c r="AX24" s="52">
        <v>85</v>
      </c>
      <c r="AY24" s="52"/>
      <c r="AZ24" s="83"/>
      <c r="BA24" s="52">
        <v>93</v>
      </c>
      <c r="BB24" s="52"/>
      <c r="BC24" s="83"/>
      <c r="BD24" s="52"/>
      <c r="BE24" s="52"/>
      <c r="BF24" s="83">
        <v>85</v>
      </c>
      <c r="BG24" s="41"/>
      <c r="BH24" s="41"/>
      <c r="BI24" s="42"/>
      <c r="BJ24" s="41"/>
      <c r="BK24" s="41"/>
      <c r="BL24" s="42"/>
      <c r="BM24" s="42">
        <f t="shared" si="11"/>
        <v>85</v>
      </c>
      <c r="BN24" s="42">
        <f t="shared" si="12"/>
        <v>93</v>
      </c>
      <c r="BO24" s="42">
        <f t="shared" si="13"/>
        <v>85</v>
      </c>
      <c r="BP24" s="42" t="str">
        <f t="shared" si="14"/>
        <v/>
      </c>
      <c r="BQ24" s="42" t="str">
        <f t="shared" si="15"/>
        <v/>
      </c>
      <c r="BR24" s="42">
        <f t="shared" si="16"/>
        <v>88</v>
      </c>
      <c r="BS24" s="52">
        <v>78</v>
      </c>
      <c r="BT24" s="41"/>
      <c r="BU24" s="42"/>
      <c r="BV24" s="41"/>
      <c r="BW24" s="41"/>
      <c r="BX24" s="42"/>
      <c r="BY24" s="41"/>
      <c r="BZ24" s="41"/>
      <c r="CA24" s="42"/>
      <c r="CB24" s="41"/>
      <c r="CC24" s="41"/>
      <c r="CD24" s="42"/>
      <c r="CE24" s="41"/>
      <c r="CF24" s="41"/>
      <c r="CG24" s="42"/>
      <c r="CH24" s="42">
        <f t="shared" si="17"/>
        <v>78</v>
      </c>
      <c r="CI24" s="42" t="str">
        <f t="shared" si="18"/>
        <v/>
      </c>
      <c r="CJ24" s="42" t="str">
        <f t="shared" si="19"/>
        <v/>
      </c>
      <c r="CK24" s="42" t="str">
        <f t="shared" si="20"/>
        <v/>
      </c>
      <c r="CL24" s="42" t="str">
        <f t="shared" si="21"/>
        <v/>
      </c>
      <c r="CM24" s="43">
        <f t="shared" si="22"/>
        <v>83</v>
      </c>
      <c r="CN24" s="44">
        <f t="shared" si="23"/>
        <v>83</v>
      </c>
      <c r="CO24" s="45"/>
      <c r="CP24" s="52">
        <v>11</v>
      </c>
      <c r="CQ24" s="46" t="str">
        <f t="shared" si="24"/>
        <v xml:space="preserve">Memiliki kemampuan pemahanan  Compr. Orale de la volonté et disponibilité, Compr. Écrite de la volonté et disponibilité, Grammaire, Compr. Écrite des opinions, Product. Orale des opinions, Compr. Écrite de situer l'espace, </v>
      </c>
      <c r="CR24" s="45"/>
      <c r="CS24" s="52">
        <v>11</v>
      </c>
      <c r="CT24" s="46" t="str">
        <f t="shared" si="25"/>
        <v xml:space="preserve">Memiliki keterampilan  Product. Écrite des Opinions, Product. Écrite de situer l'espace, Product. Écrite de l'invitation, Product. Écrite de la félicitation, </v>
      </c>
      <c r="CV24" s="40">
        <v>2</v>
      </c>
      <c r="CW24" s="84" t="s">
        <v>171</v>
      </c>
      <c r="CY24" s="23"/>
      <c r="CZ24" s="23"/>
      <c r="DA24" s="23"/>
      <c r="DE24" s="51">
        <v>2</v>
      </c>
      <c r="DF24" s="51" t="str">
        <f>(IF(CW24="","","Memiliki keterampilan "))&amp;(IF(CW23="","",CW23&amp;", "))&amp;(IF(CW25="","",CW25&amp;", "))&amp;(IF(CW26="","",CW26&amp;", "))&amp;(IF(CW27="","",CW27&amp;", "))&amp;(IF(CW28="","",CW28&amp;", "))&amp;(IF(CW29="","",CW29&amp;", "))&amp;(IF(CW30="","",CW30&amp;", "))&amp;(IF(CW31="","",CW31&amp;", "))&amp;(IF(CW32="","",CW32&amp;", "))&amp;(IF(CW24="","","Masih perlu peningkatan keterampilan "&amp;CW24&amp;"."))</f>
        <v>Memiliki keterampilan Product. Écrite des Opinions, Product. Écrite de l'invitation, Product. Écrite de la félicitation, Masih perlu peningkatan keterampilan Product. Écrite de situer l'espace.</v>
      </c>
    </row>
    <row r="25" spans="1:110">
      <c r="A25" s="8">
        <v>15</v>
      </c>
      <c r="B25" s="8">
        <v>91225</v>
      </c>
      <c r="C25" s="8" t="s">
        <v>104</v>
      </c>
      <c r="E25" s="47">
        <f t="shared" si="0"/>
        <v>85</v>
      </c>
      <c r="F25" s="8" t="str">
        <f t="shared" si="1"/>
        <v>B</v>
      </c>
      <c r="G25" s="8" t="str">
        <f t="shared" si="2"/>
        <v xml:space="preserve">Memiliki kemampuan pemahanan  Compr. Orale de la volonté et disponibilité, Compr. Écrite de la volonté et disponibilité, Grammaire, Compr. Écrite des opinions, Product. Orale des opinions, Compr. Écrite de situer l'espace, </v>
      </c>
      <c r="H25" s="47">
        <f t="shared" si="3"/>
        <v>87</v>
      </c>
      <c r="I25" s="8" t="str">
        <f t="shared" si="4"/>
        <v>B</v>
      </c>
      <c r="J25" s="8" t="str">
        <f t="shared" si="5"/>
        <v xml:space="preserve">Memiliki keterampilan  Product. Écrite des Opinions, Product. Écrite de situer l'espace, Product. Écrite de l'invitation, Product. Écrite de la félicitation, </v>
      </c>
      <c r="K25" s="13"/>
      <c r="L25" s="41">
        <f t="shared" si="6"/>
        <v>85</v>
      </c>
      <c r="M25" s="41">
        <f t="shared" si="7"/>
        <v>78</v>
      </c>
      <c r="O25" s="52">
        <v>80</v>
      </c>
      <c r="P25" s="52"/>
      <c r="Q25" s="83">
        <v>100</v>
      </c>
      <c r="R25" s="52">
        <v>100</v>
      </c>
      <c r="S25" s="52"/>
      <c r="T25" s="83">
        <v>86</v>
      </c>
      <c r="U25" s="52">
        <v>70</v>
      </c>
      <c r="V25" s="52"/>
      <c r="W25" s="83">
        <v>80</v>
      </c>
      <c r="X25" s="52">
        <v>93</v>
      </c>
      <c r="Y25" s="52"/>
      <c r="Z25" s="83">
        <v>85</v>
      </c>
      <c r="AA25" s="52">
        <v>80</v>
      </c>
      <c r="AB25" s="52"/>
      <c r="AC25" s="83">
        <v>80</v>
      </c>
      <c r="AD25" s="42">
        <f t="shared" si="8"/>
        <v>85</v>
      </c>
      <c r="AE25" s="52">
        <v>85</v>
      </c>
      <c r="AF25" s="52"/>
      <c r="AG25" s="83">
        <v>85</v>
      </c>
      <c r="AH25" s="52"/>
      <c r="AI25" s="52"/>
      <c r="AJ25" s="83"/>
      <c r="AK25" s="52"/>
      <c r="AL25" s="52"/>
      <c r="AM25" s="83"/>
      <c r="AN25" s="52"/>
      <c r="AO25" s="52"/>
      <c r="AP25" s="83"/>
      <c r="AQ25" s="52"/>
      <c r="AR25" s="52"/>
      <c r="AS25" s="83"/>
      <c r="AT25" s="52">
        <v>78</v>
      </c>
      <c r="AU25" s="43">
        <f t="shared" si="9"/>
        <v>84.769230769230774</v>
      </c>
      <c r="AV25" s="44">
        <f t="shared" si="10"/>
        <v>85</v>
      </c>
      <c r="AW25" s="45"/>
      <c r="AX25" s="52">
        <v>85</v>
      </c>
      <c r="AY25" s="52"/>
      <c r="AZ25" s="83"/>
      <c r="BA25" s="52">
        <v>88</v>
      </c>
      <c r="BB25" s="52"/>
      <c r="BC25" s="83"/>
      <c r="BD25" s="52"/>
      <c r="BE25" s="52"/>
      <c r="BF25" s="83">
        <v>80</v>
      </c>
      <c r="BG25" s="41"/>
      <c r="BH25" s="41"/>
      <c r="BI25" s="42"/>
      <c r="BJ25" s="41"/>
      <c r="BK25" s="41"/>
      <c r="BL25" s="42"/>
      <c r="BM25" s="42">
        <f t="shared" si="11"/>
        <v>85</v>
      </c>
      <c r="BN25" s="42">
        <f t="shared" si="12"/>
        <v>88</v>
      </c>
      <c r="BO25" s="42">
        <f t="shared" si="13"/>
        <v>80</v>
      </c>
      <c r="BP25" s="42" t="str">
        <f t="shared" si="14"/>
        <v/>
      </c>
      <c r="BQ25" s="42" t="str">
        <f t="shared" si="15"/>
        <v/>
      </c>
      <c r="BR25" s="42">
        <f t="shared" si="16"/>
        <v>84</v>
      </c>
      <c r="BS25" s="52">
        <v>90</v>
      </c>
      <c r="BT25" s="41"/>
      <c r="BU25" s="42"/>
      <c r="BV25" s="41"/>
      <c r="BW25" s="41"/>
      <c r="BX25" s="42"/>
      <c r="BY25" s="41"/>
      <c r="BZ25" s="41"/>
      <c r="CA25" s="42"/>
      <c r="CB25" s="41"/>
      <c r="CC25" s="41"/>
      <c r="CD25" s="42"/>
      <c r="CE25" s="41"/>
      <c r="CF25" s="41"/>
      <c r="CG25" s="42"/>
      <c r="CH25" s="42">
        <f t="shared" si="17"/>
        <v>90</v>
      </c>
      <c r="CI25" s="42" t="str">
        <f t="shared" si="18"/>
        <v/>
      </c>
      <c r="CJ25" s="42" t="str">
        <f t="shared" si="19"/>
        <v/>
      </c>
      <c r="CK25" s="42" t="str">
        <f t="shared" si="20"/>
        <v/>
      </c>
      <c r="CL25" s="42" t="str">
        <f t="shared" si="21"/>
        <v/>
      </c>
      <c r="CM25" s="43">
        <f t="shared" si="22"/>
        <v>87</v>
      </c>
      <c r="CN25" s="44">
        <f t="shared" si="23"/>
        <v>87</v>
      </c>
      <c r="CO25" s="45"/>
      <c r="CP25" s="52">
        <v>11</v>
      </c>
      <c r="CQ25" s="46" t="str">
        <f t="shared" si="24"/>
        <v xml:space="preserve">Memiliki kemampuan pemahanan  Compr. Orale de la volonté et disponibilité, Compr. Écrite de la volonté et disponibilité, Grammaire, Compr. Écrite des opinions, Product. Orale des opinions, Compr. Écrite de situer l'espace, </v>
      </c>
      <c r="CR25" s="45"/>
      <c r="CS25" s="52">
        <v>11</v>
      </c>
      <c r="CT25" s="46" t="str">
        <f t="shared" si="25"/>
        <v xml:space="preserve">Memiliki keterampilan  Product. Écrite des Opinions, Product. Écrite de situer l'espace, Product. Écrite de l'invitation, Product. Écrite de la félicitation, </v>
      </c>
      <c r="CV25" s="40">
        <v>3</v>
      </c>
      <c r="CW25" s="84" t="s">
        <v>172</v>
      </c>
      <c r="CY25" s="64" t="s">
        <v>67</v>
      </c>
      <c r="CZ25" s="64"/>
      <c r="DA25" s="64"/>
      <c r="DE25" s="51">
        <v>3</v>
      </c>
      <c r="DF25" s="51" t="str">
        <f>(IF(CW24="","","Memiliki keterampilan "))&amp;(IF(CW23="","",CW23&amp;", "))&amp;(IF(CW24="","",CW24&amp;", "))&amp;(IF(CW26="","",CW26&amp;", "))&amp;(IF(CW27="","",CW27&amp;", "))&amp;(IF(CW28="","",CW28&amp;", "))&amp;(IF(CW29="","",CW29&amp;", "))&amp;(IF(CW30="","",CW30&amp;", "))&amp;(IF(CW31="","",CW31&amp;", "))&amp;(IF(CW32="","",CW32&amp;", "))&amp;(IF(CW25="","","Masih perlu peningkatan keterampilan "&amp;CW25&amp;"."))</f>
        <v>Memiliki keterampilan Product. Écrite des Opinions, Product. Écrite de situer l'espace, Product. Écrite de la félicitation, Masih perlu peningkatan keterampilan Product. Écrite de l'invitation.</v>
      </c>
    </row>
    <row r="26" spans="1:110">
      <c r="A26" s="8">
        <v>16</v>
      </c>
      <c r="B26" s="8">
        <v>91240</v>
      </c>
      <c r="C26" s="8" t="s">
        <v>105</v>
      </c>
      <c r="E26" s="47">
        <f t="shared" si="0"/>
        <v>79</v>
      </c>
      <c r="F26" s="8" t="str">
        <f t="shared" si="1"/>
        <v>B</v>
      </c>
      <c r="G26" s="8" t="str">
        <f t="shared" si="2"/>
        <v xml:space="preserve">Memiliki kemampuan pemahanan  Compr. Orale de la volonté et disponibilité, Compr. Écrite de la volonté et disponibilité, Grammaire, Compr. Écrite des opinions, Product. Orale des opinions, Compr. Écrite de situer l'espace, </v>
      </c>
      <c r="H26" s="47">
        <f t="shared" si="3"/>
        <v>81</v>
      </c>
      <c r="I26" s="8" t="str">
        <f t="shared" si="4"/>
        <v>B</v>
      </c>
      <c r="J26" s="8" t="str">
        <f t="shared" si="5"/>
        <v xml:space="preserve">Memiliki keterampilan  Product. Écrite des Opinions, Product. Écrite de situer l'espace, Product. Écrite de l'invitation, Product. Écrite de la félicitation, </v>
      </c>
      <c r="K26" s="13"/>
      <c r="L26" s="41">
        <f t="shared" si="6"/>
        <v>79</v>
      </c>
      <c r="M26" s="41">
        <f t="shared" si="7"/>
        <v>64</v>
      </c>
      <c r="O26" s="52">
        <v>70</v>
      </c>
      <c r="P26" s="52"/>
      <c r="Q26" s="83">
        <v>83</v>
      </c>
      <c r="R26" s="52">
        <v>70</v>
      </c>
      <c r="S26" s="52"/>
      <c r="T26" s="83">
        <v>84</v>
      </c>
      <c r="U26" s="52">
        <v>70</v>
      </c>
      <c r="V26" s="52"/>
      <c r="W26" s="83">
        <v>80</v>
      </c>
      <c r="X26" s="52">
        <v>70</v>
      </c>
      <c r="Y26" s="52"/>
      <c r="Z26" s="83">
        <v>85</v>
      </c>
      <c r="AA26" s="52">
        <v>80</v>
      </c>
      <c r="AB26" s="52"/>
      <c r="AC26" s="83">
        <v>100</v>
      </c>
      <c r="AD26" s="42">
        <f t="shared" si="8"/>
        <v>79</v>
      </c>
      <c r="AE26" s="52">
        <v>70</v>
      </c>
      <c r="AF26" s="52"/>
      <c r="AG26" s="83">
        <v>100</v>
      </c>
      <c r="AH26" s="52"/>
      <c r="AI26" s="52"/>
      <c r="AJ26" s="83"/>
      <c r="AK26" s="52"/>
      <c r="AL26" s="52"/>
      <c r="AM26" s="83"/>
      <c r="AN26" s="52"/>
      <c r="AO26" s="52"/>
      <c r="AP26" s="83"/>
      <c r="AQ26" s="52"/>
      <c r="AR26" s="52"/>
      <c r="AS26" s="83"/>
      <c r="AT26" s="52">
        <v>64</v>
      </c>
      <c r="AU26" s="43">
        <f t="shared" si="9"/>
        <v>78.92307692307692</v>
      </c>
      <c r="AV26" s="44">
        <f t="shared" si="10"/>
        <v>79</v>
      </c>
      <c r="AW26" s="45"/>
      <c r="AX26" s="52">
        <v>84</v>
      </c>
      <c r="AY26" s="52"/>
      <c r="AZ26" s="83"/>
      <c r="BA26" s="52">
        <v>93</v>
      </c>
      <c r="BB26" s="52"/>
      <c r="BC26" s="83"/>
      <c r="BD26" s="52"/>
      <c r="BE26" s="52"/>
      <c r="BF26" s="83">
        <v>85</v>
      </c>
      <c r="BG26" s="41"/>
      <c r="BH26" s="41"/>
      <c r="BI26" s="42"/>
      <c r="BJ26" s="41"/>
      <c r="BK26" s="41"/>
      <c r="BL26" s="42"/>
      <c r="BM26" s="42">
        <f t="shared" si="11"/>
        <v>84</v>
      </c>
      <c r="BN26" s="42">
        <f t="shared" si="12"/>
        <v>93</v>
      </c>
      <c r="BO26" s="42">
        <f t="shared" si="13"/>
        <v>85</v>
      </c>
      <c r="BP26" s="42" t="str">
        <f t="shared" si="14"/>
        <v/>
      </c>
      <c r="BQ26" s="42" t="str">
        <f t="shared" si="15"/>
        <v/>
      </c>
      <c r="BR26" s="42">
        <f t="shared" si="16"/>
        <v>87</v>
      </c>
      <c r="BS26" s="52">
        <v>75</v>
      </c>
      <c r="BT26" s="41"/>
      <c r="BU26" s="42"/>
      <c r="BV26" s="41"/>
      <c r="BW26" s="41"/>
      <c r="BX26" s="42"/>
      <c r="BY26" s="41"/>
      <c r="BZ26" s="41"/>
      <c r="CA26" s="42"/>
      <c r="CB26" s="41"/>
      <c r="CC26" s="41"/>
      <c r="CD26" s="42"/>
      <c r="CE26" s="41"/>
      <c r="CF26" s="41"/>
      <c r="CG26" s="42"/>
      <c r="CH26" s="42">
        <f t="shared" si="17"/>
        <v>75</v>
      </c>
      <c r="CI26" s="42" t="str">
        <f t="shared" si="18"/>
        <v/>
      </c>
      <c r="CJ26" s="42" t="str">
        <f t="shared" si="19"/>
        <v/>
      </c>
      <c r="CK26" s="42" t="str">
        <f t="shared" si="20"/>
        <v/>
      </c>
      <c r="CL26" s="42" t="str">
        <f t="shared" si="21"/>
        <v/>
      </c>
      <c r="CM26" s="43">
        <f t="shared" si="22"/>
        <v>81</v>
      </c>
      <c r="CN26" s="44">
        <f t="shared" si="23"/>
        <v>81</v>
      </c>
      <c r="CO26" s="45"/>
      <c r="CP26" s="52">
        <v>11</v>
      </c>
      <c r="CQ26" s="46" t="str">
        <f t="shared" si="24"/>
        <v xml:space="preserve">Memiliki kemampuan pemahanan  Compr. Orale de la volonté et disponibilité, Compr. Écrite de la volonté et disponibilité, Grammaire, Compr. Écrite des opinions, Product. Orale des opinions, Compr. Écrite de situer l'espace, </v>
      </c>
      <c r="CR26" s="45"/>
      <c r="CS26" s="52">
        <v>11</v>
      </c>
      <c r="CT26" s="46" t="str">
        <f t="shared" si="25"/>
        <v xml:space="preserve">Memiliki keterampilan  Product. Écrite des Opinions, Product. Écrite de situer l'espace, Product. Écrite de l'invitation, Product. Écrite de la félicitation, </v>
      </c>
      <c r="CV26" s="40">
        <v>4</v>
      </c>
      <c r="CW26" s="84" t="s">
        <v>173</v>
      </c>
      <c r="CY26" s="24" t="s">
        <v>47</v>
      </c>
      <c r="CZ26" s="25" t="s">
        <v>48</v>
      </c>
      <c r="DA26" s="25" t="s">
        <v>49</v>
      </c>
      <c r="DE26" s="51">
        <v>4</v>
      </c>
      <c r="DF26" s="51" t="str">
        <f>(IF(CW24="","","Memiliki keterampilan "))&amp;(IF(CW23="","",CW23&amp;", "))&amp;(IF(CW24="","",CW24&amp;", "))&amp;(IF(CW25="","",CW25&amp;", "))&amp;(IF(CW27="","",CW27&amp;", "))&amp;(IF(CW28="","",CW28&amp;", "))&amp;(IF(CW29="","",CW29&amp;", "))&amp;(IF(CW30="","",CW30&amp;", "))&amp;(IF(CW31="","",CW31&amp;", "))&amp;(IF(CW32="","",CW32&amp;", "))&amp;(IF(CW26="","","Masih perlu peningkatan keterampilan "&amp;CW26&amp;"."))</f>
        <v>Memiliki keterampilan Product. Écrite des Opinions, Product. Écrite de situer l'espace, Product. Écrite de l'invitation, Masih perlu peningkatan keterampilan Product. Écrite de la félicitation.</v>
      </c>
    </row>
    <row r="27" spans="1:110">
      <c r="A27" s="8">
        <v>17</v>
      </c>
      <c r="B27" s="8">
        <v>91255</v>
      </c>
      <c r="C27" s="8" t="s">
        <v>106</v>
      </c>
      <c r="E27" s="47">
        <f t="shared" si="0"/>
        <v>84</v>
      </c>
      <c r="F27" s="8" t="str">
        <f t="shared" si="1"/>
        <v>B</v>
      </c>
      <c r="G27" s="8" t="str">
        <f t="shared" si="2"/>
        <v xml:space="preserve">Memiliki kemampuan pemahanan  Compr. Orale de la volonté et disponibilité, Compr. Écrite de la volonté et disponibilité, Grammaire, Compr. Écrite des opinions, Product. Orale des opinions, Compr. Écrite de situer l'espace, </v>
      </c>
      <c r="H27" s="47">
        <f t="shared" si="3"/>
        <v>84</v>
      </c>
      <c r="I27" s="8" t="str">
        <f t="shared" si="4"/>
        <v>B</v>
      </c>
      <c r="J27" s="8" t="str">
        <f t="shared" si="5"/>
        <v xml:space="preserve">Memiliki keterampilan  Product. Écrite des Opinions, Product. Écrite de situer l'espace, Product. Écrite de l'invitation, Product. Écrite de la félicitation, </v>
      </c>
      <c r="K27" s="13"/>
      <c r="L27" s="41">
        <f t="shared" si="6"/>
        <v>83</v>
      </c>
      <c r="M27" s="41">
        <f t="shared" si="7"/>
        <v>76</v>
      </c>
      <c r="O27" s="52">
        <v>70</v>
      </c>
      <c r="P27" s="52"/>
      <c r="Q27" s="83">
        <v>83</v>
      </c>
      <c r="R27" s="52">
        <v>70</v>
      </c>
      <c r="S27" s="52"/>
      <c r="T27" s="83">
        <v>86</v>
      </c>
      <c r="U27" s="52">
        <v>70</v>
      </c>
      <c r="V27" s="52"/>
      <c r="W27" s="83">
        <v>100</v>
      </c>
      <c r="X27" s="52">
        <v>100</v>
      </c>
      <c r="Y27" s="52"/>
      <c r="Z27" s="83">
        <v>85</v>
      </c>
      <c r="AA27" s="52">
        <v>85</v>
      </c>
      <c r="AB27" s="52"/>
      <c r="AC27" s="83">
        <v>78</v>
      </c>
      <c r="AD27" s="42">
        <f t="shared" si="8"/>
        <v>83</v>
      </c>
      <c r="AE27" s="52">
        <v>85</v>
      </c>
      <c r="AF27" s="52"/>
      <c r="AG27" s="83">
        <v>100</v>
      </c>
      <c r="AH27" s="52"/>
      <c r="AI27" s="52"/>
      <c r="AJ27" s="83"/>
      <c r="AK27" s="52"/>
      <c r="AL27" s="52"/>
      <c r="AM27" s="83"/>
      <c r="AN27" s="52"/>
      <c r="AO27" s="52"/>
      <c r="AP27" s="83"/>
      <c r="AQ27" s="52"/>
      <c r="AR27" s="52"/>
      <c r="AS27" s="83"/>
      <c r="AT27" s="52">
        <v>76</v>
      </c>
      <c r="AU27" s="43">
        <f t="shared" si="9"/>
        <v>83.692307692307693</v>
      </c>
      <c r="AV27" s="44">
        <f t="shared" si="10"/>
        <v>84</v>
      </c>
      <c r="AW27" s="45"/>
      <c r="AX27" s="52">
        <v>82</v>
      </c>
      <c r="AY27" s="52"/>
      <c r="AZ27" s="83"/>
      <c r="BA27" s="52">
        <v>87</v>
      </c>
      <c r="BB27" s="52"/>
      <c r="BC27" s="83"/>
      <c r="BD27" s="52"/>
      <c r="BE27" s="52"/>
      <c r="BF27" s="83">
        <v>80</v>
      </c>
      <c r="BG27" s="41"/>
      <c r="BH27" s="41"/>
      <c r="BI27" s="42"/>
      <c r="BJ27" s="41"/>
      <c r="BK27" s="41"/>
      <c r="BL27" s="42"/>
      <c r="BM27" s="42">
        <f t="shared" si="11"/>
        <v>82</v>
      </c>
      <c r="BN27" s="42">
        <f t="shared" si="12"/>
        <v>87</v>
      </c>
      <c r="BO27" s="42">
        <f t="shared" si="13"/>
        <v>80</v>
      </c>
      <c r="BP27" s="42" t="str">
        <f t="shared" si="14"/>
        <v/>
      </c>
      <c r="BQ27" s="42" t="str">
        <f t="shared" si="15"/>
        <v/>
      </c>
      <c r="BR27" s="42">
        <f t="shared" si="16"/>
        <v>83</v>
      </c>
      <c r="BS27" s="52">
        <v>85</v>
      </c>
      <c r="BT27" s="41"/>
      <c r="BU27" s="42"/>
      <c r="BV27" s="41"/>
      <c r="BW27" s="41"/>
      <c r="BX27" s="42"/>
      <c r="BY27" s="41"/>
      <c r="BZ27" s="41"/>
      <c r="CA27" s="42"/>
      <c r="CB27" s="41"/>
      <c r="CC27" s="41"/>
      <c r="CD27" s="42"/>
      <c r="CE27" s="41"/>
      <c r="CF27" s="41"/>
      <c r="CG27" s="42"/>
      <c r="CH27" s="42">
        <f t="shared" si="17"/>
        <v>85</v>
      </c>
      <c r="CI27" s="42" t="str">
        <f t="shared" si="18"/>
        <v/>
      </c>
      <c r="CJ27" s="42" t="str">
        <f t="shared" si="19"/>
        <v/>
      </c>
      <c r="CK27" s="42" t="str">
        <f t="shared" si="20"/>
        <v/>
      </c>
      <c r="CL27" s="42" t="str">
        <f t="shared" si="21"/>
        <v/>
      </c>
      <c r="CM27" s="43">
        <f t="shared" si="22"/>
        <v>84</v>
      </c>
      <c r="CN27" s="44">
        <f t="shared" si="23"/>
        <v>84</v>
      </c>
      <c r="CO27" s="45"/>
      <c r="CP27" s="52">
        <v>11</v>
      </c>
      <c r="CQ27" s="46" t="str">
        <f t="shared" si="24"/>
        <v xml:space="preserve">Memiliki kemampuan pemahanan  Compr. Orale de la volonté et disponibilité, Compr. Écrite de la volonté et disponibilité, Grammaire, Compr. Écrite des opinions, Product. Orale des opinions, Compr. Écrite de situer l'espace, </v>
      </c>
      <c r="CR27" s="45"/>
      <c r="CS27" s="52">
        <v>11</v>
      </c>
      <c r="CT27" s="46" t="str">
        <f t="shared" si="25"/>
        <v xml:space="preserve">Memiliki keterampilan  Product. Écrite des Opinions, Product. Écrite de situer l'espace, Product. Écrite de l'invitation, Product. Écrite de la félicitation, </v>
      </c>
      <c r="CV27" s="40">
        <v>5</v>
      </c>
      <c r="CW27" s="52"/>
      <c r="CY27" s="18">
        <v>0</v>
      </c>
      <c r="CZ27" s="19">
        <v>69</v>
      </c>
      <c r="DA27" s="20" t="s">
        <v>51</v>
      </c>
      <c r="DE27" s="51">
        <v>5</v>
      </c>
      <c r="DF27" s="51"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Product. Écrite des Opinions, Product. Écrite de situer l'espace, Product. Écrite de l'invitation, Product. Écrite de la félicitation, </v>
      </c>
    </row>
    <row r="28" spans="1:110">
      <c r="A28" s="8">
        <v>18</v>
      </c>
      <c r="B28" s="8">
        <v>91270</v>
      </c>
      <c r="C28" s="8" t="s">
        <v>107</v>
      </c>
      <c r="E28" s="47">
        <f t="shared" si="0"/>
        <v>77</v>
      </c>
      <c r="F28" s="8" t="str">
        <f t="shared" si="1"/>
        <v>B</v>
      </c>
      <c r="G28" s="8" t="str">
        <f t="shared" si="2"/>
        <v xml:space="preserve">Memiliki kemampuan pemahanan  Compr. Orale de la volonté et disponibilité, Compr. Écrite de la volonté et disponibilité, Grammaire, Compr. Écrite des opinions, Product. Orale des opinions, Compr. Écrite de situer l'espace, </v>
      </c>
      <c r="H28" s="47">
        <f t="shared" si="3"/>
        <v>82</v>
      </c>
      <c r="I28" s="8" t="str">
        <f t="shared" si="4"/>
        <v>B</v>
      </c>
      <c r="J28" s="8" t="str">
        <f t="shared" si="5"/>
        <v xml:space="preserve">Memiliki keterampilan  Product. Écrite des Opinions, Product. Écrite de situer l'espace, Product. Écrite de l'invitation, Product. Écrite de la félicitation, </v>
      </c>
      <c r="K28" s="13"/>
      <c r="L28" s="41">
        <f t="shared" si="6"/>
        <v>77</v>
      </c>
      <c r="M28" s="41">
        <f t="shared" si="7"/>
        <v>54</v>
      </c>
      <c r="O28" s="52">
        <v>70</v>
      </c>
      <c r="P28" s="52"/>
      <c r="Q28" s="83">
        <v>80</v>
      </c>
      <c r="R28" s="52">
        <v>70</v>
      </c>
      <c r="S28" s="52"/>
      <c r="T28" s="83">
        <v>81</v>
      </c>
      <c r="U28" s="52">
        <v>70</v>
      </c>
      <c r="V28" s="52"/>
      <c r="W28" s="83">
        <v>80</v>
      </c>
      <c r="X28" s="52">
        <v>80</v>
      </c>
      <c r="Y28" s="52"/>
      <c r="Z28" s="83">
        <v>85</v>
      </c>
      <c r="AA28" s="52">
        <v>75</v>
      </c>
      <c r="AB28" s="52"/>
      <c r="AC28" s="83">
        <v>80</v>
      </c>
      <c r="AD28" s="42">
        <f t="shared" si="8"/>
        <v>77</v>
      </c>
      <c r="AE28" s="52">
        <v>85</v>
      </c>
      <c r="AF28" s="52"/>
      <c r="AG28" s="83">
        <v>85</v>
      </c>
      <c r="AH28" s="52"/>
      <c r="AI28" s="52"/>
      <c r="AJ28" s="83"/>
      <c r="AK28" s="52"/>
      <c r="AL28" s="52"/>
      <c r="AM28" s="83"/>
      <c r="AN28" s="52"/>
      <c r="AO28" s="52"/>
      <c r="AP28" s="83"/>
      <c r="AQ28" s="52"/>
      <c r="AR28" s="52"/>
      <c r="AS28" s="83"/>
      <c r="AT28" s="52">
        <v>54</v>
      </c>
      <c r="AU28" s="43">
        <f t="shared" si="9"/>
        <v>76.538461538461533</v>
      </c>
      <c r="AV28" s="44">
        <f t="shared" si="10"/>
        <v>77</v>
      </c>
      <c r="AW28" s="45"/>
      <c r="AX28" s="52">
        <v>85</v>
      </c>
      <c r="AY28" s="52"/>
      <c r="AZ28" s="83"/>
      <c r="BA28" s="52">
        <v>93</v>
      </c>
      <c r="BB28" s="52"/>
      <c r="BC28" s="83"/>
      <c r="BD28" s="52"/>
      <c r="BE28" s="52"/>
      <c r="BF28" s="83">
        <v>85</v>
      </c>
      <c r="BG28" s="41"/>
      <c r="BH28" s="41"/>
      <c r="BI28" s="42"/>
      <c r="BJ28" s="41"/>
      <c r="BK28" s="41"/>
      <c r="BL28" s="42"/>
      <c r="BM28" s="42">
        <f t="shared" si="11"/>
        <v>85</v>
      </c>
      <c r="BN28" s="42">
        <f t="shared" si="12"/>
        <v>93</v>
      </c>
      <c r="BO28" s="42">
        <f t="shared" si="13"/>
        <v>85</v>
      </c>
      <c r="BP28" s="42" t="str">
        <f t="shared" si="14"/>
        <v/>
      </c>
      <c r="BQ28" s="42" t="str">
        <f t="shared" si="15"/>
        <v/>
      </c>
      <c r="BR28" s="42">
        <f t="shared" si="16"/>
        <v>88</v>
      </c>
      <c r="BS28" s="52">
        <v>75</v>
      </c>
      <c r="BT28" s="41"/>
      <c r="BU28" s="42"/>
      <c r="BV28" s="41"/>
      <c r="BW28" s="41"/>
      <c r="BX28" s="42"/>
      <c r="BY28" s="41"/>
      <c r="BZ28" s="41"/>
      <c r="CA28" s="42"/>
      <c r="CB28" s="41"/>
      <c r="CC28" s="41"/>
      <c r="CD28" s="42"/>
      <c r="CE28" s="41"/>
      <c r="CF28" s="41"/>
      <c r="CG28" s="42"/>
      <c r="CH28" s="42">
        <f t="shared" si="17"/>
        <v>75</v>
      </c>
      <c r="CI28" s="42" t="str">
        <f t="shared" si="18"/>
        <v/>
      </c>
      <c r="CJ28" s="42" t="str">
        <f t="shared" si="19"/>
        <v/>
      </c>
      <c r="CK28" s="42" t="str">
        <f t="shared" si="20"/>
        <v/>
      </c>
      <c r="CL28" s="42" t="str">
        <f t="shared" si="21"/>
        <v/>
      </c>
      <c r="CM28" s="43">
        <f t="shared" si="22"/>
        <v>81.5</v>
      </c>
      <c r="CN28" s="44">
        <f t="shared" si="23"/>
        <v>82</v>
      </c>
      <c r="CO28" s="45"/>
      <c r="CP28" s="52">
        <v>11</v>
      </c>
      <c r="CQ28" s="46" t="str">
        <f t="shared" si="24"/>
        <v xml:space="preserve">Memiliki kemampuan pemahanan  Compr. Orale de la volonté et disponibilité, Compr. Écrite de la volonté et disponibilité, Grammaire, Compr. Écrite des opinions, Product. Orale des opinions, Compr. Écrite de situer l'espace, </v>
      </c>
      <c r="CR28" s="45"/>
      <c r="CS28" s="52">
        <v>11</v>
      </c>
      <c r="CT28" s="46" t="str">
        <f t="shared" si="25"/>
        <v xml:space="preserve">Memiliki keterampilan  Product. Écrite des Opinions, Product. Écrite de situer l'espace, Product. Écrite de l'invitation, Product. Écrite de la félicitation, </v>
      </c>
      <c r="CV28" s="40">
        <v>6</v>
      </c>
      <c r="CW28" s="52"/>
      <c r="CY28" s="18">
        <v>70</v>
      </c>
      <c r="CZ28" s="21">
        <v>75</v>
      </c>
      <c r="DA28" s="22" t="s">
        <v>53</v>
      </c>
      <c r="DE28" s="51">
        <v>6</v>
      </c>
      <c r="DF28" s="51"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Product. Écrite des Opinions, Product. Écrite de situer l'espace, Product. Écrite de l'invitation, Product. Écrite de la félicitation, </v>
      </c>
    </row>
    <row r="29" spans="1:110">
      <c r="A29" s="8">
        <v>19</v>
      </c>
      <c r="B29" s="8">
        <v>91285</v>
      </c>
      <c r="C29" s="8" t="s">
        <v>108</v>
      </c>
      <c r="E29" s="47">
        <f t="shared" si="0"/>
        <v>81</v>
      </c>
      <c r="F29" s="8" t="str">
        <f t="shared" si="1"/>
        <v>B</v>
      </c>
      <c r="G29" s="8" t="str">
        <f t="shared" si="2"/>
        <v xml:space="preserve">Memiliki kemampuan pemahanan  Compr. Orale de la volonté et disponibilité, Compr. Écrite de la volonté et disponibilité, Grammaire, Compr. Écrite des opinions, Product. Orale des opinions, Compr. Écrite de situer l'espace, </v>
      </c>
      <c r="H29" s="47">
        <f t="shared" si="3"/>
        <v>81</v>
      </c>
      <c r="I29" s="8" t="str">
        <f t="shared" si="4"/>
        <v>B</v>
      </c>
      <c r="J29" s="8" t="str">
        <f t="shared" si="5"/>
        <v xml:space="preserve">Memiliki keterampilan  Product. Écrite des Opinions, Product. Écrite de situer l'espace, Product. Écrite de l'invitation, Product. Écrite de la félicitation, </v>
      </c>
      <c r="K29" s="13"/>
      <c r="L29" s="41">
        <f t="shared" si="6"/>
        <v>83</v>
      </c>
      <c r="M29" s="41">
        <f t="shared" si="7"/>
        <v>57</v>
      </c>
      <c r="O29" s="52">
        <v>70</v>
      </c>
      <c r="P29" s="52"/>
      <c r="Q29" s="83">
        <v>100</v>
      </c>
      <c r="R29" s="52">
        <v>100</v>
      </c>
      <c r="S29" s="52"/>
      <c r="T29" s="83">
        <v>81</v>
      </c>
      <c r="U29" s="52">
        <v>70</v>
      </c>
      <c r="V29" s="52"/>
      <c r="W29" s="83">
        <v>70</v>
      </c>
      <c r="X29" s="52">
        <v>80</v>
      </c>
      <c r="Y29" s="52"/>
      <c r="Z29" s="83">
        <v>85</v>
      </c>
      <c r="AA29" s="52">
        <v>90</v>
      </c>
      <c r="AB29" s="52"/>
      <c r="AC29" s="83">
        <v>80</v>
      </c>
      <c r="AD29" s="42">
        <f t="shared" si="8"/>
        <v>83</v>
      </c>
      <c r="AE29" s="52">
        <v>85</v>
      </c>
      <c r="AF29" s="52"/>
      <c r="AG29" s="83">
        <v>85</v>
      </c>
      <c r="AH29" s="52"/>
      <c r="AI29" s="52"/>
      <c r="AJ29" s="83"/>
      <c r="AK29" s="52"/>
      <c r="AL29" s="52"/>
      <c r="AM29" s="83"/>
      <c r="AN29" s="52"/>
      <c r="AO29" s="52"/>
      <c r="AP29" s="83"/>
      <c r="AQ29" s="52"/>
      <c r="AR29" s="52"/>
      <c r="AS29" s="83"/>
      <c r="AT29" s="52">
        <v>57</v>
      </c>
      <c r="AU29" s="43">
        <f t="shared" si="9"/>
        <v>81</v>
      </c>
      <c r="AV29" s="44">
        <f t="shared" si="10"/>
        <v>81</v>
      </c>
      <c r="AW29" s="45"/>
      <c r="AX29" s="52">
        <v>85</v>
      </c>
      <c r="AY29" s="52"/>
      <c r="AZ29" s="83"/>
      <c r="BA29" s="52">
        <v>92</v>
      </c>
      <c r="BB29" s="52"/>
      <c r="BC29" s="83"/>
      <c r="BD29" s="52"/>
      <c r="BE29" s="52"/>
      <c r="BF29" s="83">
        <v>80</v>
      </c>
      <c r="BG29" s="41"/>
      <c r="BH29" s="41"/>
      <c r="BI29" s="42"/>
      <c r="BJ29" s="41"/>
      <c r="BK29" s="41"/>
      <c r="BL29" s="42"/>
      <c r="BM29" s="42">
        <f t="shared" si="11"/>
        <v>85</v>
      </c>
      <c r="BN29" s="42">
        <f t="shared" si="12"/>
        <v>92</v>
      </c>
      <c r="BO29" s="42">
        <f t="shared" si="13"/>
        <v>80</v>
      </c>
      <c r="BP29" s="42" t="str">
        <f t="shared" si="14"/>
        <v/>
      </c>
      <c r="BQ29" s="42" t="str">
        <f t="shared" si="15"/>
        <v/>
      </c>
      <c r="BR29" s="42">
        <f t="shared" si="16"/>
        <v>86</v>
      </c>
      <c r="BS29" s="52">
        <v>75</v>
      </c>
      <c r="BT29" s="41"/>
      <c r="BU29" s="42"/>
      <c r="BV29" s="41"/>
      <c r="BW29" s="41"/>
      <c r="BX29" s="42"/>
      <c r="BY29" s="41"/>
      <c r="BZ29" s="41"/>
      <c r="CA29" s="42"/>
      <c r="CB29" s="41"/>
      <c r="CC29" s="41"/>
      <c r="CD29" s="42"/>
      <c r="CE29" s="41"/>
      <c r="CF29" s="41"/>
      <c r="CG29" s="42"/>
      <c r="CH29" s="42">
        <f t="shared" si="17"/>
        <v>75</v>
      </c>
      <c r="CI29" s="42" t="str">
        <f t="shared" si="18"/>
        <v/>
      </c>
      <c r="CJ29" s="42" t="str">
        <f t="shared" si="19"/>
        <v/>
      </c>
      <c r="CK29" s="42" t="str">
        <f t="shared" si="20"/>
        <v/>
      </c>
      <c r="CL29" s="42" t="str">
        <f t="shared" si="21"/>
        <v/>
      </c>
      <c r="CM29" s="43">
        <f t="shared" si="22"/>
        <v>80.5</v>
      </c>
      <c r="CN29" s="44">
        <f t="shared" si="23"/>
        <v>81</v>
      </c>
      <c r="CO29" s="45"/>
      <c r="CP29" s="52">
        <v>11</v>
      </c>
      <c r="CQ29" s="46" t="str">
        <f t="shared" si="24"/>
        <v xml:space="preserve">Memiliki kemampuan pemahanan  Compr. Orale de la volonté et disponibilité, Compr. Écrite de la volonté et disponibilité, Grammaire, Compr. Écrite des opinions, Product. Orale des opinions, Compr. Écrite de situer l'espace, </v>
      </c>
      <c r="CR29" s="45"/>
      <c r="CS29" s="52">
        <v>11</v>
      </c>
      <c r="CT29" s="46" t="str">
        <f t="shared" si="25"/>
        <v xml:space="preserve">Memiliki keterampilan  Product. Écrite des Opinions, Product. Écrite de situer l'espace, Product. Écrite de l'invitation, Product. Écrite de la félicitation, </v>
      </c>
      <c r="CV29" s="40">
        <v>7</v>
      </c>
      <c r="CW29" s="52"/>
      <c r="CY29" s="18">
        <v>76</v>
      </c>
      <c r="CZ29" s="21">
        <v>90</v>
      </c>
      <c r="DA29" s="22" t="s">
        <v>55</v>
      </c>
      <c r="DE29" s="51">
        <v>7</v>
      </c>
      <c r="DF29" s="51"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Product. Écrite des Opinions, Product. Écrite de situer l'espace, Product. Écrite de l'invitation, Product. Écrite de la félicitation, </v>
      </c>
    </row>
    <row r="30" spans="1:110">
      <c r="A30" s="8">
        <v>20</v>
      </c>
      <c r="B30" s="8">
        <v>91300</v>
      </c>
      <c r="C30" s="8" t="s">
        <v>109</v>
      </c>
      <c r="E30" s="47">
        <f t="shared" si="0"/>
        <v>84</v>
      </c>
      <c r="F30" s="8" t="str">
        <f t="shared" si="1"/>
        <v>B</v>
      </c>
      <c r="G30" s="8" t="str">
        <f t="shared" si="2"/>
        <v xml:space="preserve">Memiliki kemampuan pemahanan  Compr. Orale de la volonté et disponibilité, Compr. Écrite de la volonté et disponibilité, Grammaire, Compr. Écrite des opinions, Product. Orale des opinions, Compr. Écrite de situer l'espace, </v>
      </c>
      <c r="H30" s="47">
        <f t="shared" si="3"/>
        <v>86</v>
      </c>
      <c r="I30" s="8" t="str">
        <f t="shared" si="4"/>
        <v>B</v>
      </c>
      <c r="J30" s="8" t="str">
        <f t="shared" si="5"/>
        <v xml:space="preserve">Memiliki keterampilan  Product. Écrite des Opinions, Product. Écrite de situer l'espace, Product. Écrite de l'invitation, Product. Écrite de la félicitation, </v>
      </c>
      <c r="K30" s="13"/>
      <c r="L30" s="41">
        <f t="shared" si="6"/>
        <v>85</v>
      </c>
      <c r="M30" s="41">
        <f t="shared" si="7"/>
        <v>74</v>
      </c>
      <c r="O30" s="52">
        <v>70</v>
      </c>
      <c r="P30" s="52"/>
      <c r="Q30" s="83">
        <v>80</v>
      </c>
      <c r="R30" s="52">
        <v>100</v>
      </c>
      <c r="S30" s="52"/>
      <c r="T30" s="83">
        <v>86</v>
      </c>
      <c r="U30" s="52">
        <v>96.5</v>
      </c>
      <c r="V30" s="52"/>
      <c r="W30" s="83">
        <v>80</v>
      </c>
      <c r="X30" s="52">
        <v>93</v>
      </c>
      <c r="Y30" s="52"/>
      <c r="Z30" s="83">
        <v>85</v>
      </c>
      <c r="AA30" s="52">
        <v>80</v>
      </c>
      <c r="AB30" s="52"/>
      <c r="AC30" s="83">
        <v>80</v>
      </c>
      <c r="AD30" s="42">
        <f t="shared" si="8"/>
        <v>85</v>
      </c>
      <c r="AE30" s="52">
        <v>85</v>
      </c>
      <c r="AF30" s="52"/>
      <c r="AG30" s="83">
        <v>85</v>
      </c>
      <c r="AH30" s="52"/>
      <c r="AI30" s="52"/>
      <c r="AJ30" s="83"/>
      <c r="AK30" s="52"/>
      <c r="AL30" s="52"/>
      <c r="AM30" s="83"/>
      <c r="AN30" s="52"/>
      <c r="AO30" s="52"/>
      <c r="AP30" s="83"/>
      <c r="AQ30" s="52"/>
      <c r="AR30" s="52"/>
      <c r="AS30" s="83"/>
      <c r="AT30" s="52">
        <v>74</v>
      </c>
      <c r="AU30" s="43">
        <f t="shared" si="9"/>
        <v>84.192307692307693</v>
      </c>
      <c r="AV30" s="44">
        <f t="shared" si="10"/>
        <v>84</v>
      </c>
      <c r="AW30" s="45"/>
      <c r="AX30" s="52">
        <v>80</v>
      </c>
      <c r="AY30" s="52"/>
      <c r="AZ30" s="83"/>
      <c r="BA30" s="52">
        <v>93</v>
      </c>
      <c r="BB30" s="52"/>
      <c r="BC30" s="83"/>
      <c r="BD30" s="52"/>
      <c r="BE30" s="52"/>
      <c r="BF30" s="83">
        <v>85</v>
      </c>
      <c r="BG30" s="41"/>
      <c r="BH30" s="41"/>
      <c r="BI30" s="42"/>
      <c r="BJ30" s="41"/>
      <c r="BK30" s="41"/>
      <c r="BL30" s="42"/>
      <c r="BM30" s="42">
        <f t="shared" si="11"/>
        <v>80</v>
      </c>
      <c r="BN30" s="42">
        <f t="shared" si="12"/>
        <v>93</v>
      </c>
      <c r="BO30" s="42">
        <f t="shared" si="13"/>
        <v>85</v>
      </c>
      <c r="BP30" s="42" t="str">
        <f t="shared" si="14"/>
        <v/>
      </c>
      <c r="BQ30" s="42" t="str">
        <f t="shared" si="15"/>
        <v/>
      </c>
      <c r="BR30" s="42">
        <f t="shared" si="16"/>
        <v>86</v>
      </c>
      <c r="BS30" s="52">
        <v>85</v>
      </c>
      <c r="BT30" s="41"/>
      <c r="BU30" s="42"/>
      <c r="BV30" s="41"/>
      <c r="BW30" s="41"/>
      <c r="BX30" s="42"/>
      <c r="BY30" s="41"/>
      <c r="BZ30" s="41"/>
      <c r="CA30" s="42"/>
      <c r="CB30" s="41"/>
      <c r="CC30" s="41"/>
      <c r="CD30" s="42"/>
      <c r="CE30" s="41"/>
      <c r="CF30" s="41"/>
      <c r="CG30" s="42"/>
      <c r="CH30" s="42">
        <f t="shared" si="17"/>
        <v>85</v>
      </c>
      <c r="CI30" s="42" t="str">
        <f t="shared" si="18"/>
        <v/>
      </c>
      <c r="CJ30" s="42" t="str">
        <f t="shared" si="19"/>
        <v/>
      </c>
      <c r="CK30" s="42" t="str">
        <f t="shared" si="20"/>
        <v/>
      </c>
      <c r="CL30" s="42" t="str">
        <f t="shared" si="21"/>
        <v/>
      </c>
      <c r="CM30" s="43">
        <f t="shared" si="22"/>
        <v>85.5</v>
      </c>
      <c r="CN30" s="44">
        <f t="shared" si="23"/>
        <v>86</v>
      </c>
      <c r="CO30" s="45"/>
      <c r="CP30" s="52">
        <v>11</v>
      </c>
      <c r="CQ30" s="46" t="str">
        <f t="shared" si="24"/>
        <v xml:space="preserve">Memiliki kemampuan pemahanan  Compr. Orale de la volonté et disponibilité, Compr. Écrite de la volonté et disponibilité, Grammaire, Compr. Écrite des opinions, Product. Orale des opinions, Compr. Écrite de situer l'espace, </v>
      </c>
      <c r="CR30" s="45"/>
      <c r="CS30" s="52">
        <v>11</v>
      </c>
      <c r="CT30" s="46" t="str">
        <f t="shared" si="25"/>
        <v xml:space="preserve">Memiliki keterampilan  Product. Écrite des Opinions, Product. Écrite de situer l'espace, Product. Écrite de l'invitation, Product. Écrite de la félicitation, </v>
      </c>
      <c r="CV30" s="40">
        <v>8</v>
      </c>
      <c r="CW30" s="52"/>
      <c r="CY30" s="18">
        <v>91</v>
      </c>
      <c r="CZ30" s="21">
        <v>100</v>
      </c>
      <c r="DA30" s="22" t="s">
        <v>15</v>
      </c>
      <c r="DE30" s="51">
        <v>8</v>
      </c>
      <c r="DF30" s="51"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Product. Écrite des Opinions, Product. Écrite de situer l'espace, Product. Écrite de l'invitation, Product. Écrite de la félicitation, </v>
      </c>
    </row>
    <row r="31" spans="1:110">
      <c r="A31" s="8">
        <v>21</v>
      </c>
      <c r="B31" s="8">
        <v>91315</v>
      </c>
      <c r="C31" s="8" t="s">
        <v>110</v>
      </c>
      <c r="E31" s="47">
        <f t="shared" si="0"/>
        <v>80</v>
      </c>
      <c r="F31" s="8" t="str">
        <f t="shared" si="1"/>
        <v>B</v>
      </c>
      <c r="G31" s="8" t="str">
        <f t="shared" si="2"/>
        <v xml:space="preserve">Memiliki kemampuan pemahanan  Compr. Orale de la volonté et disponibilité, Compr. Écrite de la volonté et disponibilité, Grammaire, Compr. Écrite des opinions, Product. Orale des opinions, Compr. Écrite de situer l'espace, </v>
      </c>
      <c r="H31" s="47">
        <f t="shared" si="3"/>
        <v>80</v>
      </c>
      <c r="I31" s="8" t="str">
        <f t="shared" si="4"/>
        <v>B</v>
      </c>
      <c r="J31" s="8" t="str">
        <f t="shared" si="5"/>
        <v xml:space="preserve">Memiliki keterampilan  Product. Écrite des Opinions, Product. Écrite de situer l'espace, Product. Écrite de l'invitation, Product. Écrite de la félicitation, </v>
      </c>
      <c r="K31" s="13"/>
      <c r="L31" s="41">
        <f t="shared" si="6"/>
        <v>81</v>
      </c>
      <c r="M31" s="41">
        <f t="shared" si="7"/>
        <v>63</v>
      </c>
      <c r="O31" s="52">
        <v>70</v>
      </c>
      <c r="P31" s="52"/>
      <c r="Q31" s="83">
        <v>100</v>
      </c>
      <c r="R31" s="52">
        <v>70</v>
      </c>
      <c r="S31" s="52"/>
      <c r="T31" s="83">
        <v>84</v>
      </c>
      <c r="U31" s="52">
        <v>70</v>
      </c>
      <c r="V31" s="52"/>
      <c r="W31" s="83">
        <v>80</v>
      </c>
      <c r="X31" s="52">
        <v>87</v>
      </c>
      <c r="Y31" s="52"/>
      <c r="Z31" s="83">
        <v>85</v>
      </c>
      <c r="AA31" s="52">
        <v>80</v>
      </c>
      <c r="AB31" s="52"/>
      <c r="AC31" s="83">
        <v>85</v>
      </c>
      <c r="AD31" s="42">
        <f t="shared" si="8"/>
        <v>81</v>
      </c>
      <c r="AE31" s="52">
        <v>85</v>
      </c>
      <c r="AF31" s="52"/>
      <c r="AG31" s="83">
        <v>85</v>
      </c>
      <c r="AH31" s="52"/>
      <c r="AI31" s="52"/>
      <c r="AJ31" s="83"/>
      <c r="AK31" s="52"/>
      <c r="AL31" s="52"/>
      <c r="AM31" s="83"/>
      <c r="AN31" s="52"/>
      <c r="AO31" s="52"/>
      <c r="AP31" s="83"/>
      <c r="AQ31" s="52"/>
      <c r="AR31" s="52"/>
      <c r="AS31" s="83"/>
      <c r="AT31" s="52">
        <v>63</v>
      </c>
      <c r="AU31" s="43">
        <f t="shared" si="9"/>
        <v>80.307692307692307</v>
      </c>
      <c r="AV31" s="44">
        <f t="shared" si="10"/>
        <v>80</v>
      </c>
      <c r="AW31" s="45"/>
      <c r="AX31" s="52">
        <v>75</v>
      </c>
      <c r="AY31" s="52"/>
      <c r="AZ31" s="83"/>
      <c r="BA31" s="52">
        <v>93</v>
      </c>
      <c r="BB31" s="52"/>
      <c r="BC31" s="83"/>
      <c r="BD31" s="52"/>
      <c r="BE31" s="52"/>
      <c r="BF31" s="83">
        <v>88</v>
      </c>
      <c r="BG31" s="41"/>
      <c r="BH31" s="41"/>
      <c r="BI31" s="42"/>
      <c r="BJ31" s="41"/>
      <c r="BK31" s="41"/>
      <c r="BL31" s="42"/>
      <c r="BM31" s="42">
        <f t="shared" si="11"/>
        <v>75</v>
      </c>
      <c r="BN31" s="42">
        <f t="shared" si="12"/>
        <v>93</v>
      </c>
      <c r="BO31" s="42">
        <f t="shared" si="13"/>
        <v>88</v>
      </c>
      <c r="BP31" s="42" t="str">
        <f t="shared" si="14"/>
        <v/>
      </c>
      <c r="BQ31" s="42" t="str">
        <f t="shared" si="15"/>
        <v/>
      </c>
      <c r="BR31" s="42">
        <f t="shared" si="16"/>
        <v>85</v>
      </c>
      <c r="BS31" s="52">
        <v>75</v>
      </c>
      <c r="BT31" s="41"/>
      <c r="BU31" s="42"/>
      <c r="BV31" s="41"/>
      <c r="BW31" s="41"/>
      <c r="BX31" s="42"/>
      <c r="BY31" s="41"/>
      <c r="BZ31" s="41"/>
      <c r="CA31" s="42"/>
      <c r="CB31" s="41"/>
      <c r="CC31" s="41"/>
      <c r="CD31" s="42"/>
      <c r="CE31" s="41"/>
      <c r="CF31" s="41"/>
      <c r="CG31" s="42"/>
      <c r="CH31" s="42">
        <f t="shared" si="17"/>
        <v>75</v>
      </c>
      <c r="CI31" s="42" t="str">
        <f t="shared" si="18"/>
        <v/>
      </c>
      <c r="CJ31" s="42" t="str">
        <f t="shared" si="19"/>
        <v/>
      </c>
      <c r="CK31" s="42" t="str">
        <f t="shared" si="20"/>
        <v/>
      </c>
      <c r="CL31" s="42" t="str">
        <f t="shared" si="21"/>
        <v/>
      </c>
      <c r="CM31" s="43">
        <f t="shared" si="22"/>
        <v>80</v>
      </c>
      <c r="CN31" s="44">
        <f t="shared" si="23"/>
        <v>80</v>
      </c>
      <c r="CO31" s="45"/>
      <c r="CP31" s="52">
        <v>11</v>
      </c>
      <c r="CQ31" s="46" t="str">
        <f t="shared" si="24"/>
        <v xml:space="preserve">Memiliki kemampuan pemahanan  Compr. Orale de la volonté et disponibilité, Compr. Écrite de la volonté et disponibilité, Grammaire, Compr. Écrite des opinions, Product. Orale des opinions, Compr. Écrite de situer l'espace, </v>
      </c>
      <c r="CR31" s="45"/>
      <c r="CS31" s="52">
        <v>11</v>
      </c>
      <c r="CT31" s="46" t="str">
        <f t="shared" si="25"/>
        <v xml:space="preserve">Memiliki keterampilan  Product. Écrite des Opinions, Product. Écrite de situer l'espace, Product. Écrite de l'invitation, Product. Écrite de la félicitation, </v>
      </c>
      <c r="CV31" s="40">
        <v>9</v>
      </c>
      <c r="CW31" s="52"/>
      <c r="DE31" s="51">
        <v>9</v>
      </c>
      <c r="DF31" s="51"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Product. Écrite des Opinions, Product. Écrite de situer l'espace, Product. Écrite de l'invitation, Product. Écrite de la félicitation, </v>
      </c>
    </row>
    <row r="32" spans="1:110">
      <c r="A32" s="8">
        <v>22</v>
      </c>
      <c r="B32" s="8">
        <v>91330</v>
      </c>
      <c r="C32" s="8" t="s">
        <v>111</v>
      </c>
      <c r="E32" s="47">
        <f t="shared" si="0"/>
        <v>77</v>
      </c>
      <c r="F32" s="8" t="str">
        <f t="shared" si="1"/>
        <v>B</v>
      </c>
      <c r="G32" s="8" t="str">
        <f t="shared" si="2"/>
        <v xml:space="preserve">Memiliki kemampuan pemahanan  Compr. Orale de la volonté et disponibilité, Compr. Écrite de la volonté et disponibilité, Grammaire, Compr. Écrite des opinions, Product. Orale des opinions, Compr. Écrite de situer l'espace, </v>
      </c>
      <c r="H32" s="47">
        <f t="shared" si="3"/>
        <v>80</v>
      </c>
      <c r="I32" s="8" t="str">
        <f t="shared" si="4"/>
        <v>B</v>
      </c>
      <c r="J32" s="8" t="str">
        <f t="shared" si="5"/>
        <v xml:space="preserve">Memiliki keterampilan  Product. Écrite des Opinions, Product. Écrite de situer l'espace, Product. Écrite de l'invitation, Product. Écrite de la félicitation, </v>
      </c>
      <c r="K32" s="13"/>
      <c r="L32" s="41">
        <f t="shared" si="6"/>
        <v>79</v>
      </c>
      <c r="M32" s="41">
        <f t="shared" si="7"/>
        <v>55</v>
      </c>
      <c r="O32" s="52">
        <v>70</v>
      </c>
      <c r="P32" s="52"/>
      <c r="Q32" s="83">
        <v>90</v>
      </c>
      <c r="R32" s="52">
        <v>70</v>
      </c>
      <c r="S32" s="52"/>
      <c r="T32" s="83">
        <v>86</v>
      </c>
      <c r="U32" s="52">
        <v>70</v>
      </c>
      <c r="V32" s="52"/>
      <c r="W32" s="83">
        <v>90</v>
      </c>
      <c r="X32" s="52">
        <v>70</v>
      </c>
      <c r="Y32" s="52"/>
      <c r="Z32" s="83">
        <v>85</v>
      </c>
      <c r="AA32" s="52">
        <v>70</v>
      </c>
      <c r="AB32" s="52"/>
      <c r="AC32" s="83">
        <v>85</v>
      </c>
      <c r="AD32" s="42">
        <f t="shared" si="8"/>
        <v>79</v>
      </c>
      <c r="AE32" s="52">
        <v>80</v>
      </c>
      <c r="AF32" s="52"/>
      <c r="AG32" s="83">
        <v>85</v>
      </c>
      <c r="AH32" s="52"/>
      <c r="AI32" s="52"/>
      <c r="AJ32" s="83"/>
      <c r="AK32" s="52"/>
      <c r="AL32" s="52"/>
      <c r="AM32" s="83"/>
      <c r="AN32" s="52"/>
      <c r="AO32" s="52"/>
      <c r="AP32" s="83"/>
      <c r="AQ32" s="52"/>
      <c r="AR32" s="52"/>
      <c r="AS32" s="83"/>
      <c r="AT32" s="52">
        <v>55</v>
      </c>
      <c r="AU32" s="43">
        <f t="shared" si="9"/>
        <v>77.384615384615387</v>
      </c>
      <c r="AV32" s="44">
        <f t="shared" si="10"/>
        <v>77</v>
      </c>
      <c r="AW32" s="45"/>
      <c r="AX32" s="52">
        <v>80</v>
      </c>
      <c r="AY32" s="52"/>
      <c r="AZ32" s="83"/>
      <c r="BA32" s="52">
        <v>93</v>
      </c>
      <c r="BB32" s="52"/>
      <c r="BC32" s="83"/>
      <c r="BD32" s="52"/>
      <c r="BE32" s="52"/>
      <c r="BF32" s="83">
        <v>80</v>
      </c>
      <c r="BG32" s="41"/>
      <c r="BH32" s="41"/>
      <c r="BI32" s="42"/>
      <c r="BJ32" s="41"/>
      <c r="BK32" s="41"/>
      <c r="BL32" s="42"/>
      <c r="BM32" s="42">
        <f t="shared" si="11"/>
        <v>80</v>
      </c>
      <c r="BN32" s="42">
        <f t="shared" si="12"/>
        <v>93</v>
      </c>
      <c r="BO32" s="42">
        <f t="shared" si="13"/>
        <v>80</v>
      </c>
      <c r="BP32" s="42" t="str">
        <f t="shared" si="14"/>
        <v/>
      </c>
      <c r="BQ32" s="42" t="str">
        <f t="shared" si="15"/>
        <v/>
      </c>
      <c r="BR32" s="42">
        <f t="shared" si="16"/>
        <v>84</v>
      </c>
      <c r="BS32" s="52">
        <v>75</v>
      </c>
      <c r="BT32" s="41"/>
      <c r="BU32" s="42"/>
      <c r="BV32" s="41"/>
      <c r="BW32" s="41"/>
      <c r="BX32" s="42"/>
      <c r="BY32" s="41"/>
      <c r="BZ32" s="41"/>
      <c r="CA32" s="42"/>
      <c r="CB32" s="41"/>
      <c r="CC32" s="41"/>
      <c r="CD32" s="42"/>
      <c r="CE32" s="41"/>
      <c r="CF32" s="41"/>
      <c r="CG32" s="42"/>
      <c r="CH32" s="42">
        <f t="shared" si="17"/>
        <v>75</v>
      </c>
      <c r="CI32" s="42" t="str">
        <f t="shared" si="18"/>
        <v/>
      </c>
      <c r="CJ32" s="42" t="str">
        <f t="shared" si="19"/>
        <v/>
      </c>
      <c r="CK32" s="42" t="str">
        <f t="shared" si="20"/>
        <v/>
      </c>
      <c r="CL32" s="42" t="str">
        <f t="shared" si="21"/>
        <v/>
      </c>
      <c r="CM32" s="43">
        <f t="shared" si="22"/>
        <v>79.5</v>
      </c>
      <c r="CN32" s="44">
        <f t="shared" si="23"/>
        <v>80</v>
      </c>
      <c r="CO32" s="45"/>
      <c r="CP32" s="52">
        <v>11</v>
      </c>
      <c r="CQ32" s="46" t="str">
        <f t="shared" si="24"/>
        <v xml:space="preserve">Memiliki kemampuan pemahanan  Compr. Orale de la volonté et disponibilité, Compr. Écrite de la volonté et disponibilité, Grammaire, Compr. Écrite des opinions, Product. Orale des opinions, Compr. Écrite de situer l'espace, </v>
      </c>
      <c r="CR32" s="45"/>
      <c r="CS32" s="52">
        <v>11</v>
      </c>
      <c r="CT32" s="46" t="str">
        <f t="shared" si="25"/>
        <v xml:space="preserve">Memiliki keterampilan  Product. Écrite des Opinions, Product. Écrite de situer l'espace, Product. Écrite de l'invitation, Product. Écrite de la félicitation, </v>
      </c>
      <c r="CV32" s="40">
        <v>10</v>
      </c>
      <c r="CW32" s="52"/>
      <c r="DE32" s="51">
        <v>10</v>
      </c>
      <c r="DF32" s="51"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Product. Écrite des Opinions, Product. Écrite de situer l'espace, Product. Écrite de l'invitation, Product. Écrite de la félicitation, </v>
      </c>
    </row>
    <row r="33" spans="1:110">
      <c r="A33" s="8">
        <v>23</v>
      </c>
      <c r="B33" s="8">
        <v>91345</v>
      </c>
      <c r="C33" s="8" t="s">
        <v>112</v>
      </c>
      <c r="E33" s="47">
        <f t="shared" si="0"/>
        <v>82</v>
      </c>
      <c r="F33" s="8" t="str">
        <f t="shared" si="1"/>
        <v>B</v>
      </c>
      <c r="G33" s="8" t="str">
        <f t="shared" si="2"/>
        <v xml:space="preserve">Memiliki kemampuan pemahanan  Compr. Orale de la volonté et disponibilité, Compr. Écrite de la volonté et disponibilité, Grammaire, Compr. Écrite des opinions, Product. Orale des opinions, Compr. Écrite de situer l'espace, </v>
      </c>
      <c r="H33" s="47">
        <f t="shared" si="3"/>
        <v>83</v>
      </c>
      <c r="I33" s="8" t="str">
        <f t="shared" si="4"/>
        <v>B</v>
      </c>
      <c r="J33" s="8" t="str">
        <f t="shared" si="5"/>
        <v xml:space="preserve">Memiliki keterampilan  Product. Écrite des Opinions, Product. Écrite de situer l'espace, Product. Écrite de l'invitation, Product. Écrite de la félicitation, </v>
      </c>
      <c r="K33" s="13"/>
      <c r="L33" s="41">
        <f t="shared" si="6"/>
        <v>83</v>
      </c>
      <c r="M33" s="41">
        <f t="shared" si="7"/>
        <v>59</v>
      </c>
      <c r="O33" s="52">
        <v>70</v>
      </c>
      <c r="P33" s="52"/>
      <c r="Q33" s="83">
        <v>100</v>
      </c>
      <c r="R33" s="52">
        <v>100</v>
      </c>
      <c r="S33" s="52"/>
      <c r="T33" s="83">
        <v>82</v>
      </c>
      <c r="U33" s="52">
        <v>70</v>
      </c>
      <c r="V33" s="52"/>
      <c r="W33" s="83">
        <v>90</v>
      </c>
      <c r="X33" s="52">
        <v>80</v>
      </c>
      <c r="Y33" s="52"/>
      <c r="Z33" s="83">
        <v>85</v>
      </c>
      <c r="AA33" s="52">
        <v>75</v>
      </c>
      <c r="AB33" s="52"/>
      <c r="AC33" s="83">
        <v>78</v>
      </c>
      <c r="AD33" s="42">
        <f t="shared" si="8"/>
        <v>83</v>
      </c>
      <c r="AE33" s="52">
        <v>85</v>
      </c>
      <c r="AF33" s="52"/>
      <c r="AG33" s="83">
        <v>90</v>
      </c>
      <c r="AH33" s="52"/>
      <c r="AI33" s="52"/>
      <c r="AJ33" s="83"/>
      <c r="AK33" s="52"/>
      <c r="AL33" s="52"/>
      <c r="AM33" s="83"/>
      <c r="AN33" s="52"/>
      <c r="AO33" s="52"/>
      <c r="AP33" s="83"/>
      <c r="AQ33" s="52"/>
      <c r="AR33" s="52"/>
      <c r="AS33" s="83"/>
      <c r="AT33" s="52">
        <v>59</v>
      </c>
      <c r="AU33" s="43">
        <f t="shared" si="9"/>
        <v>81.84615384615384</v>
      </c>
      <c r="AV33" s="44">
        <f t="shared" si="10"/>
        <v>82</v>
      </c>
      <c r="AW33" s="45"/>
      <c r="AX33" s="52">
        <v>84</v>
      </c>
      <c r="AY33" s="52"/>
      <c r="AZ33" s="83"/>
      <c r="BA33" s="52">
        <v>90</v>
      </c>
      <c r="BB33" s="52"/>
      <c r="BC33" s="83"/>
      <c r="BD33" s="52"/>
      <c r="BE33" s="52"/>
      <c r="BF33" s="83">
        <v>88</v>
      </c>
      <c r="BG33" s="41"/>
      <c r="BH33" s="41"/>
      <c r="BI33" s="42"/>
      <c r="BJ33" s="41"/>
      <c r="BK33" s="41"/>
      <c r="BL33" s="42"/>
      <c r="BM33" s="42">
        <f t="shared" si="11"/>
        <v>84</v>
      </c>
      <c r="BN33" s="42">
        <f t="shared" si="12"/>
        <v>90</v>
      </c>
      <c r="BO33" s="42">
        <f t="shared" si="13"/>
        <v>88</v>
      </c>
      <c r="BP33" s="42" t="str">
        <f t="shared" si="14"/>
        <v/>
      </c>
      <c r="BQ33" s="42" t="str">
        <f t="shared" si="15"/>
        <v/>
      </c>
      <c r="BR33" s="42">
        <f t="shared" si="16"/>
        <v>87</v>
      </c>
      <c r="BS33" s="52">
        <v>78</v>
      </c>
      <c r="BT33" s="41"/>
      <c r="BU33" s="42"/>
      <c r="BV33" s="41"/>
      <c r="BW33" s="41"/>
      <c r="BX33" s="42"/>
      <c r="BY33" s="41"/>
      <c r="BZ33" s="41"/>
      <c r="CA33" s="42"/>
      <c r="CB33" s="41"/>
      <c r="CC33" s="41"/>
      <c r="CD33" s="42"/>
      <c r="CE33" s="41"/>
      <c r="CF33" s="41"/>
      <c r="CG33" s="42"/>
      <c r="CH33" s="42">
        <f t="shared" si="17"/>
        <v>78</v>
      </c>
      <c r="CI33" s="42" t="str">
        <f t="shared" si="18"/>
        <v/>
      </c>
      <c r="CJ33" s="42" t="str">
        <f t="shared" si="19"/>
        <v/>
      </c>
      <c r="CK33" s="42" t="str">
        <f t="shared" si="20"/>
        <v/>
      </c>
      <c r="CL33" s="42" t="str">
        <f t="shared" si="21"/>
        <v/>
      </c>
      <c r="CM33" s="43">
        <f t="shared" si="22"/>
        <v>82.5</v>
      </c>
      <c r="CN33" s="44">
        <f t="shared" si="23"/>
        <v>83</v>
      </c>
      <c r="CO33" s="45"/>
      <c r="CP33" s="52">
        <v>11</v>
      </c>
      <c r="CQ33" s="46" t="str">
        <f t="shared" si="24"/>
        <v xml:space="preserve">Memiliki kemampuan pemahanan  Compr. Orale de la volonté et disponibilité, Compr. Écrite de la volonté et disponibilité, Grammaire, Compr. Écrite des opinions, Product. Orale des opinions, Compr. Écrite de situer l'espace, </v>
      </c>
      <c r="CR33" s="45"/>
      <c r="CS33" s="52">
        <v>11</v>
      </c>
      <c r="CT33" s="46" t="str">
        <f t="shared" si="25"/>
        <v xml:space="preserve">Memiliki keterampilan  Product. Écrite des Opinions, Product. Écrite de situer l'espace, Product. Écrite de l'invitation, Product. Écrite de la félicitation, </v>
      </c>
      <c r="DE33" s="51">
        <v>11</v>
      </c>
      <c r="DF33" s="51" t="str">
        <f>(IF(CW23="","","Memiliki keterampilan  "))&amp;(IF(CW23="","",CW23&amp;", "))&amp;(IF(CW24="","",CW24&amp;", "))&amp;(IF(CW25="","",CW25&amp;", "))&amp;(IF(CW26="","",CW26&amp;", "))&amp;(IF(CW27="","",CW27&amp;", "))&amp;(IF(CW28="","",CW28&amp;", "))&amp;(IF(CW29="","",CW29&amp;", "))&amp;(IF(CW30="","",CW30&amp;", "))&amp;(IF(CW31="","",CW31&amp;", "))&amp;(IF(CW32="","",CW32&amp;"."))</f>
        <v xml:space="preserve">Memiliki keterampilan  Product. Écrite des Opinions, Product. Écrite de situer l'espace, Product. Écrite de l'invitation, Product. Écrite de la félicitation, </v>
      </c>
    </row>
    <row r="34" spans="1:110">
      <c r="A34" s="8">
        <v>24</v>
      </c>
      <c r="B34" s="8">
        <v>91360</v>
      </c>
      <c r="C34" s="8" t="s">
        <v>113</v>
      </c>
      <c r="E34" s="47">
        <f t="shared" si="0"/>
        <v>80</v>
      </c>
      <c r="F34" s="8" t="str">
        <f t="shared" si="1"/>
        <v>B</v>
      </c>
      <c r="G34" s="8" t="str">
        <f t="shared" si="2"/>
        <v xml:space="preserve">Memiliki kemampuan pemahanan  Compr. Orale de la volonté et disponibilité, Compr. Écrite de la volonté et disponibilité, Grammaire, Compr. Écrite des opinions, Product. Orale des opinions, Compr. Écrite de situer l'espace, </v>
      </c>
      <c r="H34" s="47">
        <f t="shared" si="3"/>
        <v>83</v>
      </c>
      <c r="I34" s="8" t="str">
        <f t="shared" si="4"/>
        <v>B</v>
      </c>
      <c r="J34" s="8" t="str">
        <f t="shared" si="5"/>
        <v xml:space="preserve">Memiliki keterampilan  Product. Écrite des Opinions, Product. Écrite de situer l'espace, Product. Écrite de l'invitation, Product. Écrite de la félicitation, </v>
      </c>
      <c r="K34" s="13"/>
      <c r="L34" s="41">
        <f t="shared" si="6"/>
        <v>81</v>
      </c>
      <c r="M34" s="41">
        <f t="shared" si="7"/>
        <v>55</v>
      </c>
      <c r="O34" s="52">
        <v>70</v>
      </c>
      <c r="P34" s="52"/>
      <c r="Q34" s="83">
        <v>100</v>
      </c>
      <c r="R34" s="52">
        <v>70</v>
      </c>
      <c r="S34" s="52"/>
      <c r="T34" s="83">
        <v>86</v>
      </c>
      <c r="U34" s="52">
        <v>70</v>
      </c>
      <c r="V34" s="52"/>
      <c r="W34" s="83">
        <v>100</v>
      </c>
      <c r="X34" s="52">
        <v>70</v>
      </c>
      <c r="Y34" s="52"/>
      <c r="Z34" s="83">
        <v>85</v>
      </c>
      <c r="AA34" s="52">
        <v>75</v>
      </c>
      <c r="AB34" s="52"/>
      <c r="AC34" s="83">
        <v>85</v>
      </c>
      <c r="AD34" s="42">
        <f t="shared" si="8"/>
        <v>81</v>
      </c>
      <c r="AE34" s="52">
        <v>85</v>
      </c>
      <c r="AF34" s="52"/>
      <c r="AG34" s="83">
        <v>85</v>
      </c>
      <c r="AH34" s="52"/>
      <c r="AI34" s="52"/>
      <c r="AJ34" s="83"/>
      <c r="AK34" s="52"/>
      <c r="AL34" s="52"/>
      <c r="AM34" s="83"/>
      <c r="AN34" s="52"/>
      <c r="AO34" s="52"/>
      <c r="AP34" s="83"/>
      <c r="AQ34" s="52"/>
      <c r="AR34" s="52"/>
      <c r="AS34" s="83"/>
      <c r="AT34" s="52">
        <v>55</v>
      </c>
      <c r="AU34" s="43">
        <f t="shared" si="9"/>
        <v>79.692307692307693</v>
      </c>
      <c r="AV34" s="44">
        <f t="shared" si="10"/>
        <v>80</v>
      </c>
      <c r="AW34" s="45"/>
      <c r="AX34" s="52">
        <v>85</v>
      </c>
      <c r="AY34" s="52"/>
      <c r="AZ34" s="83"/>
      <c r="BA34" s="52">
        <v>89</v>
      </c>
      <c r="BB34" s="52"/>
      <c r="BC34" s="83"/>
      <c r="BD34" s="52"/>
      <c r="BE34" s="52"/>
      <c r="BF34" s="83">
        <v>85</v>
      </c>
      <c r="BG34" s="41"/>
      <c r="BH34" s="41"/>
      <c r="BI34" s="42"/>
      <c r="BJ34" s="41"/>
      <c r="BK34" s="41"/>
      <c r="BL34" s="42"/>
      <c r="BM34" s="42">
        <f t="shared" si="11"/>
        <v>85</v>
      </c>
      <c r="BN34" s="42">
        <f t="shared" si="12"/>
        <v>89</v>
      </c>
      <c r="BO34" s="42">
        <f t="shared" si="13"/>
        <v>85</v>
      </c>
      <c r="BP34" s="42" t="str">
        <f t="shared" si="14"/>
        <v/>
      </c>
      <c r="BQ34" s="42" t="str">
        <f t="shared" si="15"/>
        <v/>
      </c>
      <c r="BR34" s="42">
        <f t="shared" si="16"/>
        <v>86</v>
      </c>
      <c r="BS34" s="52">
        <v>80</v>
      </c>
      <c r="BT34" s="41"/>
      <c r="BU34" s="42"/>
      <c r="BV34" s="41"/>
      <c r="BW34" s="41"/>
      <c r="BX34" s="42"/>
      <c r="BY34" s="41"/>
      <c r="BZ34" s="41"/>
      <c r="CA34" s="42"/>
      <c r="CB34" s="41"/>
      <c r="CC34" s="41"/>
      <c r="CD34" s="42"/>
      <c r="CE34" s="41"/>
      <c r="CF34" s="41"/>
      <c r="CG34" s="42"/>
      <c r="CH34" s="42">
        <f t="shared" si="17"/>
        <v>80</v>
      </c>
      <c r="CI34" s="42" t="str">
        <f t="shared" si="18"/>
        <v/>
      </c>
      <c r="CJ34" s="42" t="str">
        <f t="shared" si="19"/>
        <v/>
      </c>
      <c r="CK34" s="42" t="str">
        <f t="shared" si="20"/>
        <v/>
      </c>
      <c r="CL34" s="42" t="str">
        <f t="shared" si="21"/>
        <v/>
      </c>
      <c r="CM34" s="43">
        <f t="shared" si="22"/>
        <v>83</v>
      </c>
      <c r="CN34" s="44">
        <f t="shared" si="23"/>
        <v>83</v>
      </c>
      <c r="CO34" s="45"/>
      <c r="CP34" s="52">
        <v>11</v>
      </c>
      <c r="CQ34" s="46" t="str">
        <f t="shared" si="24"/>
        <v xml:space="preserve">Memiliki kemampuan pemahanan  Compr. Orale de la volonté et disponibilité, Compr. Écrite de la volonté et disponibilité, Grammaire, Compr. Écrite des opinions, Product. Orale des opinions, Compr. Écrite de situer l'espace, </v>
      </c>
      <c r="CR34" s="45"/>
      <c r="CS34" s="52">
        <v>11</v>
      </c>
      <c r="CT34" s="46" t="str">
        <f t="shared" si="25"/>
        <v xml:space="preserve">Memiliki keterampilan  Product. Écrite des Opinions, Product. Écrite de situer l'espace, Product. Écrite de l'invitation, Product. Écrite de la félicitation, </v>
      </c>
    </row>
    <row r="35" spans="1:110">
      <c r="A35" s="8">
        <v>25</v>
      </c>
      <c r="B35" s="8">
        <v>91375</v>
      </c>
      <c r="C35" s="8" t="s">
        <v>114</v>
      </c>
      <c r="E35" s="47">
        <f t="shared" si="0"/>
        <v>80</v>
      </c>
      <c r="F35" s="8" t="str">
        <f t="shared" si="1"/>
        <v>B</v>
      </c>
      <c r="G35" s="8" t="str">
        <f t="shared" si="2"/>
        <v xml:space="preserve">Memiliki kemampuan pemahanan  Compr. Orale de la volonté et disponibilité, Compr. Écrite de la volonté et disponibilité, Grammaire, Compr. Écrite des opinions, Product. Orale des opinions, Compr. Écrite de situer l'espace, </v>
      </c>
      <c r="H35" s="47">
        <f t="shared" si="3"/>
        <v>87</v>
      </c>
      <c r="I35" s="8" t="str">
        <f t="shared" si="4"/>
        <v>B</v>
      </c>
      <c r="J35" s="8" t="str">
        <f t="shared" si="5"/>
        <v xml:space="preserve">Memiliki keterampilan  Product. Écrite des Opinions, Product. Écrite de situer l'espace, Product. Écrite de l'invitation, Product. Écrite de la félicitation, </v>
      </c>
      <c r="K35" s="13"/>
      <c r="L35" s="41">
        <f t="shared" si="6"/>
        <v>78</v>
      </c>
      <c r="M35" s="41">
        <f t="shared" si="7"/>
        <v>73</v>
      </c>
      <c r="O35" s="52">
        <v>70</v>
      </c>
      <c r="P35" s="52"/>
      <c r="Q35" s="83">
        <v>83</v>
      </c>
      <c r="R35" s="52">
        <v>70</v>
      </c>
      <c r="S35" s="52"/>
      <c r="T35" s="83">
        <v>81</v>
      </c>
      <c r="U35" s="52">
        <v>70</v>
      </c>
      <c r="V35" s="52"/>
      <c r="W35" s="83">
        <v>80</v>
      </c>
      <c r="X35" s="52">
        <v>70</v>
      </c>
      <c r="Y35" s="52"/>
      <c r="Z35" s="83">
        <v>85</v>
      </c>
      <c r="AA35" s="52">
        <v>80</v>
      </c>
      <c r="AB35" s="52"/>
      <c r="AC35" s="83">
        <v>90</v>
      </c>
      <c r="AD35" s="42">
        <f t="shared" si="8"/>
        <v>78</v>
      </c>
      <c r="AE35" s="52">
        <v>85</v>
      </c>
      <c r="AF35" s="52"/>
      <c r="AG35" s="83">
        <v>100</v>
      </c>
      <c r="AH35" s="52"/>
      <c r="AI35" s="52"/>
      <c r="AJ35" s="83"/>
      <c r="AK35" s="52"/>
      <c r="AL35" s="52"/>
      <c r="AM35" s="83"/>
      <c r="AN35" s="52"/>
      <c r="AO35" s="52"/>
      <c r="AP35" s="83"/>
      <c r="AQ35" s="52"/>
      <c r="AR35" s="52"/>
      <c r="AS35" s="83"/>
      <c r="AT35" s="52">
        <v>73</v>
      </c>
      <c r="AU35" s="43">
        <f t="shared" si="9"/>
        <v>79.769230769230774</v>
      </c>
      <c r="AV35" s="44">
        <f t="shared" si="10"/>
        <v>80</v>
      </c>
      <c r="AW35" s="45"/>
      <c r="AX35" s="52">
        <v>84</v>
      </c>
      <c r="AY35" s="52"/>
      <c r="AZ35" s="83"/>
      <c r="BA35" s="52">
        <v>92</v>
      </c>
      <c r="BB35" s="52"/>
      <c r="BC35" s="83"/>
      <c r="BD35" s="52"/>
      <c r="BE35" s="52"/>
      <c r="BF35" s="83">
        <v>88</v>
      </c>
      <c r="BG35" s="41"/>
      <c r="BH35" s="41"/>
      <c r="BI35" s="42"/>
      <c r="BJ35" s="41"/>
      <c r="BK35" s="41"/>
      <c r="BL35" s="42"/>
      <c r="BM35" s="42">
        <f t="shared" si="11"/>
        <v>84</v>
      </c>
      <c r="BN35" s="42">
        <f t="shared" si="12"/>
        <v>92</v>
      </c>
      <c r="BO35" s="42">
        <f t="shared" si="13"/>
        <v>88</v>
      </c>
      <c r="BP35" s="42" t="str">
        <f t="shared" si="14"/>
        <v/>
      </c>
      <c r="BQ35" s="42" t="str">
        <f t="shared" si="15"/>
        <v/>
      </c>
      <c r="BR35" s="42">
        <f t="shared" si="16"/>
        <v>88</v>
      </c>
      <c r="BS35" s="52">
        <v>85</v>
      </c>
      <c r="BT35" s="41"/>
      <c r="BU35" s="42"/>
      <c r="BV35" s="41"/>
      <c r="BW35" s="41"/>
      <c r="BX35" s="42"/>
      <c r="BY35" s="41"/>
      <c r="BZ35" s="41"/>
      <c r="CA35" s="42"/>
      <c r="CB35" s="41"/>
      <c r="CC35" s="41"/>
      <c r="CD35" s="42"/>
      <c r="CE35" s="41"/>
      <c r="CF35" s="41"/>
      <c r="CG35" s="42"/>
      <c r="CH35" s="42">
        <f t="shared" si="17"/>
        <v>85</v>
      </c>
      <c r="CI35" s="42" t="str">
        <f t="shared" si="18"/>
        <v/>
      </c>
      <c r="CJ35" s="42" t="str">
        <f t="shared" si="19"/>
        <v/>
      </c>
      <c r="CK35" s="42" t="str">
        <f t="shared" si="20"/>
        <v/>
      </c>
      <c r="CL35" s="42" t="str">
        <f t="shared" si="21"/>
        <v/>
      </c>
      <c r="CM35" s="43">
        <f t="shared" si="22"/>
        <v>86.5</v>
      </c>
      <c r="CN35" s="44">
        <f t="shared" si="23"/>
        <v>87</v>
      </c>
      <c r="CO35" s="45"/>
      <c r="CP35" s="52">
        <v>11</v>
      </c>
      <c r="CQ35" s="46" t="str">
        <f t="shared" si="24"/>
        <v xml:space="preserve">Memiliki kemampuan pemahanan  Compr. Orale de la volonté et disponibilité, Compr. Écrite de la volonté et disponibilité, Grammaire, Compr. Écrite des opinions, Product. Orale des opinions, Compr. Écrite de situer l'espace, </v>
      </c>
      <c r="CR35" s="45"/>
      <c r="CS35" s="52">
        <v>11</v>
      </c>
      <c r="CT35" s="46" t="str">
        <f t="shared" si="25"/>
        <v xml:space="preserve">Memiliki keterampilan  Product. Écrite des Opinions, Product. Écrite de situer l'espace, Product. Écrite de l'invitation, Product. Écrite de la félicitation, </v>
      </c>
    </row>
    <row r="36" spans="1:110">
      <c r="A36" s="8">
        <v>26</v>
      </c>
      <c r="B36" s="8">
        <v>91390</v>
      </c>
      <c r="C36" s="8" t="s">
        <v>115</v>
      </c>
      <c r="E36" s="47">
        <f t="shared" si="0"/>
        <v>81</v>
      </c>
      <c r="F36" s="8" t="str">
        <f t="shared" si="1"/>
        <v>B</v>
      </c>
      <c r="G36" s="8" t="str">
        <f t="shared" si="2"/>
        <v xml:space="preserve">Memiliki kemampuan pemahanan  Compr. Orale de la volonté et disponibilité, Compr. Écrite de la volonté et disponibilité, Grammaire, Compr. Écrite des opinions, Product. Orale des opinions, Compr. Écrite de situer l'espace, </v>
      </c>
      <c r="H36" s="47">
        <f t="shared" si="3"/>
        <v>84</v>
      </c>
      <c r="I36" s="8" t="str">
        <f t="shared" si="4"/>
        <v>B</v>
      </c>
      <c r="J36" s="8" t="str">
        <f t="shared" si="5"/>
        <v xml:space="preserve">Memiliki keterampilan  Product. Écrite des Opinions, Product. Écrite de situer l'espace, Product. Écrite de l'invitation, Product. Écrite de la félicitation, </v>
      </c>
      <c r="K36" s="13"/>
      <c r="L36" s="41">
        <f t="shared" si="6"/>
        <v>82</v>
      </c>
      <c r="M36" s="41">
        <f t="shared" si="7"/>
        <v>53</v>
      </c>
      <c r="O36" s="52">
        <v>70</v>
      </c>
      <c r="P36" s="52"/>
      <c r="Q36" s="83">
        <v>100</v>
      </c>
      <c r="R36" s="52">
        <v>70</v>
      </c>
      <c r="S36" s="52"/>
      <c r="T36" s="83">
        <v>85</v>
      </c>
      <c r="U36" s="52">
        <v>70</v>
      </c>
      <c r="V36" s="52"/>
      <c r="W36" s="83">
        <v>100</v>
      </c>
      <c r="X36" s="52">
        <v>70</v>
      </c>
      <c r="Y36" s="52"/>
      <c r="Z36" s="83">
        <v>85</v>
      </c>
      <c r="AA36" s="52">
        <v>85</v>
      </c>
      <c r="AB36" s="52"/>
      <c r="AC36" s="83">
        <v>80</v>
      </c>
      <c r="AD36" s="42">
        <f t="shared" si="8"/>
        <v>82</v>
      </c>
      <c r="AE36" s="52">
        <v>85</v>
      </c>
      <c r="AF36" s="52"/>
      <c r="AG36" s="83">
        <v>100</v>
      </c>
      <c r="AH36" s="52"/>
      <c r="AI36" s="52"/>
      <c r="AJ36" s="83"/>
      <c r="AK36" s="52"/>
      <c r="AL36" s="52"/>
      <c r="AM36" s="83"/>
      <c r="AN36" s="52"/>
      <c r="AO36" s="52"/>
      <c r="AP36" s="83"/>
      <c r="AQ36" s="52"/>
      <c r="AR36" s="52"/>
      <c r="AS36" s="83"/>
      <c r="AT36" s="52">
        <v>53</v>
      </c>
      <c r="AU36" s="43">
        <f t="shared" si="9"/>
        <v>81</v>
      </c>
      <c r="AV36" s="44">
        <f t="shared" si="10"/>
        <v>81</v>
      </c>
      <c r="AW36" s="45"/>
      <c r="AX36" s="52">
        <v>85</v>
      </c>
      <c r="AY36" s="52"/>
      <c r="AZ36" s="83"/>
      <c r="BA36" s="52">
        <v>92</v>
      </c>
      <c r="BB36" s="52"/>
      <c r="BC36" s="83"/>
      <c r="BD36" s="52"/>
      <c r="BE36" s="52"/>
      <c r="BF36" s="83">
        <v>85</v>
      </c>
      <c r="BG36" s="41"/>
      <c r="BH36" s="41"/>
      <c r="BI36" s="42"/>
      <c r="BJ36" s="41"/>
      <c r="BK36" s="41"/>
      <c r="BL36" s="42"/>
      <c r="BM36" s="42">
        <f t="shared" si="11"/>
        <v>85</v>
      </c>
      <c r="BN36" s="42">
        <f t="shared" si="12"/>
        <v>92</v>
      </c>
      <c r="BO36" s="42">
        <f t="shared" si="13"/>
        <v>85</v>
      </c>
      <c r="BP36" s="42" t="str">
        <f t="shared" si="14"/>
        <v/>
      </c>
      <c r="BQ36" s="42" t="str">
        <f t="shared" si="15"/>
        <v/>
      </c>
      <c r="BR36" s="42">
        <f t="shared" si="16"/>
        <v>87</v>
      </c>
      <c r="BS36" s="52">
        <v>80</v>
      </c>
      <c r="BT36" s="41"/>
      <c r="BU36" s="42"/>
      <c r="BV36" s="41"/>
      <c r="BW36" s="41"/>
      <c r="BX36" s="42"/>
      <c r="BY36" s="41"/>
      <c r="BZ36" s="41"/>
      <c r="CA36" s="42"/>
      <c r="CB36" s="41"/>
      <c r="CC36" s="41"/>
      <c r="CD36" s="42"/>
      <c r="CE36" s="41"/>
      <c r="CF36" s="41"/>
      <c r="CG36" s="42"/>
      <c r="CH36" s="42">
        <f t="shared" si="17"/>
        <v>80</v>
      </c>
      <c r="CI36" s="42" t="str">
        <f t="shared" si="18"/>
        <v/>
      </c>
      <c r="CJ36" s="42" t="str">
        <f t="shared" si="19"/>
        <v/>
      </c>
      <c r="CK36" s="42" t="str">
        <f t="shared" si="20"/>
        <v/>
      </c>
      <c r="CL36" s="42" t="str">
        <f t="shared" si="21"/>
        <v/>
      </c>
      <c r="CM36" s="43">
        <f t="shared" si="22"/>
        <v>83.5</v>
      </c>
      <c r="CN36" s="44">
        <f t="shared" si="23"/>
        <v>84</v>
      </c>
      <c r="CO36" s="45"/>
      <c r="CP36" s="52">
        <v>11</v>
      </c>
      <c r="CQ36" s="46" t="str">
        <f t="shared" si="24"/>
        <v xml:space="preserve">Memiliki kemampuan pemahanan  Compr. Orale de la volonté et disponibilité, Compr. Écrite de la volonté et disponibilité, Grammaire, Compr. Écrite des opinions, Product. Orale des opinions, Compr. Écrite de situer l'espace, </v>
      </c>
      <c r="CR36" s="45"/>
      <c r="CS36" s="52">
        <v>11</v>
      </c>
      <c r="CT36" s="46" t="str">
        <f t="shared" si="25"/>
        <v xml:space="preserve">Memiliki keterampilan  Product. Écrite des Opinions, Product. Écrite de situer l'espace, Product. Écrite de l'invitation, Product. Écrite de la félicitation, </v>
      </c>
    </row>
    <row r="37" spans="1:110">
      <c r="A37" s="8">
        <v>27</v>
      </c>
      <c r="B37" s="8">
        <v>91405</v>
      </c>
      <c r="C37" s="8" t="s">
        <v>116</v>
      </c>
      <c r="E37" s="47">
        <f t="shared" si="0"/>
        <v>78</v>
      </c>
      <c r="F37" s="8" t="str">
        <f t="shared" si="1"/>
        <v>B</v>
      </c>
      <c r="G37" s="8" t="str">
        <f t="shared" si="2"/>
        <v xml:space="preserve">Memiliki kemampuan pemahanan  Compr. Orale de la volonté et disponibilité, Compr. Écrite de la volonté et disponibilité, Grammaire, Compr. Écrite des opinions, Product. Orale des opinions, Compr. Écrite de situer l'espace, </v>
      </c>
      <c r="H37" s="47">
        <f t="shared" si="3"/>
        <v>81</v>
      </c>
      <c r="I37" s="8" t="str">
        <f t="shared" si="4"/>
        <v>B</v>
      </c>
      <c r="J37" s="8" t="str">
        <f t="shared" si="5"/>
        <v xml:space="preserve">Memiliki keterampilan  Product. Écrite des Opinions, Product. Écrite de situer l'espace, Product. Écrite de l'invitation, Product. Écrite de la félicitation, </v>
      </c>
      <c r="K37" s="13"/>
      <c r="L37" s="41">
        <f t="shared" si="6"/>
        <v>79</v>
      </c>
      <c r="M37" s="41">
        <f t="shared" si="7"/>
        <v>43</v>
      </c>
      <c r="O37" s="52">
        <v>70</v>
      </c>
      <c r="P37" s="52"/>
      <c r="Q37" s="83">
        <v>90</v>
      </c>
      <c r="R37" s="52">
        <v>70</v>
      </c>
      <c r="S37" s="52"/>
      <c r="T37" s="83">
        <v>84</v>
      </c>
      <c r="U37" s="52">
        <v>70</v>
      </c>
      <c r="V37" s="52"/>
      <c r="W37" s="83">
        <v>100</v>
      </c>
      <c r="X37" s="52">
        <v>70</v>
      </c>
      <c r="Y37" s="52"/>
      <c r="Z37" s="83">
        <v>85</v>
      </c>
      <c r="AA37" s="52">
        <v>70</v>
      </c>
      <c r="AB37" s="52"/>
      <c r="AC37" s="83">
        <v>78</v>
      </c>
      <c r="AD37" s="42">
        <f t="shared" si="8"/>
        <v>79</v>
      </c>
      <c r="AE37" s="52">
        <v>85</v>
      </c>
      <c r="AF37" s="52"/>
      <c r="AG37" s="83">
        <v>100</v>
      </c>
      <c r="AH37" s="52"/>
      <c r="AI37" s="52"/>
      <c r="AJ37" s="83"/>
      <c r="AK37" s="52"/>
      <c r="AL37" s="52"/>
      <c r="AM37" s="83"/>
      <c r="AN37" s="52"/>
      <c r="AO37" s="52"/>
      <c r="AP37" s="83"/>
      <c r="AQ37" s="52"/>
      <c r="AR37" s="52"/>
      <c r="AS37" s="83"/>
      <c r="AT37" s="52">
        <v>43</v>
      </c>
      <c r="AU37" s="43">
        <f t="shared" si="9"/>
        <v>78.07692307692308</v>
      </c>
      <c r="AV37" s="44">
        <f t="shared" si="10"/>
        <v>78</v>
      </c>
      <c r="AW37" s="45"/>
      <c r="AX37" s="52">
        <v>83</v>
      </c>
      <c r="AY37" s="52"/>
      <c r="AZ37" s="83"/>
      <c r="BA37" s="52">
        <v>94</v>
      </c>
      <c r="BB37" s="52"/>
      <c r="BC37" s="83"/>
      <c r="BD37" s="52"/>
      <c r="BE37" s="52"/>
      <c r="BF37" s="83">
        <v>70</v>
      </c>
      <c r="BG37" s="41"/>
      <c r="BH37" s="41"/>
      <c r="BI37" s="42"/>
      <c r="BJ37" s="41"/>
      <c r="BK37" s="41"/>
      <c r="BL37" s="42"/>
      <c r="BM37" s="42">
        <f t="shared" si="11"/>
        <v>83</v>
      </c>
      <c r="BN37" s="42">
        <f t="shared" si="12"/>
        <v>94</v>
      </c>
      <c r="BO37" s="42">
        <f t="shared" si="13"/>
        <v>70</v>
      </c>
      <c r="BP37" s="42" t="str">
        <f t="shared" si="14"/>
        <v/>
      </c>
      <c r="BQ37" s="42" t="str">
        <f t="shared" si="15"/>
        <v/>
      </c>
      <c r="BR37" s="42">
        <f t="shared" si="16"/>
        <v>82</v>
      </c>
      <c r="BS37" s="52">
        <v>80</v>
      </c>
      <c r="BT37" s="41"/>
      <c r="BU37" s="42"/>
      <c r="BV37" s="41"/>
      <c r="BW37" s="41"/>
      <c r="BX37" s="42"/>
      <c r="BY37" s="41"/>
      <c r="BZ37" s="41"/>
      <c r="CA37" s="42"/>
      <c r="CB37" s="41"/>
      <c r="CC37" s="41"/>
      <c r="CD37" s="42"/>
      <c r="CE37" s="41"/>
      <c r="CF37" s="41"/>
      <c r="CG37" s="42"/>
      <c r="CH37" s="42">
        <f t="shared" si="17"/>
        <v>80</v>
      </c>
      <c r="CI37" s="42" t="str">
        <f t="shared" si="18"/>
        <v/>
      </c>
      <c r="CJ37" s="42" t="str">
        <f t="shared" si="19"/>
        <v/>
      </c>
      <c r="CK37" s="42" t="str">
        <f t="shared" si="20"/>
        <v/>
      </c>
      <c r="CL37" s="42" t="str">
        <f t="shared" si="21"/>
        <v/>
      </c>
      <c r="CM37" s="43">
        <f t="shared" si="22"/>
        <v>81</v>
      </c>
      <c r="CN37" s="44">
        <f t="shared" si="23"/>
        <v>81</v>
      </c>
      <c r="CO37" s="45"/>
      <c r="CP37" s="52">
        <v>11</v>
      </c>
      <c r="CQ37" s="46" t="str">
        <f t="shared" si="24"/>
        <v xml:space="preserve">Memiliki kemampuan pemahanan  Compr. Orale de la volonté et disponibilité, Compr. Écrite de la volonté et disponibilité, Grammaire, Compr. Écrite des opinions, Product. Orale des opinions, Compr. Écrite de situer l'espace, </v>
      </c>
      <c r="CR37" s="45"/>
      <c r="CS37" s="52">
        <v>11</v>
      </c>
      <c r="CT37" s="46" t="str">
        <f t="shared" si="25"/>
        <v xml:space="preserve">Memiliki keterampilan  Product. Écrite des Opinions, Product. Écrite de situer l'espace, Product. Écrite de l'invitation, Product. Écrite de la félicitation, </v>
      </c>
    </row>
    <row r="38" spans="1:110">
      <c r="A38" s="8">
        <v>28</v>
      </c>
      <c r="B38" s="8">
        <v>91420</v>
      </c>
      <c r="C38" s="8" t="s">
        <v>117</v>
      </c>
      <c r="E38" s="47">
        <f t="shared" si="0"/>
        <v>79</v>
      </c>
      <c r="F38" s="8" t="str">
        <f t="shared" si="1"/>
        <v>B</v>
      </c>
      <c r="G38" s="8" t="str">
        <f t="shared" si="2"/>
        <v xml:space="preserve">Memiliki kemampuan pemahanan  Compr. Orale de la volonté et disponibilité, Compr. Écrite de la volonté et disponibilité, Grammaire, Compr. Écrite des opinions, Product. Orale des opinions, Compr. Écrite de situer l'espace, </v>
      </c>
      <c r="H38" s="47">
        <f t="shared" si="3"/>
        <v>82</v>
      </c>
      <c r="I38" s="8" t="str">
        <f t="shared" si="4"/>
        <v>B</v>
      </c>
      <c r="J38" s="8" t="str">
        <f t="shared" si="5"/>
        <v xml:space="preserve">Memiliki keterampilan  Product. Écrite des Opinions, Product. Écrite de situer l'espace, Product. Écrite de l'invitation, Product. Écrite de la félicitation, </v>
      </c>
      <c r="K38" s="13"/>
      <c r="L38" s="41">
        <f t="shared" si="6"/>
        <v>80</v>
      </c>
      <c r="M38" s="41">
        <f t="shared" si="7"/>
        <v>61</v>
      </c>
      <c r="O38" s="52">
        <v>70</v>
      </c>
      <c r="P38" s="52"/>
      <c r="Q38" s="83">
        <v>85</v>
      </c>
      <c r="R38" s="52">
        <v>70</v>
      </c>
      <c r="S38" s="52"/>
      <c r="T38" s="83">
        <v>85</v>
      </c>
      <c r="U38" s="52">
        <v>70</v>
      </c>
      <c r="V38" s="52"/>
      <c r="W38" s="83">
        <v>80</v>
      </c>
      <c r="X38" s="52">
        <v>100</v>
      </c>
      <c r="Y38" s="52"/>
      <c r="Z38" s="83">
        <v>85</v>
      </c>
      <c r="AA38" s="52">
        <v>70</v>
      </c>
      <c r="AB38" s="52"/>
      <c r="AC38" s="83">
        <v>80</v>
      </c>
      <c r="AD38" s="42">
        <f t="shared" si="8"/>
        <v>80</v>
      </c>
      <c r="AE38" s="52">
        <v>85</v>
      </c>
      <c r="AF38" s="52"/>
      <c r="AG38" s="83">
        <v>85</v>
      </c>
      <c r="AH38" s="52"/>
      <c r="AI38" s="52"/>
      <c r="AJ38" s="83"/>
      <c r="AK38" s="52"/>
      <c r="AL38" s="52"/>
      <c r="AM38" s="83"/>
      <c r="AN38" s="52"/>
      <c r="AO38" s="52"/>
      <c r="AP38" s="83"/>
      <c r="AQ38" s="52"/>
      <c r="AR38" s="52"/>
      <c r="AS38" s="83"/>
      <c r="AT38" s="52">
        <v>61</v>
      </c>
      <c r="AU38" s="43">
        <f t="shared" si="9"/>
        <v>78.92307692307692</v>
      </c>
      <c r="AV38" s="44">
        <f t="shared" si="10"/>
        <v>79</v>
      </c>
      <c r="AW38" s="45"/>
      <c r="AX38" s="52">
        <v>81</v>
      </c>
      <c r="AY38" s="52"/>
      <c r="AZ38" s="83"/>
      <c r="BA38" s="52">
        <v>87</v>
      </c>
      <c r="BB38" s="52"/>
      <c r="BC38" s="83"/>
      <c r="BD38" s="52"/>
      <c r="BE38" s="52"/>
      <c r="BF38" s="83">
        <v>85</v>
      </c>
      <c r="BG38" s="41"/>
      <c r="BH38" s="41"/>
      <c r="BI38" s="42"/>
      <c r="BJ38" s="41"/>
      <c r="BK38" s="41"/>
      <c r="BL38" s="42"/>
      <c r="BM38" s="42">
        <f t="shared" si="11"/>
        <v>81</v>
      </c>
      <c r="BN38" s="42">
        <f t="shared" si="12"/>
        <v>87</v>
      </c>
      <c r="BO38" s="42">
        <f t="shared" si="13"/>
        <v>85</v>
      </c>
      <c r="BP38" s="42" t="str">
        <f t="shared" si="14"/>
        <v/>
      </c>
      <c r="BQ38" s="42" t="str">
        <f t="shared" si="15"/>
        <v/>
      </c>
      <c r="BR38" s="42">
        <f t="shared" si="16"/>
        <v>84</v>
      </c>
      <c r="BS38" s="52">
        <v>80</v>
      </c>
      <c r="BT38" s="41"/>
      <c r="BU38" s="42"/>
      <c r="BV38" s="41"/>
      <c r="BW38" s="41"/>
      <c r="BX38" s="42"/>
      <c r="BY38" s="41"/>
      <c r="BZ38" s="41"/>
      <c r="CA38" s="42"/>
      <c r="CB38" s="41"/>
      <c r="CC38" s="41"/>
      <c r="CD38" s="42"/>
      <c r="CE38" s="41"/>
      <c r="CF38" s="41"/>
      <c r="CG38" s="42"/>
      <c r="CH38" s="42">
        <f t="shared" si="17"/>
        <v>80</v>
      </c>
      <c r="CI38" s="42" t="str">
        <f t="shared" si="18"/>
        <v/>
      </c>
      <c r="CJ38" s="42" t="str">
        <f t="shared" si="19"/>
        <v/>
      </c>
      <c r="CK38" s="42" t="str">
        <f t="shared" si="20"/>
        <v/>
      </c>
      <c r="CL38" s="42" t="str">
        <f t="shared" si="21"/>
        <v/>
      </c>
      <c r="CM38" s="43">
        <f t="shared" si="22"/>
        <v>82</v>
      </c>
      <c r="CN38" s="44">
        <f t="shared" si="23"/>
        <v>82</v>
      </c>
      <c r="CO38" s="45"/>
      <c r="CP38" s="52">
        <v>11</v>
      </c>
      <c r="CQ38" s="46" t="str">
        <f t="shared" si="24"/>
        <v xml:space="preserve">Memiliki kemampuan pemahanan  Compr. Orale de la volonté et disponibilité, Compr. Écrite de la volonté et disponibilité, Grammaire, Compr. Écrite des opinions, Product. Orale des opinions, Compr. Écrite de situer l'espace, </v>
      </c>
      <c r="CR38" s="45"/>
      <c r="CS38" s="52">
        <v>11</v>
      </c>
      <c r="CT38" s="46" t="str">
        <f t="shared" si="25"/>
        <v xml:space="preserve">Memiliki keterampilan  Product. Écrite des Opinions, Product. Écrite de situer l'espace, Product. Écrite de l'invitation, Product. Écrite de la félicitation, </v>
      </c>
    </row>
    <row r="39" spans="1:110">
      <c r="A39" s="8">
        <v>29</v>
      </c>
      <c r="B39" s="8">
        <v>91435</v>
      </c>
      <c r="C39" s="8" t="s">
        <v>118</v>
      </c>
      <c r="E39" s="47">
        <f t="shared" si="0"/>
        <v>87</v>
      </c>
      <c r="F39" s="8" t="str">
        <f t="shared" si="1"/>
        <v>B</v>
      </c>
      <c r="G39" s="8" t="str">
        <f t="shared" si="2"/>
        <v xml:space="preserve">Memiliki kemampuan pemahanan  Compr. Orale de la volonté et disponibilité, Compr. Écrite de la volonté et disponibilité, Grammaire, Compr. Écrite des opinions, Product. Orale des opinions, Compr. Écrite de situer l'espace, </v>
      </c>
      <c r="H39" s="47">
        <f t="shared" si="3"/>
        <v>85</v>
      </c>
      <c r="I39" s="8" t="str">
        <f t="shared" si="4"/>
        <v>B</v>
      </c>
      <c r="J39" s="8" t="str">
        <f t="shared" si="5"/>
        <v xml:space="preserve">Memiliki keterampilan  Product. Écrite des Opinions, Product. Écrite de situer l'espace, Product. Écrite de l'invitation, Product. Écrite de la félicitation, </v>
      </c>
      <c r="K39" s="13"/>
      <c r="L39" s="41">
        <f t="shared" si="6"/>
        <v>88</v>
      </c>
      <c r="M39" s="41">
        <f t="shared" si="7"/>
        <v>82</v>
      </c>
      <c r="O39" s="52">
        <v>70</v>
      </c>
      <c r="P39" s="52"/>
      <c r="Q39" s="83">
        <v>100</v>
      </c>
      <c r="R39" s="52">
        <v>70</v>
      </c>
      <c r="S39" s="52"/>
      <c r="T39" s="83">
        <v>82</v>
      </c>
      <c r="U39" s="52">
        <v>86.3</v>
      </c>
      <c r="V39" s="52"/>
      <c r="W39" s="83">
        <v>100</v>
      </c>
      <c r="X39" s="52">
        <v>93</v>
      </c>
      <c r="Y39" s="52"/>
      <c r="Z39" s="83">
        <v>100</v>
      </c>
      <c r="AA39" s="52">
        <v>90</v>
      </c>
      <c r="AB39" s="52"/>
      <c r="AC39" s="83">
        <v>90</v>
      </c>
      <c r="AD39" s="42">
        <f t="shared" si="8"/>
        <v>88</v>
      </c>
      <c r="AE39" s="52">
        <v>85</v>
      </c>
      <c r="AF39" s="52"/>
      <c r="AG39" s="83">
        <v>85</v>
      </c>
      <c r="AH39" s="52"/>
      <c r="AI39" s="52"/>
      <c r="AJ39" s="83"/>
      <c r="AK39" s="52"/>
      <c r="AL39" s="52"/>
      <c r="AM39" s="83"/>
      <c r="AN39" s="52"/>
      <c r="AO39" s="52"/>
      <c r="AP39" s="83"/>
      <c r="AQ39" s="52"/>
      <c r="AR39" s="52"/>
      <c r="AS39" s="83"/>
      <c r="AT39" s="52">
        <v>82</v>
      </c>
      <c r="AU39" s="43">
        <f t="shared" si="9"/>
        <v>87.176923076923075</v>
      </c>
      <c r="AV39" s="44">
        <f t="shared" si="10"/>
        <v>87</v>
      </c>
      <c r="AW39" s="45"/>
      <c r="AX39" s="52">
        <v>83</v>
      </c>
      <c r="AY39" s="52"/>
      <c r="AZ39" s="83"/>
      <c r="BA39" s="52">
        <v>93</v>
      </c>
      <c r="BB39" s="52"/>
      <c r="BC39" s="83"/>
      <c r="BD39" s="52"/>
      <c r="BE39" s="52"/>
      <c r="BF39" s="83">
        <v>88</v>
      </c>
      <c r="BG39" s="41"/>
      <c r="BH39" s="41"/>
      <c r="BI39" s="42"/>
      <c r="BJ39" s="41"/>
      <c r="BK39" s="41"/>
      <c r="BL39" s="42"/>
      <c r="BM39" s="42">
        <f t="shared" si="11"/>
        <v>83</v>
      </c>
      <c r="BN39" s="42">
        <f t="shared" si="12"/>
        <v>93</v>
      </c>
      <c r="BO39" s="42">
        <f t="shared" si="13"/>
        <v>88</v>
      </c>
      <c r="BP39" s="42" t="str">
        <f t="shared" si="14"/>
        <v/>
      </c>
      <c r="BQ39" s="42" t="str">
        <f t="shared" si="15"/>
        <v/>
      </c>
      <c r="BR39" s="42">
        <f t="shared" si="16"/>
        <v>88</v>
      </c>
      <c r="BS39" s="52">
        <v>82</v>
      </c>
      <c r="BT39" s="41"/>
      <c r="BU39" s="42"/>
      <c r="BV39" s="41"/>
      <c r="BW39" s="41"/>
      <c r="BX39" s="42"/>
      <c r="BY39" s="41"/>
      <c r="BZ39" s="41"/>
      <c r="CA39" s="42"/>
      <c r="CB39" s="41"/>
      <c r="CC39" s="41"/>
      <c r="CD39" s="42"/>
      <c r="CE39" s="41"/>
      <c r="CF39" s="41"/>
      <c r="CG39" s="42"/>
      <c r="CH39" s="42">
        <f t="shared" si="17"/>
        <v>82</v>
      </c>
      <c r="CI39" s="42" t="str">
        <f t="shared" si="18"/>
        <v/>
      </c>
      <c r="CJ39" s="42" t="str">
        <f t="shared" si="19"/>
        <v/>
      </c>
      <c r="CK39" s="42" t="str">
        <f t="shared" si="20"/>
        <v/>
      </c>
      <c r="CL39" s="42" t="str">
        <f t="shared" si="21"/>
        <v/>
      </c>
      <c r="CM39" s="43">
        <f t="shared" si="22"/>
        <v>85</v>
      </c>
      <c r="CN39" s="44">
        <f t="shared" si="23"/>
        <v>85</v>
      </c>
      <c r="CO39" s="45"/>
      <c r="CP39" s="52">
        <v>11</v>
      </c>
      <c r="CQ39" s="46" t="str">
        <f t="shared" si="24"/>
        <v xml:space="preserve">Memiliki kemampuan pemahanan  Compr. Orale de la volonté et disponibilité, Compr. Écrite de la volonté et disponibilité, Grammaire, Compr. Écrite des opinions, Product. Orale des opinions, Compr. Écrite de situer l'espace, </v>
      </c>
      <c r="CR39" s="45"/>
      <c r="CS39" s="52">
        <v>11</v>
      </c>
      <c r="CT39" s="46" t="str">
        <f t="shared" si="25"/>
        <v xml:space="preserve">Memiliki keterampilan  Product. Écrite des Opinions, Product. Écrite de situer l'espace, Product. Écrite de l'invitation, Product. Écrite de la félicitation, </v>
      </c>
    </row>
    <row r="40" spans="1:110">
      <c r="A40" s="8">
        <v>30</v>
      </c>
      <c r="B40" s="8">
        <v>91450</v>
      </c>
      <c r="C40" s="8" t="s">
        <v>119</v>
      </c>
      <c r="E40" s="47">
        <f t="shared" si="0"/>
        <v>83</v>
      </c>
      <c r="F40" s="8" t="str">
        <f t="shared" si="1"/>
        <v>B</v>
      </c>
      <c r="G40" s="8" t="str">
        <f t="shared" si="2"/>
        <v xml:space="preserve">Memiliki kemampuan pemahanan  Compr. Orale de la volonté et disponibilité, Compr. Écrite de la volonté et disponibilité, Grammaire, Compr. Écrite des opinions, Product. Orale des opinions, Compr. Écrite de situer l'espace, </v>
      </c>
      <c r="H40" s="47">
        <f t="shared" si="3"/>
        <v>86</v>
      </c>
      <c r="I40" s="8" t="str">
        <f t="shared" si="4"/>
        <v>B</v>
      </c>
      <c r="J40" s="8" t="str">
        <f t="shared" si="5"/>
        <v xml:space="preserve">Memiliki keterampilan  Product. Écrite des Opinions, Product. Écrite de situer l'espace, Product. Écrite de l'invitation, Product. Écrite de la félicitation, </v>
      </c>
      <c r="K40" s="13"/>
      <c r="L40" s="41">
        <f t="shared" si="6"/>
        <v>82</v>
      </c>
      <c r="M40" s="41">
        <f t="shared" si="7"/>
        <v>75</v>
      </c>
      <c r="O40" s="52">
        <v>70</v>
      </c>
      <c r="P40" s="52"/>
      <c r="Q40" s="83">
        <v>80</v>
      </c>
      <c r="R40" s="52">
        <v>100</v>
      </c>
      <c r="S40" s="52"/>
      <c r="T40" s="83">
        <v>86</v>
      </c>
      <c r="U40" s="52">
        <v>70</v>
      </c>
      <c r="V40" s="52"/>
      <c r="W40" s="83">
        <v>80</v>
      </c>
      <c r="X40" s="52">
        <v>97</v>
      </c>
      <c r="Y40" s="52"/>
      <c r="Z40" s="83">
        <v>85</v>
      </c>
      <c r="AA40" s="52">
        <v>70</v>
      </c>
      <c r="AB40" s="52"/>
      <c r="AC40" s="83">
        <v>85</v>
      </c>
      <c r="AD40" s="42">
        <f t="shared" si="8"/>
        <v>82</v>
      </c>
      <c r="AE40" s="52">
        <v>85</v>
      </c>
      <c r="AF40" s="52"/>
      <c r="AG40" s="83">
        <v>100</v>
      </c>
      <c r="AH40" s="52"/>
      <c r="AI40" s="52"/>
      <c r="AJ40" s="83"/>
      <c r="AK40" s="52"/>
      <c r="AL40" s="52"/>
      <c r="AM40" s="83"/>
      <c r="AN40" s="52"/>
      <c r="AO40" s="52"/>
      <c r="AP40" s="83"/>
      <c r="AQ40" s="52"/>
      <c r="AR40" s="52"/>
      <c r="AS40" s="83"/>
      <c r="AT40" s="52">
        <v>75</v>
      </c>
      <c r="AU40" s="43">
        <f t="shared" si="9"/>
        <v>83.307692307692307</v>
      </c>
      <c r="AV40" s="44">
        <f t="shared" si="10"/>
        <v>83</v>
      </c>
      <c r="AW40" s="45"/>
      <c r="AX40" s="52">
        <v>85</v>
      </c>
      <c r="AY40" s="52"/>
      <c r="AZ40" s="83"/>
      <c r="BA40" s="52">
        <v>87</v>
      </c>
      <c r="BB40" s="52"/>
      <c r="BC40" s="83"/>
      <c r="BD40" s="52"/>
      <c r="BE40" s="52"/>
      <c r="BF40" s="83">
        <v>88</v>
      </c>
      <c r="BG40" s="41"/>
      <c r="BH40" s="41"/>
      <c r="BI40" s="42"/>
      <c r="BJ40" s="41"/>
      <c r="BK40" s="41"/>
      <c r="BL40" s="42"/>
      <c r="BM40" s="42">
        <f t="shared" si="11"/>
        <v>85</v>
      </c>
      <c r="BN40" s="42">
        <f t="shared" si="12"/>
        <v>87</v>
      </c>
      <c r="BO40" s="42">
        <f t="shared" si="13"/>
        <v>88</v>
      </c>
      <c r="BP40" s="42" t="str">
        <f t="shared" si="14"/>
        <v/>
      </c>
      <c r="BQ40" s="42" t="str">
        <f t="shared" si="15"/>
        <v/>
      </c>
      <c r="BR40" s="42">
        <f t="shared" si="16"/>
        <v>87</v>
      </c>
      <c r="BS40" s="52">
        <v>85</v>
      </c>
      <c r="BT40" s="41"/>
      <c r="BU40" s="42"/>
      <c r="BV40" s="41"/>
      <c r="BW40" s="41"/>
      <c r="BX40" s="42"/>
      <c r="BY40" s="41"/>
      <c r="BZ40" s="41"/>
      <c r="CA40" s="42"/>
      <c r="CB40" s="41"/>
      <c r="CC40" s="41"/>
      <c r="CD40" s="42"/>
      <c r="CE40" s="41"/>
      <c r="CF40" s="41"/>
      <c r="CG40" s="42"/>
      <c r="CH40" s="42">
        <f t="shared" si="17"/>
        <v>85</v>
      </c>
      <c r="CI40" s="42" t="str">
        <f t="shared" si="18"/>
        <v/>
      </c>
      <c r="CJ40" s="42" t="str">
        <f t="shared" si="19"/>
        <v/>
      </c>
      <c r="CK40" s="42" t="str">
        <f t="shared" si="20"/>
        <v/>
      </c>
      <c r="CL40" s="42" t="str">
        <f t="shared" si="21"/>
        <v/>
      </c>
      <c r="CM40" s="43">
        <f t="shared" si="22"/>
        <v>86</v>
      </c>
      <c r="CN40" s="44">
        <f t="shared" si="23"/>
        <v>86</v>
      </c>
      <c r="CO40" s="45"/>
      <c r="CP40" s="52">
        <v>11</v>
      </c>
      <c r="CQ40" s="46" t="str">
        <f t="shared" si="24"/>
        <v xml:space="preserve">Memiliki kemampuan pemahanan  Compr. Orale de la volonté et disponibilité, Compr. Écrite de la volonté et disponibilité, Grammaire, Compr. Écrite des opinions, Product. Orale des opinions, Compr. Écrite de situer l'espace, </v>
      </c>
      <c r="CR40" s="45"/>
      <c r="CS40" s="52">
        <v>11</v>
      </c>
      <c r="CT40" s="46" t="str">
        <f t="shared" si="25"/>
        <v xml:space="preserve">Memiliki keterampilan  Product. Écrite des Opinions, Product. Écrite de situer l'espace, Product. Écrite de l'invitation, Product. Écrite de la félicitation, </v>
      </c>
    </row>
    <row r="41" spans="1:110">
      <c r="A41" s="8">
        <v>31</v>
      </c>
      <c r="B41" s="8">
        <v>91465</v>
      </c>
      <c r="C41" s="8" t="s">
        <v>120</v>
      </c>
      <c r="E41" s="47">
        <f t="shared" si="0"/>
        <v>79</v>
      </c>
      <c r="F41" s="8" t="str">
        <f t="shared" si="1"/>
        <v>B</v>
      </c>
      <c r="G41" s="8" t="str">
        <f t="shared" si="2"/>
        <v xml:space="preserve">Memiliki kemampuan pemahanan  Compr. Orale de la volonté et disponibilité, Compr. Écrite de la volonté et disponibilité, Grammaire, Compr. Écrite des opinions, Product. Orale des opinions, Compr. Écrite de situer l'espace, </v>
      </c>
      <c r="H41" s="47">
        <f t="shared" si="3"/>
        <v>84</v>
      </c>
      <c r="I41" s="8" t="str">
        <f t="shared" si="4"/>
        <v>B</v>
      </c>
      <c r="J41" s="8" t="str">
        <f t="shared" si="5"/>
        <v xml:space="preserve">Memiliki keterampilan  Product. Écrite des Opinions, Product. Écrite de situer l'espace, Product. Écrite de l'invitation, Product. Écrite de la félicitation, </v>
      </c>
      <c r="K41" s="13"/>
      <c r="L41" s="41">
        <f t="shared" si="6"/>
        <v>81</v>
      </c>
      <c r="M41" s="41">
        <f t="shared" si="7"/>
        <v>43</v>
      </c>
      <c r="O41" s="52">
        <v>70</v>
      </c>
      <c r="P41" s="52"/>
      <c r="Q41" s="83">
        <v>100</v>
      </c>
      <c r="R41" s="52">
        <v>70</v>
      </c>
      <c r="S41" s="52"/>
      <c r="T41" s="83">
        <v>85</v>
      </c>
      <c r="U41" s="52">
        <v>70</v>
      </c>
      <c r="V41" s="52"/>
      <c r="W41" s="83">
        <v>100</v>
      </c>
      <c r="X41" s="52">
        <v>73</v>
      </c>
      <c r="Y41" s="52"/>
      <c r="Z41" s="83">
        <v>85</v>
      </c>
      <c r="AA41" s="52">
        <v>80</v>
      </c>
      <c r="AB41" s="52"/>
      <c r="AC41" s="83">
        <v>78</v>
      </c>
      <c r="AD41" s="42">
        <f t="shared" si="8"/>
        <v>81</v>
      </c>
      <c r="AE41" s="52">
        <v>85</v>
      </c>
      <c r="AF41" s="52"/>
      <c r="AG41" s="83">
        <v>85</v>
      </c>
      <c r="AH41" s="52"/>
      <c r="AI41" s="52"/>
      <c r="AJ41" s="83"/>
      <c r="AK41" s="52"/>
      <c r="AL41" s="52"/>
      <c r="AM41" s="83"/>
      <c r="AN41" s="52"/>
      <c r="AO41" s="52"/>
      <c r="AP41" s="83"/>
      <c r="AQ41" s="52"/>
      <c r="AR41" s="52"/>
      <c r="AS41" s="83"/>
      <c r="AT41" s="52">
        <v>43</v>
      </c>
      <c r="AU41" s="43">
        <f t="shared" si="9"/>
        <v>78.769230769230774</v>
      </c>
      <c r="AV41" s="44">
        <f t="shared" si="10"/>
        <v>79</v>
      </c>
      <c r="AW41" s="45"/>
      <c r="AX41" s="52">
        <v>85</v>
      </c>
      <c r="AY41" s="52"/>
      <c r="AZ41" s="83"/>
      <c r="BA41" s="52">
        <v>90</v>
      </c>
      <c r="BB41" s="52"/>
      <c r="BC41" s="83"/>
      <c r="BD41" s="52"/>
      <c r="BE41" s="52"/>
      <c r="BF41" s="83">
        <v>85</v>
      </c>
      <c r="BG41" s="41"/>
      <c r="BH41" s="41"/>
      <c r="BI41" s="42"/>
      <c r="BJ41" s="41"/>
      <c r="BK41" s="41"/>
      <c r="BL41" s="42"/>
      <c r="BM41" s="42">
        <f t="shared" si="11"/>
        <v>85</v>
      </c>
      <c r="BN41" s="42">
        <f t="shared" si="12"/>
        <v>90</v>
      </c>
      <c r="BO41" s="42">
        <f t="shared" si="13"/>
        <v>85</v>
      </c>
      <c r="BP41" s="42" t="str">
        <f t="shared" si="14"/>
        <v/>
      </c>
      <c r="BQ41" s="42" t="str">
        <f t="shared" si="15"/>
        <v/>
      </c>
      <c r="BR41" s="42">
        <f t="shared" si="16"/>
        <v>87</v>
      </c>
      <c r="BS41" s="52">
        <v>80</v>
      </c>
      <c r="BT41" s="41"/>
      <c r="BU41" s="42"/>
      <c r="BV41" s="41"/>
      <c r="BW41" s="41"/>
      <c r="BX41" s="42"/>
      <c r="BY41" s="41"/>
      <c r="BZ41" s="41"/>
      <c r="CA41" s="42"/>
      <c r="CB41" s="41"/>
      <c r="CC41" s="41"/>
      <c r="CD41" s="42"/>
      <c r="CE41" s="41"/>
      <c r="CF41" s="41"/>
      <c r="CG41" s="42"/>
      <c r="CH41" s="42">
        <f t="shared" si="17"/>
        <v>80</v>
      </c>
      <c r="CI41" s="42" t="str">
        <f t="shared" si="18"/>
        <v/>
      </c>
      <c r="CJ41" s="42" t="str">
        <f t="shared" si="19"/>
        <v/>
      </c>
      <c r="CK41" s="42" t="str">
        <f t="shared" si="20"/>
        <v/>
      </c>
      <c r="CL41" s="42" t="str">
        <f t="shared" si="21"/>
        <v/>
      </c>
      <c r="CM41" s="43">
        <f t="shared" si="22"/>
        <v>83.5</v>
      </c>
      <c r="CN41" s="44">
        <f t="shared" si="23"/>
        <v>84</v>
      </c>
      <c r="CO41" s="45"/>
      <c r="CP41" s="52">
        <v>11</v>
      </c>
      <c r="CQ41" s="46" t="str">
        <f t="shared" si="24"/>
        <v xml:space="preserve">Memiliki kemampuan pemahanan  Compr. Orale de la volonté et disponibilité, Compr. Écrite de la volonté et disponibilité, Grammaire, Compr. Écrite des opinions, Product. Orale des opinions, Compr. Écrite de situer l'espace, </v>
      </c>
      <c r="CR41" s="45"/>
      <c r="CS41" s="52">
        <v>11</v>
      </c>
      <c r="CT41" s="46" t="str">
        <f t="shared" si="25"/>
        <v xml:space="preserve">Memiliki keterampilan  Product. Écrite des Opinions, Product. Écrite de situer l'espace, Product. Écrite de l'invitation, Product. Écrite de la félicitation, </v>
      </c>
    </row>
    <row r="42" spans="1:110">
      <c r="A42" s="8">
        <v>32</v>
      </c>
      <c r="B42" s="8">
        <v>91480</v>
      </c>
      <c r="C42" s="8" t="s">
        <v>121</v>
      </c>
      <c r="E42" s="47">
        <f t="shared" si="0"/>
        <v>83</v>
      </c>
      <c r="F42" s="8" t="str">
        <f t="shared" si="1"/>
        <v>B</v>
      </c>
      <c r="G42" s="8" t="str">
        <f t="shared" si="2"/>
        <v xml:space="preserve">Memiliki kemampuan pemahanan  Compr. Orale de la volonté et disponibilité, Compr. Écrite de la volonté et disponibilité, Grammaire, Compr. Écrite des opinions, Product. Orale des opinions, Compr. Écrite de situer l'espace, </v>
      </c>
      <c r="H42" s="47">
        <f t="shared" si="3"/>
        <v>86</v>
      </c>
      <c r="I42" s="8" t="str">
        <f t="shared" si="4"/>
        <v>B</v>
      </c>
      <c r="J42" s="8" t="str">
        <f t="shared" si="5"/>
        <v xml:space="preserve">Memiliki keterampilan  Product. Écrite des Opinions, Product. Écrite de situer l'espace, Product. Écrite de l'invitation, Product. Écrite de la félicitation, </v>
      </c>
      <c r="K42" s="13"/>
      <c r="L42" s="41">
        <f t="shared" si="6"/>
        <v>83</v>
      </c>
      <c r="M42" s="41">
        <f t="shared" si="7"/>
        <v>73</v>
      </c>
      <c r="O42" s="52">
        <v>70</v>
      </c>
      <c r="P42" s="52"/>
      <c r="Q42" s="83">
        <v>83</v>
      </c>
      <c r="R42" s="52">
        <v>100</v>
      </c>
      <c r="S42" s="52"/>
      <c r="T42" s="83">
        <v>86</v>
      </c>
      <c r="U42" s="52">
        <v>70</v>
      </c>
      <c r="V42" s="52"/>
      <c r="W42" s="83">
        <v>90</v>
      </c>
      <c r="X42" s="52">
        <v>100</v>
      </c>
      <c r="Y42" s="52"/>
      <c r="Z42" s="83">
        <v>85</v>
      </c>
      <c r="AA42" s="52">
        <v>70</v>
      </c>
      <c r="AB42" s="52"/>
      <c r="AC42" s="83">
        <v>78</v>
      </c>
      <c r="AD42" s="42">
        <f t="shared" si="8"/>
        <v>83</v>
      </c>
      <c r="AE42" s="52">
        <v>85</v>
      </c>
      <c r="AF42" s="52"/>
      <c r="AG42" s="83">
        <v>85</v>
      </c>
      <c r="AH42" s="52"/>
      <c r="AI42" s="52"/>
      <c r="AJ42" s="83"/>
      <c r="AK42" s="52"/>
      <c r="AL42" s="52"/>
      <c r="AM42" s="83"/>
      <c r="AN42" s="52"/>
      <c r="AO42" s="52"/>
      <c r="AP42" s="83"/>
      <c r="AQ42" s="52"/>
      <c r="AR42" s="52"/>
      <c r="AS42" s="83"/>
      <c r="AT42" s="52">
        <v>73</v>
      </c>
      <c r="AU42" s="43">
        <f t="shared" si="9"/>
        <v>82.692307692307693</v>
      </c>
      <c r="AV42" s="44">
        <f t="shared" si="10"/>
        <v>83</v>
      </c>
      <c r="AW42" s="45"/>
      <c r="AX42" s="52">
        <v>80</v>
      </c>
      <c r="AY42" s="52"/>
      <c r="AZ42" s="83"/>
      <c r="BA42" s="52">
        <v>94</v>
      </c>
      <c r="BB42" s="52"/>
      <c r="BC42" s="83"/>
      <c r="BD42" s="52"/>
      <c r="BE42" s="52"/>
      <c r="BF42" s="83">
        <v>88</v>
      </c>
      <c r="BG42" s="41"/>
      <c r="BH42" s="41"/>
      <c r="BI42" s="42"/>
      <c r="BJ42" s="41"/>
      <c r="BK42" s="41"/>
      <c r="BL42" s="42"/>
      <c r="BM42" s="42">
        <f t="shared" si="11"/>
        <v>80</v>
      </c>
      <c r="BN42" s="42">
        <f t="shared" si="12"/>
        <v>94</v>
      </c>
      <c r="BO42" s="42">
        <f t="shared" si="13"/>
        <v>88</v>
      </c>
      <c r="BP42" s="42" t="str">
        <f t="shared" si="14"/>
        <v/>
      </c>
      <c r="BQ42" s="42" t="str">
        <f t="shared" si="15"/>
        <v/>
      </c>
      <c r="BR42" s="42">
        <f t="shared" si="16"/>
        <v>87</v>
      </c>
      <c r="BS42" s="52">
        <v>85</v>
      </c>
      <c r="BT42" s="41"/>
      <c r="BU42" s="42"/>
      <c r="BV42" s="41"/>
      <c r="BW42" s="41"/>
      <c r="BX42" s="42"/>
      <c r="BY42" s="41"/>
      <c r="BZ42" s="41"/>
      <c r="CA42" s="42"/>
      <c r="CB42" s="41"/>
      <c r="CC42" s="41"/>
      <c r="CD42" s="42"/>
      <c r="CE42" s="41"/>
      <c r="CF42" s="41"/>
      <c r="CG42" s="42"/>
      <c r="CH42" s="42">
        <f t="shared" si="17"/>
        <v>85</v>
      </c>
      <c r="CI42" s="42" t="str">
        <f t="shared" si="18"/>
        <v/>
      </c>
      <c r="CJ42" s="42" t="str">
        <f t="shared" si="19"/>
        <v/>
      </c>
      <c r="CK42" s="42" t="str">
        <f t="shared" si="20"/>
        <v/>
      </c>
      <c r="CL42" s="42" t="str">
        <f t="shared" si="21"/>
        <v/>
      </c>
      <c r="CM42" s="43">
        <f t="shared" si="22"/>
        <v>86</v>
      </c>
      <c r="CN42" s="44">
        <f t="shared" si="23"/>
        <v>86</v>
      </c>
      <c r="CO42" s="45"/>
      <c r="CP42" s="52">
        <v>11</v>
      </c>
      <c r="CQ42" s="46" t="str">
        <f t="shared" si="24"/>
        <v xml:space="preserve">Memiliki kemampuan pemahanan  Compr. Orale de la volonté et disponibilité, Compr. Écrite de la volonté et disponibilité, Grammaire, Compr. Écrite des opinions, Product. Orale des opinions, Compr. Écrite de situer l'espace, </v>
      </c>
      <c r="CR42" s="45"/>
      <c r="CS42" s="52">
        <v>11</v>
      </c>
      <c r="CT42" s="46" t="str">
        <f t="shared" si="25"/>
        <v xml:space="preserve">Memiliki keterampilan  Product. Écrite des Opinions, Product. Écrite de situer l'espace, Product. Écrite de l'invitation, Product. Écrite de la félicitation, </v>
      </c>
    </row>
    <row r="43" spans="1:110">
      <c r="A43" s="8">
        <v>33</v>
      </c>
      <c r="B43" s="8">
        <v>91495</v>
      </c>
      <c r="C43" s="8" t="s">
        <v>122</v>
      </c>
      <c r="E43" s="47">
        <f t="shared" ref="E43:E60" si="26">AV43</f>
        <v>78</v>
      </c>
      <c r="F43" s="8" t="str">
        <f t="shared" ref="F43:F74" si="27">IF(E43="","",IF(E43&lt;=69,"D",IF(E43&lt;=75,"C",IF(E43&lt;=90,"B",IF(E43&lt;=100,"A","E")))))</f>
        <v>B</v>
      </c>
      <c r="G43" s="8" t="str">
        <f t="shared" ref="G43:G60" si="28">CQ43</f>
        <v xml:space="preserve">Memiliki kemampuan pemahanan  Compr. Orale de la volonté et disponibilité, Compr. Écrite de la volonté et disponibilité, Grammaire, Compr. Écrite des opinions, Product. Orale des opinions, Compr. Écrite de situer l'espace, </v>
      </c>
      <c r="H43" s="47">
        <f t="shared" ref="H43:H60" si="29">CN43</f>
        <v>86</v>
      </c>
      <c r="I43" s="8" t="str">
        <f t="shared" ref="I43:I74" si="30">IF(H43="","",IF(H43&lt;=69,"D",IF(H43&lt;=75,"C",IF(H43&lt;=90,"B",IF(H43&lt;=100,"A","E")))))</f>
        <v>B</v>
      </c>
      <c r="J43" s="8" t="str">
        <f t="shared" ref="J43:J60" si="31">CT43</f>
        <v xml:space="preserve">Memiliki keterampilan  Product. Écrite des Opinions, Product. Écrite de situer l'espace, Product. Écrite de l'invitation, Product. Écrite de la félicitation, </v>
      </c>
      <c r="K43" s="13"/>
      <c r="L43" s="41">
        <f t="shared" ref="L43:L60" si="32">AD43</f>
        <v>78</v>
      </c>
      <c r="M43" s="41">
        <f t="shared" ref="M43:M60" si="33">IF(COUNTBLANK(AT43:AT43),"",AT43)</f>
        <v>58</v>
      </c>
      <c r="O43" s="52">
        <v>70</v>
      </c>
      <c r="P43" s="52"/>
      <c r="Q43" s="83">
        <v>80</v>
      </c>
      <c r="R43" s="52">
        <v>80</v>
      </c>
      <c r="S43" s="52"/>
      <c r="T43" s="83">
        <v>84</v>
      </c>
      <c r="U43" s="52">
        <v>70</v>
      </c>
      <c r="V43" s="52"/>
      <c r="W43" s="83">
        <v>80</v>
      </c>
      <c r="X43" s="52">
        <v>80</v>
      </c>
      <c r="Y43" s="52"/>
      <c r="Z43" s="83">
        <v>85</v>
      </c>
      <c r="AA43" s="52">
        <v>75</v>
      </c>
      <c r="AB43" s="52"/>
      <c r="AC43" s="83">
        <v>80</v>
      </c>
      <c r="AD43" s="42">
        <f t="shared" ref="AD43:AD74" si="34">IF(AND(O43="",P43="",Q43=""),"",ROUND(AVERAGE(O43:AC43),0))</f>
        <v>78</v>
      </c>
      <c r="AE43" s="52">
        <v>85</v>
      </c>
      <c r="AF43" s="52"/>
      <c r="AG43" s="83">
        <v>85</v>
      </c>
      <c r="AH43" s="52"/>
      <c r="AI43" s="52"/>
      <c r="AJ43" s="83"/>
      <c r="AK43" s="52"/>
      <c r="AL43" s="52"/>
      <c r="AM43" s="83"/>
      <c r="AN43" s="52"/>
      <c r="AO43" s="52"/>
      <c r="AP43" s="83"/>
      <c r="AQ43" s="52"/>
      <c r="AR43" s="52"/>
      <c r="AS43" s="83"/>
      <c r="AT43" s="52">
        <v>58</v>
      </c>
      <c r="AU43" s="43">
        <f t="shared" ref="AU43:AU74" si="35">IF(AT43="","",AVERAGE(O43:AC43,AE43:AT43))</f>
        <v>77.84615384615384</v>
      </c>
      <c r="AV43" s="44">
        <f t="shared" ref="AV43:AV74" si="36">IF(AU43="","",ROUND(AU43,0))</f>
        <v>78</v>
      </c>
      <c r="AW43" s="45"/>
      <c r="AX43" s="52">
        <v>81</v>
      </c>
      <c r="AY43" s="52"/>
      <c r="AZ43" s="83"/>
      <c r="BA43" s="52">
        <v>92</v>
      </c>
      <c r="BB43" s="52"/>
      <c r="BC43" s="83"/>
      <c r="BD43" s="52"/>
      <c r="BE43" s="52"/>
      <c r="BF43" s="83">
        <v>88</v>
      </c>
      <c r="BG43" s="41"/>
      <c r="BH43" s="41"/>
      <c r="BI43" s="42"/>
      <c r="BJ43" s="41"/>
      <c r="BK43" s="41"/>
      <c r="BL43" s="42"/>
      <c r="BM43" s="42">
        <f t="shared" ref="BM43:BM60" si="37">IF(AND(AZ43="",AY43="",AX43=""),"",MAX(AX43:AZ43))</f>
        <v>81</v>
      </c>
      <c r="BN43" s="42">
        <f t="shared" ref="BN43:BN60" si="38">IF(AND(BB43="",BC43="",BA43=""),"",MAX(BA43:BC43))</f>
        <v>92</v>
      </c>
      <c r="BO43" s="42">
        <f t="shared" ref="BO43:BO60" si="39">IF(AND(BD43="",BE43="",BF43=""),"",MAX(BD43:BF43))</f>
        <v>88</v>
      </c>
      <c r="BP43" s="42" t="str">
        <f t="shared" ref="BP43:BP60" si="40">IF(AND(BG43="",BH43="",BI43=""),"",MAX(BG43:BI43))</f>
        <v/>
      </c>
      <c r="BQ43" s="42" t="str">
        <f t="shared" ref="BQ43:BQ60" si="41">IF(AND(BJ43="",BK43="",BL43=""),"",MAX(BJ43:BL43))</f>
        <v/>
      </c>
      <c r="BR43" s="42">
        <f t="shared" ref="BR43:BR74" si="42">IF(AND(BM43=""),"",ROUND(AVERAGE(BM43:BQ43),0))</f>
        <v>87</v>
      </c>
      <c r="BS43" s="52">
        <v>85</v>
      </c>
      <c r="BT43" s="41"/>
      <c r="BU43" s="42"/>
      <c r="BV43" s="41"/>
      <c r="BW43" s="41"/>
      <c r="BX43" s="42"/>
      <c r="BY43" s="41"/>
      <c r="BZ43" s="41"/>
      <c r="CA43" s="42"/>
      <c r="CB43" s="41"/>
      <c r="CC43" s="41"/>
      <c r="CD43" s="42"/>
      <c r="CE43" s="41"/>
      <c r="CF43" s="41"/>
      <c r="CG43" s="42"/>
      <c r="CH43" s="42">
        <f t="shared" ref="CH43:CH60" si="43">IF(AND(BU43="",BT43="",BS43=""),"",MAX(BS43:BU43))</f>
        <v>85</v>
      </c>
      <c r="CI43" s="42" t="str">
        <f t="shared" ref="CI43:CI60" si="44">IF(AND(BW43="",BX43="",BV43=""),"",MAX(BV43:BX43))</f>
        <v/>
      </c>
      <c r="CJ43" s="42" t="str">
        <f t="shared" ref="CJ43:CJ60" si="45">IF(AND(BY43="",BZ43="",CA43=""),"",MAX(BY43:CA43))</f>
        <v/>
      </c>
      <c r="CK43" s="42" t="str">
        <f t="shared" ref="CK43:CK60" si="46">IF(AND(CB43="",CC43="",CD43=""),"",MAX(CB43:CD43))</f>
        <v/>
      </c>
      <c r="CL43" s="42" t="str">
        <f t="shared" ref="CL43:CL60" si="47">IF(AND(CE43="",CF43="",CG43=""),"",MAX(CE43:CG43))</f>
        <v/>
      </c>
      <c r="CM43" s="43">
        <f t="shared" ref="CM43:CM74" si="48">IF(AND(CH43=""),"",AVERAGE(BR43,CH43:CL43))</f>
        <v>86</v>
      </c>
      <c r="CN43" s="44">
        <f t="shared" ref="CN43:CN74" si="49">IF(CM43="","",ROUND(CM43,0))</f>
        <v>86</v>
      </c>
      <c r="CO43" s="45"/>
      <c r="CP43" s="52">
        <v>11</v>
      </c>
      <c r="CQ43" s="46" t="str">
        <f t="shared" ref="CQ43:CQ74" si="50">IF(CP43="","",VLOOKUP(CP43,$DE$9:$DF$20,2,0))</f>
        <v xml:space="preserve">Memiliki kemampuan pemahanan  Compr. Orale de la volonté et disponibilité, Compr. Écrite de la volonté et disponibilité, Grammaire, Compr. Écrite des opinions, Product. Orale des opinions, Compr. Écrite de situer l'espace, </v>
      </c>
      <c r="CR43" s="45"/>
      <c r="CS43" s="52">
        <v>11</v>
      </c>
      <c r="CT43" s="46" t="str">
        <f t="shared" ref="CT43:CT74" si="51">IF(CS43="","",VLOOKUP(CS43,$DE$22:$DF$33,2,0))</f>
        <v xml:space="preserve">Memiliki keterampilan  Product. Écrite des Opinions, Product. Écrite de situer l'espace, Product. Écrite de l'invitation, Product. Écrite de la félicitation, </v>
      </c>
    </row>
    <row r="44" spans="1:110">
      <c r="A44" s="8">
        <v>34</v>
      </c>
      <c r="B44" s="8">
        <v>91510</v>
      </c>
      <c r="C44" s="8" t="s">
        <v>123</v>
      </c>
      <c r="E44" s="47">
        <f t="shared" si="26"/>
        <v>82</v>
      </c>
      <c r="F44" s="8" t="str">
        <f t="shared" si="27"/>
        <v>B</v>
      </c>
      <c r="G44" s="8" t="str">
        <f t="shared" si="28"/>
        <v xml:space="preserve">Memiliki kemampuan pemahanan  Compr. Orale de la volonté et disponibilité, Compr. Écrite de la volonté et disponibilité, Grammaire, Compr. Écrite des opinions, Product. Orale des opinions, Compr. Écrite de situer l'espace, </v>
      </c>
      <c r="H44" s="47">
        <f t="shared" si="29"/>
        <v>86</v>
      </c>
      <c r="I44" s="8" t="str">
        <f t="shared" si="30"/>
        <v>B</v>
      </c>
      <c r="J44" s="8" t="str">
        <f t="shared" si="31"/>
        <v xml:space="preserve">Memiliki keterampilan  Product. Écrite des Opinions, Product. Écrite de situer l'espace, Product. Écrite de l'invitation, Product. Écrite de la félicitation, </v>
      </c>
      <c r="K44" s="13"/>
      <c r="L44" s="41">
        <f t="shared" si="32"/>
        <v>82</v>
      </c>
      <c r="M44" s="41">
        <f t="shared" si="33"/>
        <v>76</v>
      </c>
      <c r="O44" s="52">
        <v>70</v>
      </c>
      <c r="P44" s="52"/>
      <c r="Q44" s="83">
        <v>80</v>
      </c>
      <c r="R44" s="52">
        <v>100</v>
      </c>
      <c r="S44" s="52"/>
      <c r="T44" s="83">
        <v>86</v>
      </c>
      <c r="U44" s="52">
        <v>78.3</v>
      </c>
      <c r="V44" s="52"/>
      <c r="W44" s="83">
        <v>70</v>
      </c>
      <c r="X44" s="52">
        <v>93</v>
      </c>
      <c r="Y44" s="52"/>
      <c r="Z44" s="83">
        <v>85</v>
      </c>
      <c r="AA44" s="52">
        <v>75</v>
      </c>
      <c r="AB44" s="52"/>
      <c r="AC44" s="83">
        <v>80</v>
      </c>
      <c r="AD44" s="42">
        <f t="shared" si="34"/>
        <v>82</v>
      </c>
      <c r="AE44" s="52">
        <v>85</v>
      </c>
      <c r="AF44" s="52"/>
      <c r="AG44" s="83">
        <v>85</v>
      </c>
      <c r="AH44" s="52"/>
      <c r="AI44" s="52"/>
      <c r="AJ44" s="83"/>
      <c r="AK44" s="52"/>
      <c r="AL44" s="52"/>
      <c r="AM44" s="83"/>
      <c r="AN44" s="52"/>
      <c r="AO44" s="52"/>
      <c r="AP44" s="83"/>
      <c r="AQ44" s="52"/>
      <c r="AR44" s="52"/>
      <c r="AS44" s="83"/>
      <c r="AT44" s="52">
        <v>76</v>
      </c>
      <c r="AU44" s="43">
        <f t="shared" si="35"/>
        <v>81.792307692307688</v>
      </c>
      <c r="AV44" s="44">
        <f t="shared" si="36"/>
        <v>82</v>
      </c>
      <c r="AW44" s="45"/>
      <c r="AX44" s="52">
        <v>85</v>
      </c>
      <c r="AY44" s="52"/>
      <c r="AZ44" s="83"/>
      <c r="BA44" s="52">
        <v>90</v>
      </c>
      <c r="BB44" s="52"/>
      <c r="BC44" s="83"/>
      <c r="BD44" s="52"/>
      <c r="BE44" s="52"/>
      <c r="BF44" s="83">
        <v>83</v>
      </c>
      <c r="BG44" s="41"/>
      <c r="BH44" s="41"/>
      <c r="BI44" s="42"/>
      <c r="BJ44" s="41"/>
      <c r="BK44" s="41"/>
      <c r="BL44" s="42"/>
      <c r="BM44" s="42">
        <f t="shared" si="37"/>
        <v>85</v>
      </c>
      <c r="BN44" s="42">
        <f t="shared" si="38"/>
        <v>90</v>
      </c>
      <c r="BO44" s="42">
        <f t="shared" si="39"/>
        <v>83</v>
      </c>
      <c r="BP44" s="42" t="str">
        <f t="shared" si="40"/>
        <v/>
      </c>
      <c r="BQ44" s="42" t="str">
        <f t="shared" si="41"/>
        <v/>
      </c>
      <c r="BR44" s="42">
        <f t="shared" si="42"/>
        <v>86</v>
      </c>
      <c r="BS44" s="52">
        <v>85</v>
      </c>
      <c r="BT44" s="41"/>
      <c r="BU44" s="42"/>
      <c r="BV44" s="41"/>
      <c r="BW44" s="41"/>
      <c r="BX44" s="42"/>
      <c r="BY44" s="41"/>
      <c r="BZ44" s="41"/>
      <c r="CA44" s="42"/>
      <c r="CB44" s="41"/>
      <c r="CC44" s="41"/>
      <c r="CD44" s="42"/>
      <c r="CE44" s="41"/>
      <c r="CF44" s="41"/>
      <c r="CG44" s="42"/>
      <c r="CH44" s="42">
        <f t="shared" si="43"/>
        <v>85</v>
      </c>
      <c r="CI44" s="42" t="str">
        <f t="shared" si="44"/>
        <v/>
      </c>
      <c r="CJ44" s="42" t="str">
        <f t="shared" si="45"/>
        <v/>
      </c>
      <c r="CK44" s="42" t="str">
        <f t="shared" si="46"/>
        <v/>
      </c>
      <c r="CL44" s="42" t="str">
        <f t="shared" si="47"/>
        <v/>
      </c>
      <c r="CM44" s="43">
        <f t="shared" si="48"/>
        <v>85.5</v>
      </c>
      <c r="CN44" s="44">
        <f t="shared" si="49"/>
        <v>86</v>
      </c>
      <c r="CO44" s="45"/>
      <c r="CP44" s="52">
        <v>11</v>
      </c>
      <c r="CQ44" s="46" t="str">
        <f t="shared" si="50"/>
        <v xml:space="preserve">Memiliki kemampuan pemahanan  Compr. Orale de la volonté et disponibilité, Compr. Écrite de la volonté et disponibilité, Grammaire, Compr. Écrite des opinions, Product. Orale des opinions, Compr. Écrite de situer l'espace, </v>
      </c>
      <c r="CR44" s="45"/>
      <c r="CS44" s="52">
        <v>11</v>
      </c>
      <c r="CT44" s="46" t="str">
        <f t="shared" si="51"/>
        <v xml:space="preserve">Memiliki keterampilan  Product. Écrite des Opinions, Product. Écrite de situer l'espace, Product. Écrite de l'invitation, Product. Écrite de la félicitation, </v>
      </c>
    </row>
    <row r="45" spans="1:110">
      <c r="A45" s="8">
        <v>35</v>
      </c>
      <c r="B45" s="8">
        <v>91525</v>
      </c>
      <c r="C45" s="8" t="s">
        <v>124</v>
      </c>
      <c r="E45" s="47">
        <f t="shared" si="26"/>
        <v>80</v>
      </c>
      <c r="F45" s="8" t="str">
        <f t="shared" si="27"/>
        <v>B</v>
      </c>
      <c r="G45" s="8" t="str">
        <f t="shared" si="28"/>
        <v xml:space="preserve">Memiliki kemampuan pemahanan  Compr. Orale de la volonté et disponibilité, Compr. Écrite de la volonté et disponibilité, Grammaire, Compr. Écrite des opinions, Product. Orale des opinions, Compr. Écrite de situer l'espace, </v>
      </c>
      <c r="H45" s="47">
        <f t="shared" si="29"/>
        <v>86</v>
      </c>
      <c r="I45" s="8" t="str">
        <f t="shared" si="30"/>
        <v>B</v>
      </c>
      <c r="J45" s="8" t="str">
        <f t="shared" si="31"/>
        <v xml:space="preserve">Memiliki keterampilan  Product. Écrite des Opinions, Product. Écrite de situer l'espace, Product. Écrite de l'invitation, Product. Écrite de la félicitation, </v>
      </c>
      <c r="K45" s="13"/>
      <c r="L45" s="41">
        <f t="shared" si="32"/>
        <v>80</v>
      </c>
      <c r="M45" s="41">
        <f t="shared" si="33"/>
        <v>67</v>
      </c>
      <c r="O45" s="52">
        <v>70</v>
      </c>
      <c r="P45" s="52"/>
      <c r="Q45" s="83">
        <v>100</v>
      </c>
      <c r="R45" s="52">
        <v>70</v>
      </c>
      <c r="S45" s="52"/>
      <c r="T45" s="83">
        <v>85</v>
      </c>
      <c r="U45" s="52">
        <v>70</v>
      </c>
      <c r="V45" s="52"/>
      <c r="W45" s="83">
        <v>90</v>
      </c>
      <c r="X45" s="52">
        <v>70</v>
      </c>
      <c r="Y45" s="52"/>
      <c r="Z45" s="83">
        <v>85</v>
      </c>
      <c r="AA45" s="52">
        <v>75</v>
      </c>
      <c r="AB45" s="52"/>
      <c r="AC45" s="83">
        <v>85</v>
      </c>
      <c r="AD45" s="42">
        <f t="shared" si="34"/>
        <v>80</v>
      </c>
      <c r="AE45" s="52">
        <v>85</v>
      </c>
      <c r="AF45" s="52"/>
      <c r="AG45" s="83">
        <v>85</v>
      </c>
      <c r="AH45" s="52"/>
      <c r="AI45" s="52"/>
      <c r="AJ45" s="83"/>
      <c r="AK45" s="52"/>
      <c r="AL45" s="52"/>
      <c r="AM45" s="83"/>
      <c r="AN45" s="52"/>
      <c r="AO45" s="52"/>
      <c r="AP45" s="83"/>
      <c r="AQ45" s="52"/>
      <c r="AR45" s="52"/>
      <c r="AS45" s="83"/>
      <c r="AT45" s="52">
        <v>67</v>
      </c>
      <c r="AU45" s="43">
        <f t="shared" si="35"/>
        <v>79.769230769230774</v>
      </c>
      <c r="AV45" s="44">
        <f t="shared" si="36"/>
        <v>80</v>
      </c>
      <c r="AW45" s="45"/>
      <c r="AX45" s="52">
        <v>85</v>
      </c>
      <c r="AY45" s="52"/>
      <c r="AZ45" s="83"/>
      <c r="BA45" s="52">
        <v>88</v>
      </c>
      <c r="BB45" s="52"/>
      <c r="BC45" s="83"/>
      <c r="BD45" s="52"/>
      <c r="BE45" s="52"/>
      <c r="BF45" s="83">
        <v>88</v>
      </c>
      <c r="BG45" s="41"/>
      <c r="BH45" s="41"/>
      <c r="BI45" s="42"/>
      <c r="BJ45" s="41"/>
      <c r="BK45" s="41"/>
      <c r="BL45" s="42"/>
      <c r="BM45" s="42">
        <f t="shared" si="37"/>
        <v>85</v>
      </c>
      <c r="BN45" s="42">
        <f t="shared" si="38"/>
        <v>88</v>
      </c>
      <c r="BO45" s="42">
        <f t="shared" si="39"/>
        <v>88</v>
      </c>
      <c r="BP45" s="42" t="str">
        <f t="shared" si="40"/>
        <v/>
      </c>
      <c r="BQ45" s="42" t="str">
        <f t="shared" si="41"/>
        <v/>
      </c>
      <c r="BR45" s="42">
        <f t="shared" si="42"/>
        <v>87</v>
      </c>
      <c r="BS45" s="52">
        <v>85</v>
      </c>
      <c r="BT45" s="41"/>
      <c r="BU45" s="42"/>
      <c r="BV45" s="41"/>
      <c r="BW45" s="41"/>
      <c r="BX45" s="42"/>
      <c r="BY45" s="41"/>
      <c r="BZ45" s="41"/>
      <c r="CA45" s="42"/>
      <c r="CB45" s="41"/>
      <c r="CC45" s="41"/>
      <c r="CD45" s="42"/>
      <c r="CE45" s="41"/>
      <c r="CF45" s="41"/>
      <c r="CG45" s="42"/>
      <c r="CH45" s="42">
        <f t="shared" si="43"/>
        <v>85</v>
      </c>
      <c r="CI45" s="42" t="str">
        <f t="shared" si="44"/>
        <v/>
      </c>
      <c r="CJ45" s="42" t="str">
        <f t="shared" si="45"/>
        <v/>
      </c>
      <c r="CK45" s="42" t="str">
        <f t="shared" si="46"/>
        <v/>
      </c>
      <c r="CL45" s="42" t="str">
        <f t="shared" si="47"/>
        <v/>
      </c>
      <c r="CM45" s="43">
        <f t="shared" si="48"/>
        <v>86</v>
      </c>
      <c r="CN45" s="44">
        <f t="shared" si="49"/>
        <v>86</v>
      </c>
      <c r="CO45" s="45"/>
      <c r="CP45" s="52">
        <v>11</v>
      </c>
      <c r="CQ45" s="46" t="str">
        <f t="shared" si="50"/>
        <v xml:space="preserve">Memiliki kemampuan pemahanan  Compr. Orale de la volonté et disponibilité, Compr. Écrite de la volonté et disponibilité, Grammaire, Compr. Écrite des opinions, Product. Orale des opinions, Compr. Écrite de situer l'espace, </v>
      </c>
      <c r="CR45" s="45"/>
      <c r="CS45" s="52">
        <v>11</v>
      </c>
      <c r="CT45" s="46" t="str">
        <f t="shared" si="51"/>
        <v xml:space="preserve">Memiliki keterampilan  Product. Écrite des Opinions, Product. Écrite de situer l'espace, Product. Écrite de l'invitation, Product. Écrite de la félicitation, </v>
      </c>
    </row>
    <row r="46" spans="1:110">
      <c r="A46" s="8">
        <v>36</v>
      </c>
      <c r="B46" s="8">
        <v>91540</v>
      </c>
      <c r="C46" s="8" t="s">
        <v>125</v>
      </c>
      <c r="E46" s="47">
        <f t="shared" si="26"/>
        <v>80</v>
      </c>
      <c r="F46" s="8" t="str">
        <f t="shared" si="27"/>
        <v>B</v>
      </c>
      <c r="G46" s="8" t="str">
        <f t="shared" si="28"/>
        <v xml:space="preserve">Memiliki kemampuan pemahanan  Compr. Orale de la volonté et disponibilité, Compr. Écrite de la volonté et disponibilité, Grammaire, Compr. Écrite des opinions, Product. Orale des opinions, Compr. Écrite de situer l'espace, </v>
      </c>
      <c r="H46" s="47">
        <f t="shared" si="29"/>
        <v>82</v>
      </c>
      <c r="I46" s="8" t="str">
        <f t="shared" si="30"/>
        <v>B</v>
      </c>
      <c r="J46" s="8" t="str">
        <f t="shared" si="31"/>
        <v xml:space="preserve">Memiliki keterampilan  Product. Écrite des Opinions, Product. Écrite de situer l'espace, Product. Écrite de l'invitation, Product. Écrite de la félicitation, </v>
      </c>
      <c r="K46" s="13"/>
      <c r="L46" s="41">
        <f t="shared" si="32"/>
        <v>83</v>
      </c>
      <c r="M46" s="41">
        <f t="shared" si="33"/>
        <v>53</v>
      </c>
      <c r="O46" s="52">
        <v>70</v>
      </c>
      <c r="P46" s="52"/>
      <c r="Q46" s="83">
        <v>100</v>
      </c>
      <c r="R46" s="52">
        <v>70</v>
      </c>
      <c r="S46" s="52"/>
      <c r="T46" s="83">
        <v>100</v>
      </c>
      <c r="U46" s="52">
        <v>70</v>
      </c>
      <c r="V46" s="52"/>
      <c r="W46" s="83">
        <v>100</v>
      </c>
      <c r="X46" s="52">
        <v>70</v>
      </c>
      <c r="Y46" s="52"/>
      <c r="Z46" s="83">
        <v>80</v>
      </c>
      <c r="AA46" s="52">
        <v>85</v>
      </c>
      <c r="AB46" s="52"/>
      <c r="AC46" s="83">
        <v>85</v>
      </c>
      <c r="AD46" s="42">
        <f t="shared" si="34"/>
        <v>83</v>
      </c>
      <c r="AE46" s="52">
        <v>70</v>
      </c>
      <c r="AF46" s="52"/>
      <c r="AG46" s="83">
        <v>85</v>
      </c>
      <c r="AH46" s="52"/>
      <c r="AI46" s="52"/>
      <c r="AJ46" s="83"/>
      <c r="AK46" s="52"/>
      <c r="AL46" s="52"/>
      <c r="AM46" s="83"/>
      <c r="AN46" s="52"/>
      <c r="AO46" s="52"/>
      <c r="AP46" s="83"/>
      <c r="AQ46" s="52"/>
      <c r="AR46" s="52"/>
      <c r="AS46" s="83"/>
      <c r="AT46" s="52">
        <v>53</v>
      </c>
      <c r="AU46" s="43">
        <f t="shared" si="35"/>
        <v>79.84615384615384</v>
      </c>
      <c r="AV46" s="44">
        <f t="shared" si="36"/>
        <v>80</v>
      </c>
      <c r="AW46" s="45"/>
      <c r="AX46" s="52">
        <v>80</v>
      </c>
      <c r="AY46" s="52"/>
      <c r="AZ46" s="83"/>
      <c r="BA46" s="52">
        <v>88</v>
      </c>
      <c r="BB46" s="52"/>
      <c r="BC46" s="83"/>
      <c r="BD46" s="52"/>
      <c r="BE46" s="52"/>
      <c r="BF46" s="83">
        <v>80</v>
      </c>
      <c r="BG46" s="41"/>
      <c r="BH46" s="41"/>
      <c r="BI46" s="42"/>
      <c r="BJ46" s="41"/>
      <c r="BK46" s="41"/>
      <c r="BL46" s="42"/>
      <c r="BM46" s="42">
        <f t="shared" si="37"/>
        <v>80</v>
      </c>
      <c r="BN46" s="42">
        <f t="shared" si="38"/>
        <v>88</v>
      </c>
      <c r="BO46" s="42">
        <f t="shared" si="39"/>
        <v>80</v>
      </c>
      <c r="BP46" s="42" t="str">
        <f t="shared" si="40"/>
        <v/>
      </c>
      <c r="BQ46" s="42" t="str">
        <f t="shared" si="41"/>
        <v/>
      </c>
      <c r="BR46" s="42">
        <f t="shared" si="42"/>
        <v>83</v>
      </c>
      <c r="BS46" s="52">
        <v>80</v>
      </c>
      <c r="BT46" s="41"/>
      <c r="BU46" s="42"/>
      <c r="BV46" s="41"/>
      <c r="BW46" s="41"/>
      <c r="BX46" s="42"/>
      <c r="BY46" s="41"/>
      <c r="BZ46" s="41"/>
      <c r="CA46" s="42"/>
      <c r="CB46" s="41"/>
      <c r="CC46" s="41"/>
      <c r="CD46" s="42"/>
      <c r="CE46" s="41"/>
      <c r="CF46" s="41"/>
      <c r="CG46" s="42"/>
      <c r="CH46" s="42">
        <f t="shared" si="43"/>
        <v>80</v>
      </c>
      <c r="CI46" s="42" t="str">
        <f t="shared" si="44"/>
        <v/>
      </c>
      <c r="CJ46" s="42" t="str">
        <f t="shared" si="45"/>
        <v/>
      </c>
      <c r="CK46" s="42" t="str">
        <f t="shared" si="46"/>
        <v/>
      </c>
      <c r="CL46" s="42" t="str">
        <f t="shared" si="47"/>
        <v/>
      </c>
      <c r="CM46" s="43">
        <f t="shared" si="48"/>
        <v>81.5</v>
      </c>
      <c r="CN46" s="44">
        <f t="shared" si="49"/>
        <v>82</v>
      </c>
      <c r="CO46" s="45"/>
      <c r="CP46" s="52">
        <v>11</v>
      </c>
      <c r="CQ46" s="46" t="str">
        <f t="shared" si="50"/>
        <v xml:space="preserve">Memiliki kemampuan pemahanan  Compr. Orale de la volonté et disponibilité, Compr. Écrite de la volonté et disponibilité, Grammaire, Compr. Écrite des opinions, Product. Orale des opinions, Compr. Écrite de situer l'espace, </v>
      </c>
      <c r="CR46" s="45"/>
      <c r="CS46" s="52">
        <v>11</v>
      </c>
      <c r="CT46" s="46" t="str">
        <f t="shared" si="51"/>
        <v xml:space="preserve">Memiliki keterampilan  Product. Écrite des Opinions, Product. Écrite de situer l'espace, Product. Écrite de l'invitation, Product. Écrite de la félicitation, </v>
      </c>
    </row>
    <row r="47" spans="1:110">
      <c r="A47" s="8"/>
      <c r="B47" s="8"/>
      <c r="C47" s="8"/>
      <c r="E47" s="47" t="str">
        <f t="shared" si="26"/>
        <v/>
      </c>
      <c r="F47" s="8" t="str">
        <f t="shared" si="27"/>
        <v/>
      </c>
      <c r="G47" s="8" t="str">
        <f t="shared" si="28"/>
        <v/>
      </c>
      <c r="H47" s="47" t="str">
        <f t="shared" si="29"/>
        <v/>
      </c>
      <c r="I47" s="8" t="str">
        <f t="shared" si="30"/>
        <v/>
      </c>
      <c r="J47" s="8" t="str">
        <f t="shared" si="31"/>
        <v/>
      </c>
      <c r="K47" s="13"/>
      <c r="L47" s="41" t="str">
        <f t="shared" si="32"/>
        <v/>
      </c>
      <c r="M47" s="41" t="str">
        <f t="shared" si="33"/>
        <v/>
      </c>
      <c r="O47" s="41"/>
      <c r="P47" s="41"/>
      <c r="Q47" s="42"/>
      <c r="R47" s="41"/>
      <c r="S47" s="41"/>
      <c r="T47" s="42"/>
      <c r="U47" s="41"/>
      <c r="V47" s="41"/>
      <c r="W47" s="42"/>
      <c r="X47" s="41"/>
      <c r="Y47" s="41"/>
      <c r="Z47" s="42"/>
      <c r="AA47" s="41"/>
      <c r="AB47" s="41"/>
      <c r="AC47" s="42"/>
      <c r="AD47" s="42" t="str">
        <f t="shared" si="34"/>
        <v/>
      </c>
      <c r="AE47" s="41"/>
      <c r="AF47" s="41"/>
      <c r="AG47" s="42"/>
      <c r="AH47" s="41"/>
      <c r="AI47" s="41"/>
      <c r="AJ47" s="42"/>
      <c r="AK47" s="41"/>
      <c r="AL47" s="41"/>
      <c r="AM47" s="42"/>
      <c r="AN47" s="41"/>
      <c r="AO47" s="41"/>
      <c r="AP47" s="42"/>
      <c r="AQ47" s="41"/>
      <c r="AR47" s="41"/>
      <c r="AS47" s="42"/>
      <c r="AT47" s="41"/>
      <c r="AU47" s="43" t="str">
        <f t="shared" si="35"/>
        <v/>
      </c>
      <c r="AV47" s="44" t="str">
        <f t="shared" si="36"/>
        <v/>
      </c>
      <c r="AW47" s="45"/>
      <c r="AX47" s="41"/>
      <c r="AY47" s="41"/>
      <c r="AZ47" s="42"/>
      <c r="BA47" s="41"/>
      <c r="BB47" s="41"/>
      <c r="BC47" s="42"/>
      <c r="BD47" s="41"/>
      <c r="BE47" s="41"/>
      <c r="BF47" s="42"/>
      <c r="BG47" s="41"/>
      <c r="BH47" s="41"/>
      <c r="BI47" s="42"/>
      <c r="BJ47" s="41"/>
      <c r="BK47" s="41"/>
      <c r="BL47" s="42"/>
      <c r="BM47" s="42" t="str">
        <f t="shared" si="37"/>
        <v/>
      </c>
      <c r="BN47" s="42" t="str">
        <f t="shared" si="38"/>
        <v/>
      </c>
      <c r="BO47" s="42" t="str">
        <f t="shared" si="39"/>
        <v/>
      </c>
      <c r="BP47" s="42" t="str">
        <f t="shared" si="40"/>
        <v/>
      </c>
      <c r="BQ47" s="42" t="str">
        <f t="shared" si="41"/>
        <v/>
      </c>
      <c r="BR47" s="42" t="str">
        <f t="shared" si="42"/>
        <v/>
      </c>
      <c r="BS47" s="41"/>
      <c r="BT47" s="41"/>
      <c r="BU47" s="42"/>
      <c r="BV47" s="41"/>
      <c r="BW47" s="41"/>
      <c r="BX47" s="42"/>
      <c r="BY47" s="41"/>
      <c r="BZ47" s="41"/>
      <c r="CA47" s="42"/>
      <c r="CB47" s="41"/>
      <c r="CC47" s="41"/>
      <c r="CD47" s="42"/>
      <c r="CE47" s="41"/>
      <c r="CF47" s="41"/>
      <c r="CG47" s="42"/>
      <c r="CH47" s="42" t="str">
        <f t="shared" si="43"/>
        <v/>
      </c>
      <c r="CI47" s="42" t="str">
        <f t="shared" si="44"/>
        <v/>
      </c>
      <c r="CJ47" s="42" t="str">
        <f t="shared" si="45"/>
        <v/>
      </c>
      <c r="CK47" s="42" t="str">
        <f t="shared" si="46"/>
        <v/>
      </c>
      <c r="CL47" s="42" t="str">
        <f t="shared" si="47"/>
        <v/>
      </c>
      <c r="CM47" s="43" t="str">
        <f t="shared" si="48"/>
        <v/>
      </c>
      <c r="CN47" s="44" t="str">
        <f t="shared" si="49"/>
        <v/>
      </c>
      <c r="CO47" s="45"/>
      <c r="CP47" s="41"/>
      <c r="CQ47" s="46" t="str">
        <f t="shared" si="50"/>
        <v/>
      </c>
      <c r="CR47" s="45"/>
      <c r="CS47" s="41"/>
      <c r="CT47" s="46" t="str">
        <f t="shared" si="51"/>
        <v/>
      </c>
    </row>
    <row r="48" spans="1:110">
      <c r="A48" s="8"/>
      <c r="B48" s="8"/>
      <c r="C48" s="8"/>
      <c r="E48" s="47" t="str">
        <f t="shared" si="26"/>
        <v/>
      </c>
      <c r="F48" s="8" t="str">
        <f t="shared" si="27"/>
        <v/>
      </c>
      <c r="G48" s="8" t="str">
        <f t="shared" si="28"/>
        <v/>
      </c>
      <c r="H48" s="47" t="str">
        <f t="shared" si="29"/>
        <v/>
      </c>
      <c r="I48" s="8" t="str">
        <f t="shared" si="30"/>
        <v/>
      </c>
      <c r="J48" s="8" t="str">
        <f t="shared" si="31"/>
        <v/>
      </c>
      <c r="K48" s="13"/>
      <c r="L48" s="41" t="str">
        <f t="shared" si="32"/>
        <v/>
      </c>
      <c r="M48" s="41" t="str">
        <f t="shared" si="33"/>
        <v/>
      </c>
      <c r="O48" s="41"/>
      <c r="P48" s="41"/>
      <c r="Q48" s="42"/>
      <c r="R48" s="41"/>
      <c r="S48" s="41"/>
      <c r="T48" s="42"/>
      <c r="U48" s="41"/>
      <c r="V48" s="41"/>
      <c r="W48" s="42"/>
      <c r="X48" s="41"/>
      <c r="Y48" s="41"/>
      <c r="Z48" s="42"/>
      <c r="AA48" s="41"/>
      <c r="AB48" s="41"/>
      <c r="AC48" s="42"/>
      <c r="AD48" s="42" t="str">
        <f t="shared" si="34"/>
        <v/>
      </c>
      <c r="AE48" s="41"/>
      <c r="AF48" s="41"/>
      <c r="AG48" s="42"/>
      <c r="AH48" s="41"/>
      <c r="AI48" s="41"/>
      <c r="AJ48" s="42"/>
      <c r="AK48" s="41"/>
      <c r="AL48" s="41"/>
      <c r="AM48" s="42"/>
      <c r="AN48" s="41"/>
      <c r="AO48" s="41"/>
      <c r="AP48" s="42"/>
      <c r="AQ48" s="41"/>
      <c r="AR48" s="41"/>
      <c r="AS48" s="42"/>
      <c r="AT48" s="41"/>
      <c r="AU48" s="43" t="str">
        <f t="shared" si="35"/>
        <v/>
      </c>
      <c r="AV48" s="44" t="str">
        <f t="shared" si="36"/>
        <v/>
      </c>
      <c r="AW48" s="45"/>
      <c r="AX48" s="41"/>
      <c r="AY48" s="41"/>
      <c r="AZ48" s="42"/>
      <c r="BA48" s="41"/>
      <c r="BB48" s="41"/>
      <c r="BC48" s="42"/>
      <c r="BD48" s="41"/>
      <c r="BE48" s="41"/>
      <c r="BF48" s="42"/>
      <c r="BG48" s="41"/>
      <c r="BH48" s="41"/>
      <c r="BI48" s="42"/>
      <c r="BJ48" s="41"/>
      <c r="BK48" s="41"/>
      <c r="BL48" s="42"/>
      <c r="BM48" s="42" t="str">
        <f t="shared" si="37"/>
        <v/>
      </c>
      <c r="BN48" s="42" t="str">
        <f t="shared" si="38"/>
        <v/>
      </c>
      <c r="BO48" s="42" t="str">
        <f t="shared" si="39"/>
        <v/>
      </c>
      <c r="BP48" s="42" t="str">
        <f t="shared" si="40"/>
        <v/>
      </c>
      <c r="BQ48" s="42" t="str">
        <f t="shared" si="41"/>
        <v/>
      </c>
      <c r="BR48" s="42" t="str">
        <f t="shared" si="42"/>
        <v/>
      </c>
      <c r="BS48" s="41"/>
      <c r="BT48" s="41"/>
      <c r="BU48" s="42"/>
      <c r="BV48" s="41"/>
      <c r="BW48" s="41"/>
      <c r="BX48" s="42"/>
      <c r="BY48" s="41"/>
      <c r="BZ48" s="41"/>
      <c r="CA48" s="42"/>
      <c r="CB48" s="41"/>
      <c r="CC48" s="41"/>
      <c r="CD48" s="42"/>
      <c r="CE48" s="41"/>
      <c r="CF48" s="41"/>
      <c r="CG48" s="42"/>
      <c r="CH48" s="42" t="str">
        <f t="shared" si="43"/>
        <v/>
      </c>
      <c r="CI48" s="42" t="str">
        <f t="shared" si="44"/>
        <v/>
      </c>
      <c r="CJ48" s="42" t="str">
        <f t="shared" si="45"/>
        <v/>
      </c>
      <c r="CK48" s="42" t="str">
        <f t="shared" si="46"/>
        <v/>
      </c>
      <c r="CL48" s="42" t="str">
        <f t="shared" si="47"/>
        <v/>
      </c>
      <c r="CM48" s="43" t="str">
        <f t="shared" si="48"/>
        <v/>
      </c>
      <c r="CN48" s="44" t="str">
        <f t="shared" si="49"/>
        <v/>
      </c>
      <c r="CO48" s="45"/>
      <c r="CP48" s="41"/>
      <c r="CQ48" s="46" t="str">
        <f t="shared" si="50"/>
        <v/>
      </c>
      <c r="CR48" s="45"/>
      <c r="CS48" s="41"/>
      <c r="CT48" s="46" t="str">
        <f t="shared" si="51"/>
        <v/>
      </c>
    </row>
    <row r="49" spans="1:98">
      <c r="A49" s="8"/>
      <c r="B49" s="8"/>
      <c r="C49" s="8"/>
      <c r="E49" s="47" t="str">
        <f t="shared" si="26"/>
        <v/>
      </c>
      <c r="F49" s="8" t="str">
        <f t="shared" si="27"/>
        <v/>
      </c>
      <c r="G49" s="8" t="str">
        <f t="shared" si="28"/>
        <v/>
      </c>
      <c r="H49" s="47" t="str">
        <f t="shared" si="29"/>
        <v/>
      </c>
      <c r="I49" s="8" t="str">
        <f t="shared" si="30"/>
        <v/>
      </c>
      <c r="J49" s="8" t="str">
        <f t="shared" si="31"/>
        <v/>
      </c>
      <c r="K49" s="13"/>
      <c r="L49" s="41" t="str">
        <f t="shared" si="32"/>
        <v/>
      </c>
      <c r="M49" s="41" t="str">
        <f t="shared" si="33"/>
        <v/>
      </c>
      <c r="O49" s="41"/>
      <c r="P49" s="41"/>
      <c r="Q49" s="42"/>
      <c r="R49" s="41"/>
      <c r="S49" s="41"/>
      <c r="T49" s="42"/>
      <c r="U49" s="41"/>
      <c r="V49" s="41"/>
      <c r="W49" s="42"/>
      <c r="X49" s="41"/>
      <c r="Y49" s="41"/>
      <c r="Z49" s="42"/>
      <c r="AA49" s="41"/>
      <c r="AB49" s="41"/>
      <c r="AC49" s="42"/>
      <c r="AD49" s="42" t="str">
        <f t="shared" si="34"/>
        <v/>
      </c>
      <c r="AE49" s="41"/>
      <c r="AF49" s="41"/>
      <c r="AG49" s="42"/>
      <c r="AH49" s="41"/>
      <c r="AI49" s="41"/>
      <c r="AJ49" s="42"/>
      <c r="AK49" s="41"/>
      <c r="AL49" s="41"/>
      <c r="AM49" s="42"/>
      <c r="AN49" s="41"/>
      <c r="AO49" s="41"/>
      <c r="AP49" s="42"/>
      <c r="AQ49" s="41"/>
      <c r="AR49" s="41"/>
      <c r="AS49" s="42"/>
      <c r="AT49" s="41"/>
      <c r="AU49" s="43" t="str">
        <f t="shared" si="35"/>
        <v/>
      </c>
      <c r="AV49" s="44" t="str">
        <f t="shared" si="36"/>
        <v/>
      </c>
      <c r="AW49" s="45"/>
      <c r="AX49" s="41"/>
      <c r="AY49" s="41"/>
      <c r="AZ49" s="42"/>
      <c r="BA49" s="41"/>
      <c r="BB49" s="41"/>
      <c r="BC49" s="42"/>
      <c r="BD49" s="41"/>
      <c r="BE49" s="41"/>
      <c r="BF49" s="42"/>
      <c r="BG49" s="41"/>
      <c r="BH49" s="41"/>
      <c r="BI49" s="42"/>
      <c r="BJ49" s="41"/>
      <c r="BK49" s="41"/>
      <c r="BL49" s="42"/>
      <c r="BM49" s="42" t="str">
        <f t="shared" si="37"/>
        <v/>
      </c>
      <c r="BN49" s="42" t="str">
        <f t="shared" si="38"/>
        <v/>
      </c>
      <c r="BO49" s="42" t="str">
        <f t="shared" si="39"/>
        <v/>
      </c>
      <c r="BP49" s="42" t="str">
        <f t="shared" si="40"/>
        <v/>
      </c>
      <c r="BQ49" s="42" t="str">
        <f t="shared" si="41"/>
        <v/>
      </c>
      <c r="BR49" s="42" t="str">
        <f t="shared" si="42"/>
        <v/>
      </c>
      <c r="BS49" s="41"/>
      <c r="BT49" s="41"/>
      <c r="BU49" s="42"/>
      <c r="BV49" s="41"/>
      <c r="BW49" s="41"/>
      <c r="BX49" s="42"/>
      <c r="BY49" s="41"/>
      <c r="BZ49" s="41"/>
      <c r="CA49" s="42"/>
      <c r="CB49" s="41"/>
      <c r="CC49" s="41"/>
      <c r="CD49" s="42"/>
      <c r="CE49" s="41"/>
      <c r="CF49" s="41"/>
      <c r="CG49" s="42"/>
      <c r="CH49" s="42" t="str">
        <f t="shared" si="43"/>
        <v/>
      </c>
      <c r="CI49" s="42" t="str">
        <f t="shared" si="44"/>
        <v/>
      </c>
      <c r="CJ49" s="42" t="str">
        <f t="shared" si="45"/>
        <v/>
      </c>
      <c r="CK49" s="42" t="str">
        <f t="shared" si="46"/>
        <v/>
      </c>
      <c r="CL49" s="42" t="str">
        <f t="shared" si="47"/>
        <v/>
      </c>
      <c r="CM49" s="43" t="str">
        <f t="shared" si="48"/>
        <v/>
      </c>
      <c r="CN49" s="44" t="str">
        <f t="shared" si="49"/>
        <v/>
      </c>
      <c r="CO49" s="45"/>
      <c r="CP49" s="41"/>
      <c r="CQ49" s="46" t="str">
        <f t="shared" si="50"/>
        <v/>
      </c>
      <c r="CR49" s="45"/>
      <c r="CS49" s="41"/>
      <c r="CT49" s="46" t="str">
        <f t="shared" si="51"/>
        <v/>
      </c>
    </row>
    <row r="50" spans="1:98">
      <c r="A50" s="8"/>
      <c r="B50" s="8"/>
      <c r="C50" s="8"/>
      <c r="E50" s="47" t="str">
        <f t="shared" si="26"/>
        <v/>
      </c>
      <c r="F50" s="8" t="str">
        <f t="shared" si="27"/>
        <v/>
      </c>
      <c r="G50" s="8" t="str">
        <f t="shared" si="28"/>
        <v/>
      </c>
      <c r="H50" s="47" t="str">
        <f t="shared" si="29"/>
        <v/>
      </c>
      <c r="I50" s="8" t="str">
        <f t="shared" si="30"/>
        <v/>
      </c>
      <c r="J50" s="8" t="str">
        <f t="shared" si="31"/>
        <v/>
      </c>
      <c r="K50" s="13"/>
      <c r="L50" s="41" t="str">
        <f t="shared" si="32"/>
        <v/>
      </c>
      <c r="M50" s="41" t="str">
        <f t="shared" si="33"/>
        <v/>
      </c>
      <c r="O50" s="41"/>
      <c r="P50" s="41"/>
      <c r="Q50" s="42"/>
      <c r="R50" s="41"/>
      <c r="S50" s="41"/>
      <c r="T50" s="42"/>
      <c r="U50" s="41"/>
      <c r="V50" s="41"/>
      <c r="W50" s="42"/>
      <c r="X50" s="41"/>
      <c r="Y50" s="41"/>
      <c r="Z50" s="42"/>
      <c r="AA50" s="41"/>
      <c r="AB50" s="41"/>
      <c r="AC50" s="42"/>
      <c r="AD50" s="42" t="str">
        <f t="shared" si="34"/>
        <v/>
      </c>
      <c r="AE50" s="41"/>
      <c r="AF50" s="41"/>
      <c r="AG50" s="42"/>
      <c r="AH50" s="41"/>
      <c r="AI50" s="41"/>
      <c r="AJ50" s="42"/>
      <c r="AK50" s="41"/>
      <c r="AL50" s="41"/>
      <c r="AM50" s="42"/>
      <c r="AN50" s="41"/>
      <c r="AO50" s="41"/>
      <c r="AP50" s="42"/>
      <c r="AQ50" s="41"/>
      <c r="AR50" s="41"/>
      <c r="AS50" s="42"/>
      <c r="AT50" s="41"/>
      <c r="AU50" s="43" t="str">
        <f t="shared" si="35"/>
        <v/>
      </c>
      <c r="AV50" s="44" t="str">
        <f t="shared" si="36"/>
        <v/>
      </c>
      <c r="AW50" s="45"/>
      <c r="AX50" s="41"/>
      <c r="AY50" s="41"/>
      <c r="AZ50" s="42"/>
      <c r="BA50" s="41"/>
      <c r="BB50" s="41"/>
      <c r="BC50" s="42"/>
      <c r="BD50" s="41"/>
      <c r="BE50" s="41"/>
      <c r="BF50" s="42"/>
      <c r="BG50" s="41"/>
      <c r="BH50" s="41"/>
      <c r="BI50" s="42"/>
      <c r="BJ50" s="41"/>
      <c r="BK50" s="41"/>
      <c r="BL50" s="42"/>
      <c r="BM50" s="42" t="str">
        <f t="shared" si="37"/>
        <v/>
      </c>
      <c r="BN50" s="42" t="str">
        <f t="shared" si="38"/>
        <v/>
      </c>
      <c r="BO50" s="42" t="str">
        <f t="shared" si="39"/>
        <v/>
      </c>
      <c r="BP50" s="42" t="str">
        <f t="shared" si="40"/>
        <v/>
      </c>
      <c r="BQ50" s="42" t="str">
        <f t="shared" si="41"/>
        <v/>
      </c>
      <c r="BR50" s="42" t="str">
        <f t="shared" si="42"/>
        <v/>
      </c>
      <c r="BS50" s="41"/>
      <c r="BT50" s="41"/>
      <c r="BU50" s="42"/>
      <c r="BV50" s="41"/>
      <c r="BW50" s="41"/>
      <c r="BX50" s="42"/>
      <c r="BY50" s="41"/>
      <c r="BZ50" s="41"/>
      <c r="CA50" s="42"/>
      <c r="CB50" s="41"/>
      <c r="CC50" s="41"/>
      <c r="CD50" s="42"/>
      <c r="CE50" s="41"/>
      <c r="CF50" s="41"/>
      <c r="CG50" s="42"/>
      <c r="CH50" s="42" t="str">
        <f t="shared" si="43"/>
        <v/>
      </c>
      <c r="CI50" s="42" t="str">
        <f t="shared" si="44"/>
        <v/>
      </c>
      <c r="CJ50" s="42" t="str">
        <f t="shared" si="45"/>
        <v/>
      </c>
      <c r="CK50" s="42" t="str">
        <f t="shared" si="46"/>
        <v/>
      </c>
      <c r="CL50" s="42" t="str">
        <f t="shared" si="47"/>
        <v/>
      </c>
      <c r="CM50" s="43" t="str">
        <f t="shared" si="48"/>
        <v/>
      </c>
      <c r="CN50" s="44" t="str">
        <f t="shared" si="49"/>
        <v/>
      </c>
      <c r="CO50" s="45"/>
      <c r="CP50" s="41"/>
      <c r="CQ50" s="46" t="str">
        <f t="shared" si="50"/>
        <v/>
      </c>
      <c r="CR50" s="45"/>
      <c r="CS50" s="41"/>
      <c r="CT50" s="46" t="str">
        <f t="shared" si="51"/>
        <v/>
      </c>
    </row>
    <row r="51" spans="1:98">
      <c r="A51" s="8"/>
      <c r="B51" s="8"/>
      <c r="C51" s="8"/>
      <c r="E51" s="47" t="str">
        <f t="shared" si="26"/>
        <v/>
      </c>
      <c r="F51" s="8" t="str">
        <f t="shared" si="27"/>
        <v/>
      </c>
      <c r="G51" s="8" t="str">
        <f t="shared" si="28"/>
        <v/>
      </c>
      <c r="H51" s="47" t="str">
        <f t="shared" si="29"/>
        <v/>
      </c>
      <c r="I51" s="8" t="str">
        <f t="shared" si="30"/>
        <v/>
      </c>
      <c r="J51" s="8" t="str">
        <f t="shared" si="31"/>
        <v/>
      </c>
      <c r="K51" s="13"/>
      <c r="L51" s="41" t="str">
        <f t="shared" si="32"/>
        <v/>
      </c>
      <c r="M51" s="41" t="str">
        <f t="shared" si="33"/>
        <v/>
      </c>
      <c r="O51" s="41"/>
      <c r="P51" s="41"/>
      <c r="Q51" s="42"/>
      <c r="R51" s="41"/>
      <c r="S51" s="41"/>
      <c r="T51" s="42"/>
      <c r="U51" s="41"/>
      <c r="V51" s="41"/>
      <c r="W51" s="42"/>
      <c r="X51" s="41"/>
      <c r="Y51" s="41"/>
      <c r="Z51" s="42"/>
      <c r="AA51" s="41"/>
      <c r="AB51" s="41"/>
      <c r="AC51" s="42"/>
      <c r="AD51" s="42" t="str">
        <f t="shared" si="34"/>
        <v/>
      </c>
      <c r="AE51" s="41"/>
      <c r="AF51" s="41"/>
      <c r="AG51" s="42"/>
      <c r="AH51" s="41"/>
      <c r="AI51" s="41"/>
      <c r="AJ51" s="42"/>
      <c r="AK51" s="41"/>
      <c r="AL51" s="41"/>
      <c r="AM51" s="42"/>
      <c r="AN51" s="41"/>
      <c r="AO51" s="41"/>
      <c r="AP51" s="42"/>
      <c r="AQ51" s="41"/>
      <c r="AR51" s="41"/>
      <c r="AS51" s="42"/>
      <c r="AT51" s="41"/>
      <c r="AU51" s="43" t="str">
        <f t="shared" si="35"/>
        <v/>
      </c>
      <c r="AV51" s="44" t="str">
        <f t="shared" si="36"/>
        <v/>
      </c>
      <c r="AW51" s="45"/>
      <c r="AX51" s="41"/>
      <c r="AY51" s="41"/>
      <c r="AZ51" s="42"/>
      <c r="BA51" s="41"/>
      <c r="BB51" s="41"/>
      <c r="BC51" s="42"/>
      <c r="BD51" s="41"/>
      <c r="BE51" s="41"/>
      <c r="BF51" s="42"/>
      <c r="BG51" s="41"/>
      <c r="BH51" s="41"/>
      <c r="BI51" s="42"/>
      <c r="BJ51" s="41"/>
      <c r="BK51" s="41"/>
      <c r="BL51" s="42"/>
      <c r="BM51" s="42" t="str">
        <f t="shared" si="37"/>
        <v/>
      </c>
      <c r="BN51" s="42" t="str">
        <f t="shared" si="38"/>
        <v/>
      </c>
      <c r="BO51" s="42" t="str">
        <f t="shared" si="39"/>
        <v/>
      </c>
      <c r="BP51" s="42" t="str">
        <f t="shared" si="40"/>
        <v/>
      </c>
      <c r="BQ51" s="42" t="str">
        <f t="shared" si="41"/>
        <v/>
      </c>
      <c r="BR51" s="42" t="str">
        <f t="shared" si="42"/>
        <v/>
      </c>
      <c r="BS51" s="41"/>
      <c r="BT51" s="41"/>
      <c r="BU51" s="42"/>
      <c r="BV51" s="41"/>
      <c r="BW51" s="41"/>
      <c r="BX51" s="42"/>
      <c r="BY51" s="41"/>
      <c r="BZ51" s="41"/>
      <c r="CA51" s="42"/>
      <c r="CB51" s="41"/>
      <c r="CC51" s="41"/>
      <c r="CD51" s="42"/>
      <c r="CE51" s="41"/>
      <c r="CF51" s="41"/>
      <c r="CG51" s="42"/>
      <c r="CH51" s="42" t="str">
        <f t="shared" si="43"/>
        <v/>
      </c>
      <c r="CI51" s="42" t="str">
        <f t="shared" si="44"/>
        <v/>
      </c>
      <c r="CJ51" s="42" t="str">
        <f t="shared" si="45"/>
        <v/>
      </c>
      <c r="CK51" s="42" t="str">
        <f t="shared" si="46"/>
        <v/>
      </c>
      <c r="CL51" s="42" t="str">
        <f t="shared" si="47"/>
        <v/>
      </c>
      <c r="CM51" s="43" t="str">
        <f t="shared" si="48"/>
        <v/>
      </c>
      <c r="CN51" s="44" t="str">
        <f t="shared" si="49"/>
        <v/>
      </c>
      <c r="CO51" s="45"/>
      <c r="CP51" s="41"/>
      <c r="CQ51" s="46" t="str">
        <f t="shared" si="50"/>
        <v/>
      </c>
      <c r="CR51" s="45"/>
      <c r="CS51" s="41"/>
      <c r="CT51" s="46" t="str">
        <f t="shared" si="51"/>
        <v/>
      </c>
    </row>
    <row r="52" spans="1:98">
      <c r="A52" s="8"/>
      <c r="B52" s="8"/>
      <c r="C52" s="8"/>
      <c r="E52" s="47" t="str">
        <f t="shared" si="26"/>
        <v/>
      </c>
      <c r="F52" s="8" t="str">
        <f t="shared" si="27"/>
        <v/>
      </c>
      <c r="G52" s="8" t="str">
        <f t="shared" si="28"/>
        <v/>
      </c>
      <c r="H52" s="47" t="str">
        <f t="shared" si="29"/>
        <v/>
      </c>
      <c r="I52" s="8" t="str">
        <f t="shared" si="30"/>
        <v/>
      </c>
      <c r="J52" s="8" t="str">
        <f t="shared" si="31"/>
        <v/>
      </c>
      <c r="K52" s="13"/>
      <c r="L52" s="41" t="str">
        <f t="shared" si="32"/>
        <v/>
      </c>
      <c r="M52" s="41" t="str">
        <f t="shared" si="33"/>
        <v/>
      </c>
      <c r="O52" s="41"/>
      <c r="P52" s="41"/>
      <c r="Q52" s="42"/>
      <c r="R52" s="41"/>
      <c r="S52" s="41"/>
      <c r="T52" s="42"/>
      <c r="U52" s="41"/>
      <c r="V52" s="41"/>
      <c r="W52" s="42"/>
      <c r="X52" s="41"/>
      <c r="Y52" s="41"/>
      <c r="Z52" s="42"/>
      <c r="AA52" s="41"/>
      <c r="AB52" s="41"/>
      <c r="AC52" s="42"/>
      <c r="AD52" s="42" t="str">
        <f t="shared" si="34"/>
        <v/>
      </c>
      <c r="AE52" s="41"/>
      <c r="AF52" s="41"/>
      <c r="AG52" s="42"/>
      <c r="AH52" s="41"/>
      <c r="AI52" s="41"/>
      <c r="AJ52" s="42"/>
      <c r="AK52" s="41"/>
      <c r="AL52" s="41"/>
      <c r="AM52" s="42"/>
      <c r="AN52" s="41"/>
      <c r="AO52" s="41"/>
      <c r="AP52" s="42"/>
      <c r="AQ52" s="41"/>
      <c r="AR52" s="41"/>
      <c r="AS52" s="42"/>
      <c r="AT52" s="41"/>
      <c r="AU52" s="43" t="str">
        <f t="shared" si="35"/>
        <v/>
      </c>
      <c r="AV52" s="44" t="str">
        <f t="shared" si="36"/>
        <v/>
      </c>
      <c r="AW52" s="45"/>
      <c r="AX52" s="41"/>
      <c r="AY52" s="41"/>
      <c r="AZ52" s="42"/>
      <c r="BA52" s="41"/>
      <c r="BB52" s="41"/>
      <c r="BC52" s="42"/>
      <c r="BD52" s="41"/>
      <c r="BE52" s="41"/>
      <c r="BF52" s="42"/>
      <c r="BG52" s="41"/>
      <c r="BH52" s="41"/>
      <c r="BI52" s="42"/>
      <c r="BJ52" s="41"/>
      <c r="BK52" s="41"/>
      <c r="BL52" s="42"/>
      <c r="BM52" s="42" t="str">
        <f t="shared" si="37"/>
        <v/>
      </c>
      <c r="BN52" s="42" t="str">
        <f t="shared" si="38"/>
        <v/>
      </c>
      <c r="BO52" s="42" t="str">
        <f t="shared" si="39"/>
        <v/>
      </c>
      <c r="BP52" s="42" t="str">
        <f t="shared" si="40"/>
        <v/>
      </c>
      <c r="BQ52" s="42" t="str">
        <f t="shared" si="41"/>
        <v/>
      </c>
      <c r="BR52" s="42" t="str">
        <f t="shared" si="42"/>
        <v/>
      </c>
      <c r="BS52" s="41"/>
      <c r="BT52" s="41"/>
      <c r="BU52" s="42"/>
      <c r="BV52" s="41"/>
      <c r="BW52" s="41"/>
      <c r="BX52" s="42"/>
      <c r="BY52" s="41"/>
      <c r="BZ52" s="41"/>
      <c r="CA52" s="42"/>
      <c r="CB52" s="41"/>
      <c r="CC52" s="41"/>
      <c r="CD52" s="42"/>
      <c r="CE52" s="41"/>
      <c r="CF52" s="41"/>
      <c r="CG52" s="42"/>
      <c r="CH52" s="42" t="str">
        <f t="shared" si="43"/>
        <v/>
      </c>
      <c r="CI52" s="42" t="str">
        <f t="shared" si="44"/>
        <v/>
      </c>
      <c r="CJ52" s="42" t="str">
        <f t="shared" si="45"/>
        <v/>
      </c>
      <c r="CK52" s="42" t="str">
        <f t="shared" si="46"/>
        <v/>
      </c>
      <c r="CL52" s="42" t="str">
        <f t="shared" si="47"/>
        <v/>
      </c>
      <c r="CM52" s="43" t="str">
        <f t="shared" si="48"/>
        <v/>
      </c>
      <c r="CN52" s="44" t="str">
        <f t="shared" si="49"/>
        <v/>
      </c>
      <c r="CO52" s="45"/>
      <c r="CP52" s="41"/>
      <c r="CQ52" s="46" t="str">
        <f t="shared" si="50"/>
        <v/>
      </c>
      <c r="CR52" s="45"/>
      <c r="CS52" s="41"/>
      <c r="CT52" s="46" t="str">
        <f t="shared" si="51"/>
        <v/>
      </c>
    </row>
    <row r="53" spans="1:98">
      <c r="A53" s="8"/>
      <c r="B53" s="8"/>
      <c r="C53" s="8"/>
      <c r="E53" s="47" t="str">
        <f t="shared" si="26"/>
        <v/>
      </c>
      <c r="F53" s="8" t="str">
        <f t="shared" si="27"/>
        <v/>
      </c>
      <c r="G53" s="8" t="str">
        <f t="shared" si="28"/>
        <v/>
      </c>
      <c r="H53" s="47" t="str">
        <f t="shared" si="29"/>
        <v/>
      </c>
      <c r="I53" s="8" t="str">
        <f t="shared" si="30"/>
        <v/>
      </c>
      <c r="J53" s="8" t="str">
        <f t="shared" si="31"/>
        <v/>
      </c>
      <c r="K53" s="13"/>
      <c r="L53" s="41" t="str">
        <f t="shared" si="32"/>
        <v/>
      </c>
      <c r="M53" s="41" t="str">
        <f t="shared" si="33"/>
        <v/>
      </c>
      <c r="O53" s="41"/>
      <c r="P53" s="41"/>
      <c r="Q53" s="42"/>
      <c r="R53" s="41"/>
      <c r="S53" s="41"/>
      <c r="T53" s="42"/>
      <c r="U53" s="41"/>
      <c r="V53" s="41"/>
      <c r="W53" s="42"/>
      <c r="X53" s="41"/>
      <c r="Y53" s="41"/>
      <c r="Z53" s="42"/>
      <c r="AA53" s="41"/>
      <c r="AB53" s="41"/>
      <c r="AC53" s="42"/>
      <c r="AD53" s="42" t="str">
        <f t="shared" si="34"/>
        <v/>
      </c>
      <c r="AE53" s="41"/>
      <c r="AF53" s="41"/>
      <c r="AG53" s="42"/>
      <c r="AH53" s="41"/>
      <c r="AI53" s="41"/>
      <c r="AJ53" s="42"/>
      <c r="AK53" s="41"/>
      <c r="AL53" s="41"/>
      <c r="AM53" s="42"/>
      <c r="AN53" s="41"/>
      <c r="AO53" s="41"/>
      <c r="AP53" s="42"/>
      <c r="AQ53" s="41"/>
      <c r="AR53" s="41"/>
      <c r="AS53" s="42"/>
      <c r="AT53" s="41"/>
      <c r="AU53" s="43" t="str">
        <f t="shared" si="35"/>
        <v/>
      </c>
      <c r="AV53" s="44" t="str">
        <f t="shared" si="36"/>
        <v/>
      </c>
      <c r="AW53" s="45"/>
      <c r="AX53" s="41"/>
      <c r="AY53" s="41"/>
      <c r="AZ53" s="42"/>
      <c r="BA53" s="41"/>
      <c r="BB53" s="41"/>
      <c r="BC53" s="42"/>
      <c r="BD53" s="41"/>
      <c r="BE53" s="41"/>
      <c r="BF53" s="42"/>
      <c r="BG53" s="41"/>
      <c r="BH53" s="41"/>
      <c r="BI53" s="42"/>
      <c r="BJ53" s="41"/>
      <c r="BK53" s="41"/>
      <c r="BL53" s="42"/>
      <c r="BM53" s="42" t="str">
        <f t="shared" si="37"/>
        <v/>
      </c>
      <c r="BN53" s="42" t="str">
        <f t="shared" si="38"/>
        <v/>
      </c>
      <c r="BO53" s="42" t="str">
        <f t="shared" si="39"/>
        <v/>
      </c>
      <c r="BP53" s="42" t="str">
        <f t="shared" si="40"/>
        <v/>
      </c>
      <c r="BQ53" s="42" t="str">
        <f t="shared" si="41"/>
        <v/>
      </c>
      <c r="BR53" s="42" t="str">
        <f t="shared" si="42"/>
        <v/>
      </c>
      <c r="BS53" s="41"/>
      <c r="BT53" s="41"/>
      <c r="BU53" s="42"/>
      <c r="BV53" s="41"/>
      <c r="BW53" s="41"/>
      <c r="BX53" s="42"/>
      <c r="BY53" s="41"/>
      <c r="BZ53" s="41"/>
      <c r="CA53" s="42"/>
      <c r="CB53" s="41"/>
      <c r="CC53" s="41"/>
      <c r="CD53" s="42"/>
      <c r="CE53" s="41"/>
      <c r="CF53" s="41"/>
      <c r="CG53" s="42"/>
      <c r="CH53" s="42" t="str">
        <f t="shared" si="43"/>
        <v/>
      </c>
      <c r="CI53" s="42" t="str">
        <f t="shared" si="44"/>
        <v/>
      </c>
      <c r="CJ53" s="42" t="str">
        <f t="shared" si="45"/>
        <v/>
      </c>
      <c r="CK53" s="42" t="str">
        <f t="shared" si="46"/>
        <v/>
      </c>
      <c r="CL53" s="42" t="str">
        <f t="shared" si="47"/>
        <v/>
      </c>
      <c r="CM53" s="43" t="str">
        <f t="shared" si="48"/>
        <v/>
      </c>
      <c r="CN53" s="44" t="str">
        <f t="shared" si="49"/>
        <v/>
      </c>
      <c r="CO53" s="45"/>
      <c r="CP53" s="41"/>
      <c r="CQ53" s="46" t="str">
        <f t="shared" si="50"/>
        <v/>
      </c>
      <c r="CR53" s="45"/>
      <c r="CS53" s="41"/>
      <c r="CT53" s="46" t="str">
        <f t="shared" si="51"/>
        <v/>
      </c>
    </row>
    <row r="54" spans="1:98">
      <c r="A54" s="8"/>
      <c r="B54" s="8"/>
      <c r="C54" s="8"/>
      <c r="E54" s="47" t="str">
        <f t="shared" si="26"/>
        <v/>
      </c>
      <c r="F54" s="8" t="str">
        <f t="shared" si="27"/>
        <v/>
      </c>
      <c r="G54" s="8" t="str">
        <f t="shared" si="28"/>
        <v/>
      </c>
      <c r="H54" s="47" t="str">
        <f t="shared" si="29"/>
        <v/>
      </c>
      <c r="I54" s="8" t="str">
        <f t="shared" si="30"/>
        <v/>
      </c>
      <c r="J54" s="8" t="str">
        <f t="shared" si="31"/>
        <v/>
      </c>
      <c r="K54" s="13"/>
      <c r="L54" s="41" t="str">
        <f t="shared" si="32"/>
        <v/>
      </c>
      <c r="M54" s="41" t="str">
        <f t="shared" si="33"/>
        <v/>
      </c>
      <c r="O54" s="41"/>
      <c r="P54" s="41"/>
      <c r="Q54" s="42"/>
      <c r="R54" s="41"/>
      <c r="S54" s="41"/>
      <c r="T54" s="42"/>
      <c r="U54" s="41"/>
      <c r="V54" s="41"/>
      <c r="W54" s="42"/>
      <c r="X54" s="41"/>
      <c r="Y54" s="41"/>
      <c r="Z54" s="42"/>
      <c r="AA54" s="41"/>
      <c r="AB54" s="41"/>
      <c r="AC54" s="42"/>
      <c r="AD54" s="42" t="str">
        <f t="shared" si="34"/>
        <v/>
      </c>
      <c r="AE54" s="41"/>
      <c r="AF54" s="41"/>
      <c r="AG54" s="42"/>
      <c r="AH54" s="41"/>
      <c r="AI54" s="41"/>
      <c r="AJ54" s="42"/>
      <c r="AK54" s="41"/>
      <c r="AL54" s="41"/>
      <c r="AM54" s="42"/>
      <c r="AN54" s="41"/>
      <c r="AO54" s="41"/>
      <c r="AP54" s="42"/>
      <c r="AQ54" s="41"/>
      <c r="AR54" s="41"/>
      <c r="AS54" s="42"/>
      <c r="AT54" s="41"/>
      <c r="AU54" s="43" t="str">
        <f t="shared" si="35"/>
        <v/>
      </c>
      <c r="AV54" s="44" t="str">
        <f t="shared" si="36"/>
        <v/>
      </c>
      <c r="AW54" s="45"/>
      <c r="AX54" s="41"/>
      <c r="AY54" s="41"/>
      <c r="AZ54" s="42"/>
      <c r="BA54" s="41"/>
      <c r="BB54" s="41"/>
      <c r="BC54" s="42"/>
      <c r="BD54" s="41"/>
      <c r="BE54" s="41"/>
      <c r="BF54" s="42"/>
      <c r="BG54" s="41"/>
      <c r="BH54" s="41"/>
      <c r="BI54" s="42"/>
      <c r="BJ54" s="41"/>
      <c r="BK54" s="41"/>
      <c r="BL54" s="42"/>
      <c r="BM54" s="42" t="str">
        <f t="shared" si="37"/>
        <v/>
      </c>
      <c r="BN54" s="42" t="str">
        <f t="shared" si="38"/>
        <v/>
      </c>
      <c r="BO54" s="42" t="str">
        <f t="shared" si="39"/>
        <v/>
      </c>
      <c r="BP54" s="42" t="str">
        <f t="shared" si="40"/>
        <v/>
      </c>
      <c r="BQ54" s="42" t="str">
        <f t="shared" si="41"/>
        <v/>
      </c>
      <c r="BR54" s="42" t="str">
        <f t="shared" si="42"/>
        <v/>
      </c>
      <c r="BS54" s="41"/>
      <c r="BT54" s="41"/>
      <c r="BU54" s="42"/>
      <c r="BV54" s="41"/>
      <c r="BW54" s="41"/>
      <c r="BX54" s="42"/>
      <c r="BY54" s="41"/>
      <c r="BZ54" s="41"/>
      <c r="CA54" s="42"/>
      <c r="CB54" s="41"/>
      <c r="CC54" s="41"/>
      <c r="CD54" s="42"/>
      <c r="CE54" s="41"/>
      <c r="CF54" s="41"/>
      <c r="CG54" s="42"/>
      <c r="CH54" s="42" t="str">
        <f t="shared" si="43"/>
        <v/>
      </c>
      <c r="CI54" s="42" t="str">
        <f t="shared" si="44"/>
        <v/>
      </c>
      <c r="CJ54" s="42" t="str">
        <f t="shared" si="45"/>
        <v/>
      </c>
      <c r="CK54" s="42" t="str">
        <f t="shared" si="46"/>
        <v/>
      </c>
      <c r="CL54" s="42" t="str">
        <f t="shared" si="47"/>
        <v/>
      </c>
      <c r="CM54" s="43" t="str">
        <f t="shared" si="48"/>
        <v/>
      </c>
      <c r="CN54" s="44" t="str">
        <f t="shared" si="49"/>
        <v/>
      </c>
      <c r="CO54" s="45"/>
      <c r="CP54" s="41"/>
      <c r="CQ54" s="46" t="str">
        <f t="shared" si="50"/>
        <v/>
      </c>
      <c r="CR54" s="45"/>
      <c r="CS54" s="41"/>
      <c r="CT54" s="46" t="str">
        <f t="shared" si="51"/>
        <v/>
      </c>
    </row>
    <row r="55" spans="1:98">
      <c r="A55" s="8"/>
      <c r="B55" s="8"/>
      <c r="C55" s="8"/>
      <c r="E55" s="47" t="str">
        <f t="shared" si="26"/>
        <v/>
      </c>
      <c r="F55" s="8" t="str">
        <f t="shared" si="27"/>
        <v/>
      </c>
      <c r="G55" s="8" t="str">
        <f t="shared" si="28"/>
        <v/>
      </c>
      <c r="H55" s="47" t="str">
        <f t="shared" si="29"/>
        <v/>
      </c>
      <c r="I55" s="8" t="str">
        <f t="shared" si="30"/>
        <v/>
      </c>
      <c r="J55" s="8" t="str">
        <f t="shared" si="31"/>
        <v/>
      </c>
      <c r="K55" s="13"/>
      <c r="L55" s="41" t="str">
        <f t="shared" si="32"/>
        <v/>
      </c>
      <c r="M55" s="41" t="str">
        <f t="shared" si="33"/>
        <v/>
      </c>
      <c r="O55" s="41"/>
      <c r="P55" s="41"/>
      <c r="Q55" s="42"/>
      <c r="R55" s="41"/>
      <c r="S55" s="41"/>
      <c r="T55" s="42"/>
      <c r="U55" s="41"/>
      <c r="V55" s="41"/>
      <c r="W55" s="42"/>
      <c r="X55" s="41"/>
      <c r="Y55" s="41"/>
      <c r="Z55" s="42"/>
      <c r="AA55" s="41"/>
      <c r="AB55" s="41"/>
      <c r="AC55" s="42"/>
      <c r="AD55" s="42" t="str">
        <f t="shared" si="34"/>
        <v/>
      </c>
      <c r="AE55" s="41"/>
      <c r="AF55" s="41"/>
      <c r="AG55" s="42"/>
      <c r="AH55" s="41"/>
      <c r="AI55" s="41"/>
      <c r="AJ55" s="42"/>
      <c r="AK55" s="41"/>
      <c r="AL55" s="41"/>
      <c r="AM55" s="42"/>
      <c r="AN55" s="41"/>
      <c r="AO55" s="41"/>
      <c r="AP55" s="42"/>
      <c r="AQ55" s="41"/>
      <c r="AR55" s="41"/>
      <c r="AS55" s="42"/>
      <c r="AT55" s="41"/>
      <c r="AU55" s="43" t="str">
        <f t="shared" si="35"/>
        <v/>
      </c>
      <c r="AV55" s="44" t="str">
        <f t="shared" si="36"/>
        <v/>
      </c>
      <c r="AW55" s="45"/>
      <c r="AX55" s="41"/>
      <c r="AY55" s="41"/>
      <c r="AZ55" s="42"/>
      <c r="BA55" s="41"/>
      <c r="BB55" s="41"/>
      <c r="BC55" s="42"/>
      <c r="BD55" s="41"/>
      <c r="BE55" s="41"/>
      <c r="BF55" s="42"/>
      <c r="BG55" s="41"/>
      <c r="BH55" s="41"/>
      <c r="BI55" s="42"/>
      <c r="BJ55" s="41"/>
      <c r="BK55" s="41"/>
      <c r="BL55" s="42"/>
      <c r="BM55" s="42" t="str">
        <f t="shared" si="37"/>
        <v/>
      </c>
      <c r="BN55" s="42" t="str">
        <f t="shared" si="38"/>
        <v/>
      </c>
      <c r="BO55" s="42" t="str">
        <f t="shared" si="39"/>
        <v/>
      </c>
      <c r="BP55" s="42" t="str">
        <f t="shared" si="40"/>
        <v/>
      </c>
      <c r="BQ55" s="42" t="str">
        <f t="shared" si="41"/>
        <v/>
      </c>
      <c r="BR55" s="42" t="str">
        <f t="shared" si="42"/>
        <v/>
      </c>
      <c r="BS55" s="41"/>
      <c r="BT55" s="41"/>
      <c r="BU55" s="42"/>
      <c r="BV55" s="41"/>
      <c r="BW55" s="41"/>
      <c r="BX55" s="42"/>
      <c r="BY55" s="41"/>
      <c r="BZ55" s="41"/>
      <c r="CA55" s="42"/>
      <c r="CB55" s="41"/>
      <c r="CC55" s="41"/>
      <c r="CD55" s="42"/>
      <c r="CE55" s="41"/>
      <c r="CF55" s="41"/>
      <c r="CG55" s="42"/>
      <c r="CH55" s="42" t="str">
        <f t="shared" si="43"/>
        <v/>
      </c>
      <c r="CI55" s="42" t="str">
        <f t="shared" si="44"/>
        <v/>
      </c>
      <c r="CJ55" s="42" t="str">
        <f t="shared" si="45"/>
        <v/>
      </c>
      <c r="CK55" s="42" t="str">
        <f t="shared" si="46"/>
        <v/>
      </c>
      <c r="CL55" s="42" t="str">
        <f t="shared" si="47"/>
        <v/>
      </c>
      <c r="CM55" s="43" t="str">
        <f t="shared" si="48"/>
        <v/>
      </c>
      <c r="CN55" s="44" t="str">
        <f t="shared" si="49"/>
        <v/>
      </c>
      <c r="CO55" s="45"/>
      <c r="CP55" s="41"/>
      <c r="CQ55" s="46" t="str">
        <f t="shared" si="50"/>
        <v/>
      </c>
      <c r="CR55" s="45"/>
      <c r="CS55" s="41"/>
      <c r="CT55" s="46" t="str">
        <f t="shared" si="51"/>
        <v/>
      </c>
    </row>
    <row r="56" spans="1:98">
      <c r="A56" s="8"/>
      <c r="B56" s="8"/>
      <c r="C56" s="8"/>
      <c r="E56" s="47" t="str">
        <f t="shared" si="26"/>
        <v/>
      </c>
      <c r="F56" s="8" t="str">
        <f t="shared" si="27"/>
        <v/>
      </c>
      <c r="G56" s="8" t="str">
        <f t="shared" si="28"/>
        <v/>
      </c>
      <c r="H56" s="47" t="str">
        <f t="shared" si="29"/>
        <v/>
      </c>
      <c r="I56" s="8" t="str">
        <f t="shared" si="30"/>
        <v/>
      </c>
      <c r="J56" s="8" t="str">
        <f t="shared" si="31"/>
        <v/>
      </c>
      <c r="K56" s="13"/>
      <c r="L56" s="41" t="str">
        <f t="shared" si="32"/>
        <v/>
      </c>
      <c r="M56" s="41" t="str">
        <f t="shared" si="33"/>
        <v/>
      </c>
      <c r="O56" s="41"/>
      <c r="P56" s="41"/>
      <c r="Q56" s="42"/>
      <c r="R56" s="41"/>
      <c r="S56" s="41"/>
      <c r="T56" s="42"/>
      <c r="U56" s="41"/>
      <c r="V56" s="41"/>
      <c r="W56" s="42"/>
      <c r="X56" s="41"/>
      <c r="Y56" s="41"/>
      <c r="Z56" s="42"/>
      <c r="AA56" s="41"/>
      <c r="AB56" s="41"/>
      <c r="AC56" s="42"/>
      <c r="AD56" s="42" t="str">
        <f t="shared" si="34"/>
        <v/>
      </c>
      <c r="AE56" s="41"/>
      <c r="AF56" s="41"/>
      <c r="AG56" s="42"/>
      <c r="AH56" s="41"/>
      <c r="AI56" s="41"/>
      <c r="AJ56" s="42"/>
      <c r="AK56" s="41"/>
      <c r="AL56" s="41"/>
      <c r="AM56" s="42"/>
      <c r="AN56" s="41"/>
      <c r="AO56" s="41"/>
      <c r="AP56" s="42"/>
      <c r="AQ56" s="41"/>
      <c r="AR56" s="41"/>
      <c r="AS56" s="42"/>
      <c r="AT56" s="41"/>
      <c r="AU56" s="43" t="str">
        <f t="shared" si="35"/>
        <v/>
      </c>
      <c r="AV56" s="44" t="str">
        <f t="shared" si="36"/>
        <v/>
      </c>
      <c r="AW56" s="45"/>
      <c r="AX56" s="41"/>
      <c r="AY56" s="41"/>
      <c r="AZ56" s="42"/>
      <c r="BA56" s="41"/>
      <c r="BB56" s="41"/>
      <c r="BC56" s="42"/>
      <c r="BD56" s="41"/>
      <c r="BE56" s="41"/>
      <c r="BF56" s="42"/>
      <c r="BG56" s="41"/>
      <c r="BH56" s="41"/>
      <c r="BI56" s="42"/>
      <c r="BJ56" s="41"/>
      <c r="BK56" s="41"/>
      <c r="BL56" s="42"/>
      <c r="BM56" s="42" t="str">
        <f t="shared" si="37"/>
        <v/>
      </c>
      <c r="BN56" s="42" t="str">
        <f t="shared" si="38"/>
        <v/>
      </c>
      <c r="BO56" s="42" t="str">
        <f t="shared" si="39"/>
        <v/>
      </c>
      <c r="BP56" s="42" t="str">
        <f t="shared" si="40"/>
        <v/>
      </c>
      <c r="BQ56" s="42" t="str">
        <f t="shared" si="41"/>
        <v/>
      </c>
      <c r="BR56" s="42" t="str">
        <f t="shared" si="42"/>
        <v/>
      </c>
      <c r="BS56" s="41"/>
      <c r="BT56" s="41"/>
      <c r="BU56" s="42"/>
      <c r="BV56" s="41"/>
      <c r="BW56" s="41"/>
      <c r="BX56" s="42"/>
      <c r="BY56" s="41"/>
      <c r="BZ56" s="41"/>
      <c r="CA56" s="42"/>
      <c r="CB56" s="41"/>
      <c r="CC56" s="41"/>
      <c r="CD56" s="42"/>
      <c r="CE56" s="41"/>
      <c r="CF56" s="41"/>
      <c r="CG56" s="42"/>
      <c r="CH56" s="42" t="str">
        <f t="shared" si="43"/>
        <v/>
      </c>
      <c r="CI56" s="42" t="str">
        <f t="shared" si="44"/>
        <v/>
      </c>
      <c r="CJ56" s="42" t="str">
        <f t="shared" si="45"/>
        <v/>
      </c>
      <c r="CK56" s="42" t="str">
        <f t="shared" si="46"/>
        <v/>
      </c>
      <c r="CL56" s="42" t="str">
        <f t="shared" si="47"/>
        <v/>
      </c>
      <c r="CM56" s="43" t="str">
        <f t="shared" si="48"/>
        <v/>
      </c>
      <c r="CN56" s="44" t="str">
        <f t="shared" si="49"/>
        <v/>
      </c>
      <c r="CO56" s="45"/>
      <c r="CP56" s="41"/>
      <c r="CQ56" s="46" t="str">
        <f t="shared" si="50"/>
        <v/>
      </c>
      <c r="CR56" s="45"/>
      <c r="CS56" s="41"/>
      <c r="CT56" s="46" t="str">
        <f t="shared" si="51"/>
        <v/>
      </c>
    </row>
    <row r="57" spans="1:98">
      <c r="A57" s="8"/>
      <c r="B57" s="8"/>
      <c r="C57" s="8"/>
      <c r="E57" s="47" t="str">
        <f t="shared" si="26"/>
        <v/>
      </c>
      <c r="F57" s="8" t="str">
        <f t="shared" si="27"/>
        <v/>
      </c>
      <c r="G57" s="8" t="str">
        <f t="shared" si="28"/>
        <v/>
      </c>
      <c r="H57" s="47" t="str">
        <f t="shared" si="29"/>
        <v/>
      </c>
      <c r="I57" s="8" t="str">
        <f t="shared" si="30"/>
        <v/>
      </c>
      <c r="J57" s="8" t="str">
        <f t="shared" si="31"/>
        <v/>
      </c>
      <c r="K57" s="13"/>
      <c r="L57" s="41" t="str">
        <f t="shared" si="32"/>
        <v/>
      </c>
      <c r="M57" s="41" t="str">
        <f t="shared" si="33"/>
        <v/>
      </c>
      <c r="O57" s="41"/>
      <c r="P57" s="41"/>
      <c r="Q57" s="42"/>
      <c r="R57" s="41"/>
      <c r="S57" s="41"/>
      <c r="T57" s="42"/>
      <c r="U57" s="41"/>
      <c r="V57" s="41"/>
      <c r="W57" s="42"/>
      <c r="X57" s="41"/>
      <c r="Y57" s="41"/>
      <c r="Z57" s="42"/>
      <c r="AA57" s="41"/>
      <c r="AB57" s="41"/>
      <c r="AC57" s="42"/>
      <c r="AD57" s="42" t="str">
        <f t="shared" si="34"/>
        <v/>
      </c>
      <c r="AE57" s="41"/>
      <c r="AF57" s="41"/>
      <c r="AG57" s="42"/>
      <c r="AH57" s="41"/>
      <c r="AI57" s="41"/>
      <c r="AJ57" s="42"/>
      <c r="AK57" s="41"/>
      <c r="AL57" s="41"/>
      <c r="AM57" s="42"/>
      <c r="AN57" s="41"/>
      <c r="AO57" s="41"/>
      <c r="AP57" s="42"/>
      <c r="AQ57" s="41"/>
      <c r="AR57" s="41"/>
      <c r="AS57" s="42"/>
      <c r="AT57" s="41"/>
      <c r="AU57" s="43" t="str">
        <f t="shared" si="35"/>
        <v/>
      </c>
      <c r="AV57" s="44" t="str">
        <f t="shared" si="36"/>
        <v/>
      </c>
      <c r="AW57" s="45"/>
      <c r="AX57" s="41"/>
      <c r="AY57" s="41"/>
      <c r="AZ57" s="42"/>
      <c r="BA57" s="41"/>
      <c r="BB57" s="41"/>
      <c r="BC57" s="42"/>
      <c r="BD57" s="41"/>
      <c r="BE57" s="41"/>
      <c r="BF57" s="42"/>
      <c r="BG57" s="41"/>
      <c r="BH57" s="41"/>
      <c r="BI57" s="42"/>
      <c r="BJ57" s="41"/>
      <c r="BK57" s="41"/>
      <c r="BL57" s="42"/>
      <c r="BM57" s="42" t="str">
        <f t="shared" si="37"/>
        <v/>
      </c>
      <c r="BN57" s="42" t="str">
        <f t="shared" si="38"/>
        <v/>
      </c>
      <c r="BO57" s="42" t="str">
        <f t="shared" si="39"/>
        <v/>
      </c>
      <c r="BP57" s="42" t="str">
        <f t="shared" si="40"/>
        <v/>
      </c>
      <c r="BQ57" s="42" t="str">
        <f t="shared" si="41"/>
        <v/>
      </c>
      <c r="BR57" s="42" t="str">
        <f t="shared" si="42"/>
        <v/>
      </c>
      <c r="BS57" s="41"/>
      <c r="BT57" s="41"/>
      <c r="BU57" s="42"/>
      <c r="BV57" s="41"/>
      <c r="BW57" s="41"/>
      <c r="BX57" s="42"/>
      <c r="BY57" s="41"/>
      <c r="BZ57" s="41"/>
      <c r="CA57" s="42"/>
      <c r="CB57" s="41"/>
      <c r="CC57" s="41"/>
      <c r="CD57" s="42"/>
      <c r="CE57" s="41"/>
      <c r="CF57" s="41"/>
      <c r="CG57" s="42"/>
      <c r="CH57" s="42" t="str">
        <f t="shared" si="43"/>
        <v/>
      </c>
      <c r="CI57" s="42" t="str">
        <f t="shared" si="44"/>
        <v/>
      </c>
      <c r="CJ57" s="42" t="str">
        <f t="shared" si="45"/>
        <v/>
      </c>
      <c r="CK57" s="42" t="str">
        <f t="shared" si="46"/>
        <v/>
      </c>
      <c r="CL57" s="42" t="str">
        <f t="shared" si="47"/>
        <v/>
      </c>
      <c r="CM57" s="43" t="str">
        <f t="shared" si="48"/>
        <v/>
      </c>
      <c r="CN57" s="44" t="str">
        <f t="shared" si="49"/>
        <v/>
      </c>
      <c r="CO57" s="45"/>
      <c r="CP57" s="41"/>
      <c r="CQ57" s="46" t="str">
        <f t="shared" si="50"/>
        <v/>
      </c>
      <c r="CR57" s="45"/>
      <c r="CS57" s="41"/>
      <c r="CT57" s="46" t="str">
        <f t="shared" si="51"/>
        <v/>
      </c>
    </row>
    <row r="58" spans="1:98">
      <c r="A58" s="8"/>
      <c r="B58" s="8"/>
      <c r="C58" s="8"/>
      <c r="E58" s="47" t="str">
        <f t="shared" si="26"/>
        <v/>
      </c>
      <c r="F58" s="8" t="str">
        <f t="shared" si="27"/>
        <v/>
      </c>
      <c r="G58" s="8" t="str">
        <f t="shared" si="28"/>
        <v/>
      </c>
      <c r="H58" s="47" t="str">
        <f t="shared" si="29"/>
        <v/>
      </c>
      <c r="I58" s="8" t="str">
        <f t="shared" si="30"/>
        <v/>
      </c>
      <c r="J58" s="8" t="str">
        <f t="shared" si="31"/>
        <v/>
      </c>
      <c r="K58" s="13"/>
      <c r="L58" s="41" t="str">
        <f t="shared" si="32"/>
        <v/>
      </c>
      <c r="M58" s="41" t="str">
        <f t="shared" si="33"/>
        <v/>
      </c>
      <c r="O58" s="41"/>
      <c r="P58" s="41"/>
      <c r="Q58" s="42"/>
      <c r="R58" s="41"/>
      <c r="S58" s="41"/>
      <c r="T58" s="42"/>
      <c r="U58" s="41"/>
      <c r="V58" s="41"/>
      <c r="W58" s="42"/>
      <c r="X58" s="41"/>
      <c r="Y58" s="41"/>
      <c r="Z58" s="42"/>
      <c r="AA58" s="41"/>
      <c r="AB58" s="41"/>
      <c r="AC58" s="42"/>
      <c r="AD58" s="42" t="str">
        <f t="shared" si="34"/>
        <v/>
      </c>
      <c r="AE58" s="41"/>
      <c r="AF58" s="41"/>
      <c r="AG58" s="42"/>
      <c r="AH58" s="41"/>
      <c r="AI58" s="41"/>
      <c r="AJ58" s="42"/>
      <c r="AK58" s="41"/>
      <c r="AL58" s="41"/>
      <c r="AM58" s="42"/>
      <c r="AN58" s="41"/>
      <c r="AO58" s="41"/>
      <c r="AP58" s="42"/>
      <c r="AQ58" s="41"/>
      <c r="AR58" s="41"/>
      <c r="AS58" s="42"/>
      <c r="AT58" s="41"/>
      <c r="AU58" s="43" t="str">
        <f t="shared" si="35"/>
        <v/>
      </c>
      <c r="AV58" s="44" t="str">
        <f t="shared" si="36"/>
        <v/>
      </c>
      <c r="AW58" s="45"/>
      <c r="AX58" s="41"/>
      <c r="AY58" s="41"/>
      <c r="AZ58" s="42"/>
      <c r="BA58" s="41"/>
      <c r="BB58" s="41"/>
      <c r="BC58" s="42"/>
      <c r="BD58" s="41"/>
      <c r="BE58" s="41"/>
      <c r="BF58" s="42"/>
      <c r="BG58" s="41"/>
      <c r="BH58" s="41"/>
      <c r="BI58" s="42"/>
      <c r="BJ58" s="41"/>
      <c r="BK58" s="41"/>
      <c r="BL58" s="42"/>
      <c r="BM58" s="42" t="str">
        <f t="shared" si="37"/>
        <v/>
      </c>
      <c r="BN58" s="42" t="str">
        <f t="shared" si="38"/>
        <v/>
      </c>
      <c r="BO58" s="42" t="str">
        <f t="shared" si="39"/>
        <v/>
      </c>
      <c r="BP58" s="42" t="str">
        <f t="shared" si="40"/>
        <v/>
      </c>
      <c r="BQ58" s="42" t="str">
        <f t="shared" si="41"/>
        <v/>
      </c>
      <c r="BR58" s="42" t="str">
        <f t="shared" si="42"/>
        <v/>
      </c>
      <c r="BS58" s="41"/>
      <c r="BT58" s="41"/>
      <c r="BU58" s="42"/>
      <c r="BV58" s="41"/>
      <c r="BW58" s="41"/>
      <c r="BX58" s="42"/>
      <c r="BY58" s="41"/>
      <c r="BZ58" s="41"/>
      <c r="CA58" s="42"/>
      <c r="CB58" s="41"/>
      <c r="CC58" s="41"/>
      <c r="CD58" s="42"/>
      <c r="CE58" s="41"/>
      <c r="CF58" s="41"/>
      <c r="CG58" s="42"/>
      <c r="CH58" s="42" t="str">
        <f t="shared" si="43"/>
        <v/>
      </c>
      <c r="CI58" s="42" t="str">
        <f t="shared" si="44"/>
        <v/>
      </c>
      <c r="CJ58" s="42" t="str">
        <f t="shared" si="45"/>
        <v/>
      </c>
      <c r="CK58" s="42" t="str">
        <f t="shared" si="46"/>
        <v/>
      </c>
      <c r="CL58" s="42" t="str">
        <f t="shared" si="47"/>
        <v/>
      </c>
      <c r="CM58" s="43" t="str">
        <f t="shared" si="48"/>
        <v/>
      </c>
      <c r="CN58" s="44" t="str">
        <f t="shared" si="49"/>
        <v/>
      </c>
      <c r="CO58" s="45"/>
      <c r="CP58" s="41"/>
      <c r="CQ58" s="46" t="str">
        <f t="shared" si="50"/>
        <v/>
      </c>
      <c r="CR58" s="45"/>
      <c r="CS58" s="41"/>
      <c r="CT58" s="46" t="str">
        <f t="shared" si="51"/>
        <v/>
      </c>
    </row>
    <row r="59" spans="1:98">
      <c r="A59" s="8"/>
      <c r="B59" s="8"/>
      <c r="C59" s="8"/>
      <c r="E59" s="47" t="str">
        <f t="shared" si="26"/>
        <v/>
      </c>
      <c r="F59" s="8" t="str">
        <f t="shared" si="27"/>
        <v/>
      </c>
      <c r="G59" s="8" t="str">
        <f t="shared" si="28"/>
        <v/>
      </c>
      <c r="H59" s="47" t="str">
        <f t="shared" si="29"/>
        <v/>
      </c>
      <c r="I59" s="8" t="str">
        <f t="shared" si="30"/>
        <v/>
      </c>
      <c r="J59" s="8" t="str">
        <f t="shared" si="31"/>
        <v/>
      </c>
      <c r="K59" s="13"/>
      <c r="L59" s="41" t="str">
        <f t="shared" si="32"/>
        <v/>
      </c>
      <c r="M59" s="41" t="str">
        <f t="shared" si="33"/>
        <v/>
      </c>
      <c r="O59" s="41"/>
      <c r="P59" s="41"/>
      <c r="Q59" s="42"/>
      <c r="R59" s="41"/>
      <c r="S59" s="41"/>
      <c r="T59" s="42"/>
      <c r="U59" s="41"/>
      <c r="V59" s="41"/>
      <c r="W59" s="42"/>
      <c r="X59" s="41"/>
      <c r="Y59" s="41"/>
      <c r="Z59" s="42"/>
      <c r="AA59" s="41"/>
      <c r="AB59" s="41"/>
      <c r="AC59" s="42"/>
      <c r="AD59" s="42" t="str">
        <f t="shared" si="34"/>
        <v/>
      </c>
      <c r="AE59" s="41"/>
      <c r="AF59" s="41"/>
      <c r="AG59" s="42"/>
      <c r="AH59" s="41"/>
      <c r="AI59" s="41"/>
      <c r="AJ59" s="42"/>
      <c r="AK59" s="41"/>
      <c r="AL59" s="41"/>
      <c r="AM59" s="42"/>
      <c r="AN59" s="41"/>
      <c r="AO59" s="41"/>
      <c r="AP59" s="42"/>
      <c r="AQ59" s="41"/>
      <c r="AR59" s="41"/>
      <c r="AS59" s="42"/>
      <c r="AT59" s="41"/>
      <c r="AU59" s="43" t="str">
        <f t="shared" si="35"/>
        <v/>
      </c>
      <c r="AV59" s="44" t="str">
        <f t="shared" si="36"/>
        <v/>
      </c>
      <c r="AW59" s="45"/>
      <c r="AX59" s="41"/>
      <c r="AY59" s="41"/>
      <c r="AZ59" s="42"/>
      <c r="BA59" s="41"/>
      <c r="BB59" s="41"/>
      <c r="BC59" s="42"/>
      <c r="BD59" s="41"/>
      <c r="BE59" s="41"/>
      <c r="BF59" s="42"/>
      <c r="BG59" s="41"/>
      <c r="BH59" s="41"/>
      <c r="BI59" s="42"/>
      <c r="BJ59" s="41"/>
      <c r="BK59" s="41"/>
      <c r="BL59" s="42"/>
      <c r="BM59" s="42" t="str">
        <f t="shared" si="37"/>
        <v/>
      </c>
      <c r="BN59" s="42" t="str">
        <f t="shared" si="38"/>
        <v/>
      </c>
      <c r="BO59" s="42" t="str">
        <f t="shared" si="39"/>
        <v/>
      </c>
      <c r="BP59" s="42" t="str">
        <f t="shared" si="40"/>
        <v/>
      </c>
      <c r="BQ59" s="42" t="str">
        <f t="shared" si="41"/>
        <v/>
      </c>
      <c r="BR59" s="42" t="str">
        <f t="shared" si="42"/>
        <v/>
      </c>
      <c r="BS59" s="41"/>
      <c r="BT59" s="41"/>
      <c r="BU59" s="42"/>
      <c r="BV59" s="41"/>
      <c r="BW59" s="41"/>
      <c r="BX59" s="42"/>
      <c r="BY59" s="41"/>
      <c r="BZ59" s="41"/>
      <c r="CA59" s="42"/>
      <c r="CB59" s="41"/>
      <c r="CC59" s="41"/>
      <c r="CD59" s="42"/>
      <c r="CE59" s="41"/>
      <c r="CF59" s="41"/>
      <c r="CG59" s="42"/>
      <c r="CH59" s="42" t="str">
        <f t="shared" si="43"/>
        <v/>
      </c>
      <c r="CI59" s="42" t="str">
        <f t="shared" si="44"/>
        <v/>
      </c>
      <c r="CJ59" s="42" t="str">
        <f t="shared" si="45"/>
        <v/>
      </c>
      <c r="CK59" s="42" t="str">
        <f t="shared" si="46"/>
        <v/>
      </c>
      <c r="CL59" s="42" t="str">
        <f t="shared" si="47"/>
        <v/>
      </c>
      <c r="CM59" s="43" t="str">
        <f t="shared" si="48"/>
        <v/>
      </c>
      <c r="CN59" s="44" t="str">
        <f t="shared" si="49"/>
        <v/>
      </c>
      <c r="CO59" s="45"/>
      <c r="CP59" s="41"/>
      <c r="CQ59" s="46" t="str">
        <f t="shared" si="50"/>
        <v/>
      </c>
      <c r="CR59" s="45"/>
      <c r="CS59" s="41"/>
      <c r="CT59" s="46" t="str">
        <f t="shared" si="51"/>
        <v/>
      </c>
    </row>
    <row r="60" spans="1:98">
      <c r="A60" s="8"/>
      <c r="B60" s="8"/>
      <c r="C60" s="8"/>
      <c r="E60" s="47" t="str">
        <f t="shared" si="26"/>
        <v/>
      </c>
      <c r="F60" s="8" t="str">
        <f t="shared" si="27"/>
        <v/>
      </c>
      <c r="G60" s="8" t="str">
        <f t="shared" si="28"/>
        <v/>
      </c>
      <c r="H60" s="47" t="str">
        <f t="shared" si="29"/>
        <v/>
      </c>
      <c r="I60" s="8" t="str">
        <f t="shared" si="30"/>
        <v/>
      </c>
      <c r="J60" s="8" t="str">
        <f t="shared" si="31"/>
        <v/>
      </c>
      <c r="K60" s="13"/>
      <c r="L60" s="41" t="str">
        <f t="shared" si="32"/>
        <v/>
      </c>
      <c r="M60" s="41" t="str">
        <f t="shared" si="33"/>
        <v/>
      </c>
      <c r="O60" s="41"/>
      <c r="P60" s="41"/>
      <c r="Q60" s="42"/>
      <c r="R60" s="41"/>
      <c r="S60" s="41"/>
      <c r="T60" s="42"/>
      <c r="U60" s="41"/>
      <c r="V60" s="41"/>
      <c r="W60" s="42"/>
      <c r="X60" s="41"/>
      <c r="Y60" s="41"/>
      <c r="Z60" s="42"/>
      <c r="AA60" s="41"/>
      <c r="AB60" s="41"/>
      <c r="AC60" s="42"/>
      <c r="AD60" s="42" t="str">
        <f t="shared" si="34"/>
        <v/>
      </c>
      <c r="AE60" s="41"/>
      <c r="AF60" s="41"/>
      <c r="AG60" s="42"/>
      <c r="AH60" s="41"/>
      <c r="AI60" s="41"/>
      <c r="AJ60" s="42"/>
      <c r="AK60" s="41"/>
      <c r="AL60" s="41"/>
      <c r="AM60" s="42"/>
      <c r="AN60" s="41"/>
      <c r="AO60" s="41"/>
      <c r="AP60" s="42"/>
      <c r="AQ60" s="41"/>
      <c r="AR60" s="41"/>
      <c r="AS60" s="42"/>
      <c r="AT60" s="41"/>
      <c r="AU60" s="43" t="str">
        <f t="shared" si="35"/>
        <v/>
      </c>
      <c r="AV60" s="44" t="str">
        <f t="shared" si="36"/>
        <v/>
      </c>
      <c r="AW60" s="45"/>
      <c r="AX60" s="41"/>
      <c r="AY60" s="41"/>
      <c r="AZ60" s="42"/>
      <c r="BA60" s="41"/>
      <c r="BB60" s="41"/>
      <c r="BC60" s="42"/>
      <c r="BD60" s="41"/>
      <c r="BE60" s="41"/>
      <c r="BF60" s="42"/>
      <c r="BG60" s="41"/>
      <c r="BH60" s="41"/>
      <c r="BI60" s="42"/>
      <c r="BJ60" s="41"/>
      <c r="BK60" s="41"/>
      <c r="BL60" s="42"/>
      <c r="BM60" s="42" t="str">
        <f t="shared" si="37"/>
        <v/>
      </c>
      <c r="BN60" s="42" t="str">
        <f t="shared" si="38"/>
        <v/>
      </c>
      <c r="BO60" s="42" t="str">
        <f t="shared" si="39"/>
        <v/>
      </c>
      <c r="BP60" s="42" t="str">
        <f t="shared" si="40"/>
        <v/>
      </c>
      <c r="BQ60" s="42" t="str">
        <f t="shared" si="41"/>
        <v/>
      </c>
      <c r="BR60" s="42" t="str">
        <f t="shared" si="42"/>
        <v/>
      </c>
      <c r="BS60" s="41"/>
      <c r="BT60" s="41"/>
      <c r="BU60" s="42"/>
      <c r="BV60" s="41"/>
      <c r="BW60" s="41"/>
      <c r="BX60" s="42"/>
      <c r="BY60" s="41"/>
      <c r="BZ60" s="41"/>
      <c r="CA60" s="42"/>
      <c r="CB60" s="41"/>
      <c r="CC60" s="41"/>
      <c r="CD60" s="42"/>
      <c r="CE60" s="41"/>
      <c r="CF60" s="41"/>
      <c r="CG60" s="42"/>
      <c r="CH60" s="42" t="str">
        <f t="shared" si="43"/>
        <v/>
      </c>
      <c r="CI60" s="42" t="str">
        <f t="shared" si="44"/>
        <v/>
      </c>
      <c r="CJ60" s="42" t="str">
        <f t="shared" si="45"/>
        <v/>
      </c>
      <c r="CK60" s="42" t="str">
        <f t="shared" si="46"/>
        <v/>
      </c>
      <c r="CL60" s="42" t="str">
        <f t="shared" si="47"/>
        <v/>
      </c>
      <c r="CM60" s="43" t="str">
        <f t="shared" si="48"/>
        <v/>
      </c>
      <c r="CN60" s="44" t="str">
        <f t="shared" si="49"/>
        <v/>
      </c>
      <c r="CO60" s="45"/>
      <c r="CP60" s="41"/>
      <c r="CQ60" s="46" t="str">
        <f t="shared" si="50"/>
        <v/>
      </c>
      <c r="CR60" s="45"/>
      <c r="CS60" s="41"/>
      <c r="CT60" s="46" t="str">
        <f t="shared" si="51"/>
        <v/>
      </c>
    </row>
  </sheetData>
  <sheetProtection formatCells="0" formatColumns="0" formatRows="0" insertColumns="0" insertRows="0" insertHyperlinks="0" deleteColumns="0" deleteRows="0" sort="0" autoFilter="0" pivotTables="0"/>
  <mergeCells count="43">
    <mergeCell ref="A8:A10"/>
    <mergeCell ref="B8:B10"/>
    <mergeCell ref="C8:C10"/>
    <mergeCell ref="E9:G9"/>
    <mergeCell ref="H9:J9"/>
    <mergeCell ref="E7:J8"/>
    <mergeCell ref="C1:M1"/>
    <mergeCell ref="L9:L10"/>
    <mergeCell ref="M9:M10"/>
    <mergeCell ref="L7:M8"/>
    <mergeCell ref="AT8:AT10"/>
    <mergeCell ref="AD9:AD10"/>
    <mergeCell ref="AE9:AG9"/>
    <mergeCell ref="AH9:AJ9"/>
    <mergeCell ref="AK9:AM9"/>
    <mergeCell ref="AN9:AP9"/>
    <mergeCell ref="AQ9:AS9"/>
    <mergeCell ref="O9:Q9"/>
    <mergeCell ref="R9:T9"/>
    <mergeCell ref="U9:W9"/>
    <mergeCell ref="X9:Z9"/>
    <mergeCell ref="AA9:AC9"/>
    <mergeCell ref="CS8:CS10"/>
    <mergeCell ref="CY11:DA11"/>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B9:CD9"/>
    <mergeCell ref="CE9:CG9"/>
    <mergeCell ref="CP8:CP10"/>
    <mergeCell ref="CQ8:CQ10"/>
    <mergeCell ref="CN8:CN10"/>
  </mergeCells>
  <conditionalFormatting sqref="O47">
    <cfRule type="cellIs" dxfId="20043" priority="1672" operator="lessThan">
      <formula>$C$4</formula>
    </cfRule>
  </conditionalFormatting>
  <conditionalFormatting sqref="O48">
    <cfRule type="cellIs" dxfId="20042" priority="1673" operator="lessThan">
      <formula>$C$4</formula>
    </cfRule>
  </conditionalFormatting>
  <conditionalFormatting sqref="O49">
    <cfRule type="cellIs" dxfId="20041" priority="1674" operator="lessThan">
      <formula>$C$4</formula>
    </cfRule>
  </conditionalFormatting>
  <conditionalFormatting sqref="O50">
    <cfRule type="cellIs" dxfId="20040" priority="1675" operator="lessThan">
      <formula>$C$4</formula>
    </cfRule>
  </conditionalFormatting>
  <conditionalFormatting sqref="O51">
    <cfRule type="cellIs" dxfId="20039" priority="1676" operator="lessThan">
      <formula>$C$4</formula>
    </cfRule>
  </conditionalFormatting>
  <conditionalFormatting sqref="O52">
    <cfRule type="cellIs" dxfId="20038" priority="1677" operator="lessThan">
      <formula>$C$4</formula>
    </cfRule>
  </conditionalFormatting>
  <conditionalFormatting sqref="O53">
    <cfRule type="cellIs" dxfId="20037" priority="1678" operator="lessThan">
      <formula>$C$4</formula>
    </cfRule>
  </conditionalFormatting>
  <conditionalFormatting sqref="O54">
    <cfRule type="cellIs" dxfId="20036" priority="1679" operator="lessThan">
      <formula>$C$4</formula>
    </cfRule>
  </conditionalFormatting>
  <conditionalFormatting sqref="O55">
    <cfRule type="cellIs" dxfId="20035" priority="1680" operator="lessThan">
      <formula>$C$4</formula>
    </cfRule>
  </conditionalFormatting>
  <conditionalFormatting sqref="O56">
    <cfRule type="cellIs" dxfId="20034" priority="1681" operator="lessThan">
      <formula>$C$4</formula>
    </cfRule>
  </conditionalFormatting>
  <conditionalFormatting sqref="O57">
    <cfRule type="cellIs" dxfId="20033" priority="1682" operator="lessThan">
      <formula>$C$4</formula>
    </cfRule>
  </conditionalFormatting>
  <conditionalFormatting sqref="O58">
    <cfRule type="cellIs" dxfId="20032" priority="1683" operator="lessThan">
      <formula>$C$4</formula>
    </cfRule>
  </conditionalFormatting>
  <conditionalFormatting sqref="O59">
    <cfRule type="cellIs" dxfId="20031" priority="1684" operator="lessThan">
      <formula>$C$4</formula>
    </cfRule>
  </conditionalFormatting>
  <conditionalFormatting sqref="O60">
    <cfRule type="cellIs" dxfId="20030" priority="1685" operator="lessThan">
      <formula>$C$4</formula>
    </cfRule>
  </conditionalFormatting>
  <conditionalFormatting sqref="P47">
    <cfRule type="cellIs" dxfId="19993" priority="1722" operator="lessThan">
      <formula>$C$4</formula>
    </cfRule>
  </conditionalFormatting>
  <conditionalFormatting sqref="P48">
    <cfRule type="cellIs" dxfId="19992" priority="1723" operator="lessThan">
      <formula>$C$4</formula>
    </cfRule>
  </conditionalFormatting>
  <conditionalFormatting sqref="P49">
    <cfRule type="cellIs" dxfId="19991" priority="1724" operator="lessThan">
      <formula>$C$4</formula>
    </cfRule>
  </conditionalFormatting>
  <conditionalFormatting sqref="P50">
    <cfRule type="cellIs" dxfId="19990" priority="1725" operator="lessThan">
      <formula>$C$4</formula>
    </cfRule>
  </conditionalFormatting>
  <conditionalFormatting sqref="P51">
    <cfRule type="cellIs" dxfId="19989" priority="1726" operator="lessThan">
      <formula>$C$4</formula>
    </cfRule>
  </conditionalFormatting>
  <conditionalFormatting sqref="P52">
    <cfRule type="cellIs" dxfId="19988" priority="1727" operator="lessThan">
      <formula>$C$4</formula>
    </cfRule>
  </conditionalFormatting>
  <conditionalFormatting sqref="P53">
    <cfRule type="cellIs" dxfId="19987" priority="1728" operator="lessThan">
      <formula>$C$4</formula>
    </cfRule>
  </conditionalFormatting>
  <conditionalFormatting sqref="P54">
    <cfRule type="cellIs" dxfId="19986" priority="1729" operator="lessThan">
      <formula>$C$4</formula>
    </cfRule>
  </conditionalFormatting>
  <conditionalFormatting sqref="P55">
    <cfRule type="cellIs" dxfId="19985" priority="1730" operator="lessThan">
      <formula>$C$4</formula>
    </cfRule>
  </conditionalFormatting>
  <conditionalFormatting sqref="P56">
    <cfRule type="cellIs" dxfId="19984" priority="1731" operator="lessThan">
      <formula>$C$4</formula>
    </cfRule>
  </conditionalFormatting>
  <conditionalFormatting sqref="P57">
    <cfRule type="cellIs" dxfId="19983" priority="1732" operator="lessThan">
      <formula>$C$4</formula>
    </cfRule>
  </conditionalFormatting>
  <conditionalFormatting sqref="P58">
    <cfRule type="cellIs" dxfId="19982" priority="1733" operator="lessThan">
      <formula>$C$4</formula>
    </cfRule>
  </conditionalFormatting>
  <conditionalFormatting sqref="P59">
    <cfRule type="cellIs" dxfId="19981" priority="1734" operator="lessThan">
      <formula>$C$4</formula>
    </cfRule>
  </conditionalFormatting>
  <conditionalFormatting sqref="P60">
    <cfRule type="cellIs" dxfId="19980" priority="1735" operator="lessThan">
      <formula>$C$4</formula>
    </cfRule>
  </conditionalFormatting>
  <conditionalFormatting sqref="Q47">
    <cfRule type="cellIs" dxfId="19943" priority="1772" operator="lessThan">
      <formula>$C$4</formula>
    </cfRule>
  </conditionalFormatting>
  <conditionalFormatting sqref="Q48">
    <cfRule type="cellIs" dxfId="19942" priority="1773" operator="lessThan">
      <formula>$C$4</formula>
    </cfRule>
  </conditionalFormatting>
  <conditionalFormatting sqref="Q49">
    <cfRule type="cellIs" dxfId="19941" priority="1774" operator="lessThan">
      <formula>$C$4</formula>
    </cfRule>
  </conditionalFormatting>
  <conditionalFormatting sqref="Q50">
    <cfRule type="cellIs" dxfId="19940" priority="1775" operator="lessThan">
      <formula>$C$4</formula>
    </cfRule>
  </conditionalFormatting>
  <conditionalFormatting sqref="Q51">
    <cfRule type="cellIs" dxfId="19939" priority="1776" operator="lessThan">
      <formula>$C$4</formula>
    </cfRule>
  </conditionalFormatting>
  <conditionalFormatting sqref="Q52">
    <cfRule type="cellIs" dxfId="19938" priority="1777" operator="lessThan">
      <formula>$C$4</formula>
    </cfRule>
  </conditionalFormatting>
  <conditionalFormatting sqref="Q53">
    <cfRule type="cellIs" dxfId="19937" priority="1778" operator="lessThan">
      <formula>$C$4</formula>
    </cfRule>
  </conditionalFormatting>
  <conditionalFormatting sqref="Q54">
    <cfRule type="cellIs" dxfId="19936" priority="1779" operator="lessThan">
      <formula>$C$4</formula>
    </cfRule>
  </conditionalFormatting>
  <conditionalFormatting sqref="Q55">
    <cfRule type="cellIs" dxfId="19935" priority="1780" operator="lessThan">
      <formula>$C$4</formula>
    </cfRule>
  </conditionalFormatting>
  <conditionalFormatting sqref="Q56">
    <cfRule type="cellIs" dxfId="19934" priority="1781" operator="lessThan">
      <formula>$C$4</formula>
    </cfRule>
  </conditionalFormatting>
  <conditionalFormatting sqref="Q57">
    <cfRule type="cellIs" dxfId="19933" priority="1782" operator="lessThan">
      <formula>$C$4</formula>
    </cfRule>
  </conditionalFormatting>
  <conditionalFormatting sqref="Q58">
    <cfRule type="cellIs" dxfId="19932" priority="1783" operator="lessThan">
      <formula>$C$4</formula>
    </cfRule>
  </conditionalFormatting>
  <conditionalFormatting sqref="Q59">
    <cfRule type="cellIs" dxfId="19931" priority="1784" operator="lessThan">
      <formula>$C$4</formula>
    </cfRule>
  </conditionalFormatting>
  <conditionalFormatting sqref="Q60">
    <cfRule type="cellIs" dxfId="19930" priority="1785" operator="lessThan">
      <formula>$C$4</formula>
    </cfRule>
  </conditionalFormatting>
  <conditionalFormatting sqref="T47">
    <cfRule type="cellIs" dxfId="19893" priority="1822" operator="lessThan">
      <formula>$C$4</formula>
    </cfRule>
  </conditionalFormatting>
  <conditionalFormatting sqref="T48">
    <cfRule type="cellIs" dxfId="19892" priority="1823" operator="lessThan">
      <formula>$C$4</formula>
    </cfRule>
  </conditionalFormatting>
  <conditionalFormatting sqref="T49">
    <cfRule type="cellIs" dxfId="19891" priority="1824" operator="lessThan">
      <formula>$C$4</formula>
    </cfRule>
  </conditionalFormatting>
  <conditionalFormatting sqref="T50">
    <cfRule type="cellIs" dxfId="19890" priority="1825" operator="lessThan">
      <formula>$C$4</formula>
    </cfRule>
  </conditionalFormatting>
  <conditionalFormatting sqref="T51">
    <cfRule type="cellIs" dxfId="19889" priority="1826" operator="lessThan">
      <formula>$C$4</formula>
    </cfRule>
  </conditionalFormatting>
  <conditionalFormatting sqref="T52">
    <cfRule type="cellIs" dxfId="19888" priority="1827" operator="lessThan">
      <formula>$C$4</formula>
    </cfRule>
  </conditionalFormatting>
  <conditionalFormatting sqref="T53">
    <cfRule type="cellIs" dxfId="19887" priority="1828" operator="lessThan">
      <formula>$C$4</formula>
    </cfRule>
  </conditionalFormatting>
  <conditionalFormatting sqref="T54">
    <cfRule type="cellIs" dxfId="19886" priority="1829" operator="lessThan">
      <formula>$C$4</formula>
    </cfRule>
  </conditionalFormatting>
  <conditionalFormatting sqref="T55">
    <cfRule type="cellIs" dxfId="19885" priority="1830" operator="lessThan">
      <formula>$C$4</formula>
    </cfRule>
  </conditionalFormatting>
  <conditionalFormatting sqref="T56">
    <cfRule type="cellIs" dxfId="19884" priority="1831" operator="lessThan">
      <formula>$C$4</formula>
    </cfRule>
  </conditionalFormatting>
  <conditionalFormatting sqref="T57">
    <cfRule type="cellIs" dxfId="19883" priority="1832" operator="lessThan">
      <formula>$C$4</formula>
    </cfRule>
  </conditionalFormatting>
  <conditionalFormatting sqref="T58">
    <cfRule type="cellIs" dxfId="19882" priority="1833" operator="lessThan">
      <formula>$C$4</formula>
    </cfRule>
  </conditionalFormatting>
  <conditionalFormatting sqref="T59">
    <cfRule type="cellIs" dxfId="19881" priority="1834" operator="lessThan">
      <formula>$C$4</formula>
    </cfRule>
  </conditionalFormatting>
  <conditionalFormatting sqref="T60">
    <cfRule type="cellIs" dxfId="19880" priority="1835" operator="lessThan">
      <formula>$C$4</formula>
    </cfRule>
  </conditionalFormatting>
  <conditionalFormatting sqref="W47">
    <cfRule type="cellIs" dxfId="19843" priority="1872" operator="lessThan">
      <formula>$C$4</formula>
    </cfRule>
  </conditionalFormatting>
  <conditionalFormatting sqref="W48">
    <cfRule type="cellIs" dxfId="19842" priority="1873" operator="lessThan">
      <formula>$C$4</formula>
    </cfRule>
  </conditionalFormatting>
  <conditionalFormatting sqref="W49">
    <cfRule type="cellIs" dxfId="19841" priority="1874" operator="lessThan">
      <formula>$C$4</formula>
    </cfRule>
  </conditionalFormatting>
  <conditionalFormatting sqref="W50">
    <cfRule type="cellIs" dxfId="19840" priority="1875" operator="lessThan">
      <formula>$C$4</formula>
    </cfRule>
  </conditionalFormatting>
  <conditionalFormatting sqref="W51">
    <cfRule type="cellIs" dxfId="19839" priority="1876" operator="lessThan">
      <formula>$C$4</formula>
    </cfRule>
  </conditionalFormatting>
  <conditionalFormatting sqref="W52">
    <cfRule type="cellIs" dxfId="19838" priority="1877" operator="lessThan">
      <formula>$C$4</formula>
    </cfRule>
  </conditionalFormatting>
  <conditionalFormatting sqref="W53">
    <cfRule type="cellIs" dxfId="19837" priority="1878" operator="lessThan">
      <formula>$C$4</formula>
    </cfRule>
  </conditionalFormatting>
  <conditionalFormatting sqref="W54">
    <cfRule type="cellIs" dxfId="19836" priority="1879" operator="lessThan">
      <formula>$C$4</formula>
    </cfRule>
  </conditionalFormatting>
  <conditionalFormatting sqref="W55">
    <cfRule type="cellIs" dxfId="19835" priority="1880" operator="lessThan">
      <formula>$C$4</formula>
    </cfRule>
  </conditionalFormatting>
  <conditionalFormatting sqref="W56">
    <cfRule type="cellIs" dxfId="19834" priority="1881" operator="lessThan">
      <formula>$C$4</formula>
    </cfRule>
  </conditionalFormatting>
  <conditionalFormatting sqref="W57">
    <cfRule type="cellIs" dxfId="19833" priority="1882" operator="lessThan">
      <formula>$C$4</formula>
    </cfRule>
  </conditionalFormatting>
  <conditionalFormatting sqref="W58">
    <cfRule type="cellIs" dxfId="19832" priority="1883" operator="lessThan">
      <formula>$C$4</formula>
    </cfRule>
  </conditionalFormatting>
  <conditionalFormatting sqref="W59">
    <cfRule type="cellIs" dxfId="19831" priority="1884" operator="lessThan">
      <formula>$C$4</formula>
    </cfRule>
  </conditionalFormatting>
  <conditionalFormatting sqref="W60">
    <cfRule type="cellIs" dxfId="19830" priority="1885" operator="lessThan">
      <formula>$C$4</formula>
    </cfRule>
  </conditionalFormatting>
  <conditionalFormatting sqref="X47">
    <cfRule type="cellIs" dxfId="19793" priority="1922" operator="lessThan">
      <formula>$C$4</formula>
    </cfRule>
  </conditionalFormatting>
  <conditionalFormatting sqref="X48">
    <cfRule type="cellIs" dxfId="19792" priority="1923" operator="lessThan">
      <formula>$C$4</formula>
    </cfRule>
  </conditionalFormatting>
  <conditionalFormatting sqref="X49">
    <cfRule type="cellIs" dxfId="19791" priority="1924" operator="lessThan">
      <formula>$C$4</formula>
    </cfRule>
  </conditionalFormatting>
  <conditionalFormatting sqref="X50">
    <cfRule type="cellIs" dxfId="19790" priority="1925" operator="lessThan">
      <formula>$C$4</formula>
    </cfRule>
  </conditionalFormatting>
  <conditionalFormatting sqref="X51">
    <cfRule type="cellIs" dxfId="19789" priority="1926" operator="lessThan">
      <formula>$C$4</formula>
    </cfRule>
  </conditionalFormatting>
  <conditionalFormatting sqref="X52">
    <cfRule type="cellIs" dxfId="19788" priority="1927" operator="lessThan">
      <formula>$C$4</formula>
    </cfRule>
  </conditionalFormatting>
  <conditionalFormatting sqref="X53">
    <cfRule type="cellIs" dxfId="19787" priority="1928" operator="lessThan">
      <formula>$C$4</formula>
    </cfRule>
  </conditionalFormatting>
  <conditionalFormatting sqref="X54">
    <cfRule type="cellIs" dxfId="19786" priority="1929" operator="lessThan">
      <formula>$C$4</formula>
    </cfRule>
  </conditionalFormatting>
  <conditionalFormatting sqref="X55">
    <cfRule type="cellIs" dxfId="19785" priority="1930" operator="lessThan">
      <formula>$C$4</formula>
    </cfRule>
  </conditionalFormatting>
  <conditionalFormatting sqref="X56">
    <cfRule type="cellIs" dxfId="19784" priority="1931" operator="lessThan">
      <formula>$C$4</formula>
    </cfRule>
  </conditionalFormatting>
  <conditionalFormatting sqref="X57">
    <cfRule type="cellIs" dxfId="19783" priority="1932" operator="lessThan">
      <formula>$C$4</formula>
    </cfRule>
  </conditionalFormatting>
  <conditionalFormatting sqref="X58">
    <cfRule type="cellIs" dxfId="19782" priority="1933" operator="lessThan">
      <formula>$C$4</formula>
    </cfRule>
  </conditionalFormatting>
  <conditionalFormatting sqref="X59">
    <cfRule type="cellIs" dxfId="19781" priority="1934" operator="lessThan">
      <formula>$C$4</formula>
    </cfRule>
  </conditionalFormatting>
  <conditionalFormatting sqref="X60">
    <cfRule type="cellIs" dxfId="19780" priority="1935" operator="lessThan">
      <formula>$C$4</formula>
    </cfRule>
  </conditionalFormatting>
  <conditionalFormatting sqref="Y47">
    <cfRule type="cellIs" dxfId="19743" priority="1972" operator="lessThan">
      <formula>$C$4</formula>
    </cfRule>
  </conditionalFormatting>
  <conditionalFormatting sqref="Y48">
    <cfRule type="cellIs" dxfId="19742" priority="1973" operator="lessThan">
      <formula>$C$4</formula>
    </cfRule>
  </conditionalFormatting>
  <conditionalFormatting sqref="Y49">
    <cfRule type="cellIs" dxfId="19741" priority="1974" operator="lessThan">
      <formula>$C$4</formula>
    </cfRule>
  </conditionalFormatting>
  <conditionalFormatting sqref="Y50">
    <cfRule type="cellIs" dxfId="19740" priority="1975" operator="lessThan">
      <formula>$C$4</formula>
    </cfRule>
  </conditionalFormatting>
  <conditionalFormatting sqref="Y51">
    <cfRule type="cellIs" dxfId="19739" priority="1976" operator="lessThan">
      <formula>$C$4</formula>
    </cfRule>
  </conditionalFormatting>
  <conditionalFormatting sqref="Y52">
    <cfRule type="cellIs" dxfId="19738" priority="1977" operator="lessThan">
      <formula>$C$4</formula>
    </cfRule>
  </conditionalFormatting>
  <conditionalFormatting sqref="Y53">
    <cfRule type="cellIs" dxfId="19737" priority="1978" operator="lessThan">
      <formula>$C$4</formula>
    </cfRule>
  </conditionalFormatting>
  <conditionalFormatting sqref="Y54">
    <cfRule type="cellIs" dxfId="19736" priority="1979" operator="lessThan">
      <formula>$C$4</formula>
    </cfRule>
  </conditionalFormatting>
  <conditionalFormatting sqref="Y55">
    <cfRule type="cellIs" dxfId="19735" priority="1980" operator="lessThan">
      <formula>$C$4</formula>
    </cfRule>
  </conditionalFormatting>
  <conditionalFormatting sqref="Y56">
    <cfRule type="cellIs" dxfId="19734" priority="1981" operator="lessThan">
      <formula>$C$4</formula>
    </cfRule>
  </conditionalFormatting>
  <conditionalFormatting sqref="Y57">
    <cfRule type="cellIs" dxfId="19733" priority="1982" operator="lessThan">
      <formula>$C$4</formula>
    </cfRule>
  </conditionalFormatting>
  <conditionalFormatting sqref="Y58">
    <cfRule type="cellIs" dxfId="19732" priority="1983" operator="lessThan">
      <formula>$C$4</formula>
    </cfRule>
  </conditionalFormatting>
  <conditionalFormatting sqref="Y59">
    <cfRule type="cellIs" dxfId="19731" priority="1984" operator="lessThan">
      <formula>$C$4</formula>
    </cfRule>
  </conditionalFormatting>
  <conditionalFormatting sqref="Y60">
    <cfRule type="cellIs" dxfId="19730" priority="1985" operator="lessThan">
      <formula>$C$4</formula>
    </cfRule>
  </conditionalFormatting>
  <conditionalFormatting sqref="Z47">
    <cfRule type="cellIs" dxfId="19693" priority="2022" operator="lessThan">
      <formula>$C$4</formula>
    </cfRule>
  </conditionalFormatting>
  <conditionalFormatting sqref="Z48">
    <cfRule type="cellIs" dxfId="19692" priority="2023" operator="lessThan">
      <formula>$C$4</formula>
    </cfRule>
  </conditionalFormatting>
  <conditionalFormatting sqref="Z49">
    <cfRule type="cellIs" dxfId="19691" priority="2024" operator="lessThan">
      <formula>$C$4</formula>
    </cfRule>
  </conditionalFormatting>
  <conditionalFormatting sqref="Z50">
    <cfRule type="cellIs" dxfId="19690" priority="2025" operator="lessThan">
      <formula>$C$4</formula>
    </cfRule>
  </conditionalFormatting>
  <conditionalFormatting sqref="Z51">
    <cfRule type="cellIs" dxfId="19689" priority="2026" operator="lessThan">
      <formula>$C$4</formula>
    </cfRule>
  </conditionalFormatting>
  <conditionalFormatting sqref="Z52">
    <cfRule type="cellIs" dxfId="19688" priority="2027" operator="lessThan">
      <formula>$C$4</formula>
    </cfRule>
  </conditionalFormatting>
  <conditionalFormatting sqref="Z53">
    <cfRule type="cellIs" dxfId="19687" priority="2028" operator="lessThan">
      <formula>$C$4</formula>
    </cfRule>
  </conditionalFormatting>
  <conditionalFormatting sqref="Z54">
    <cfRule type="cellIs" dxfId="19686" priority="2029" operator="lessThan">
      <formula>$C$4</formula>
    </cfRule>
  </conditionalFormatting>
  <conditionalFormatting sqref="Z55">
    <cfRule type="cellIs" dxfId="19685" priority="2030" operator="lessThan">
      <formula>$C$4</formula>
    </cfRule>
  </conditionalFormatting>
  <conditionalFormatting sqref="Z56">
    <cfRule type="cellIs" dxfId="19684" priority="2031" operator="lessThan">
      <formula>$C$4</formula>
    </cfRule>
  </conditionalFormatting>
  <conditionalFormatting sqref="Z57">
    <cfRule type="cellIs" dxfId="19683" priority="2032" operator="lessThan">
      <formula>$C$4</formula>
    </cfRule>
  </conditionalFormatting>
  <conditionalFormatting sqref="Z58">
    <cfRule type="cellIs" dxfId="19682" priority="2033" operator="lessThan">
      <formula>$C$4</formula>
    </cfRule>
  </conditionalFormatting>
  <conditionalFormatting sqref="Z59">
    <cfRule type="cellIs" dxfId="19681" priority="2034" operator="lessThan">
      <formula>$C$4</formula>
    </cfRule>
  </conditionalFormatting>
  <conditionalFormatting sqref="Z60">
    <cfRule type="cellIs" dxfId="19680" priority="2035" operator="lessThan">
      <formula>$C$4</formula>
    </cfRule>
  </conditionalFormatting>
  <conditionalFormatting sqref="AA47">
    <cfRule type="cellIs" dxfId="19643" priority="2072" operator="lessThan">
      <formula>$C$4</formula>
    </cfRule>
  </conditionalFormatting>
  <conditionalFormatting sqref="AA48">
    <cfRule type="cellIs" dxfId="19642" priority="2073" operator="lessThan">
      <formula>$C$4</formula>
    </cfRule>
  </conditionalFormatting>
  <conditionalFormatting sqref="AA49">
    <cfRule type="cellIs" dxfId="19641" priority="2074" operator="lessThan">
      <formula>$C$4</formula>
    </cfRule>
  </conditionalFormatting>
  <conditionalFormatting sqref="AA50">
    <cfRule type="cellIs" dxfId="19640" priority="2075" operator="lessThan">
      <formula>$C$4</formula>
    </cfRule>
  </conditionalFormatting>
  <conditionalFormatting sqref="AA51">
    <cfRule type="cellIs" dxfId="19639" priority="2076" operator="lessThan">
      <formula>$C$4</formula>
    </cfRule>
  </conditionalFormatting>
  <conditionalFormatting sqref="AA52">
    <cfRule type="cellIs" dxfId="19638" priority="2077" operator="lessThan">
      <formula>$C$4</formula>
    </cfRule>
  </conditionalFormatting>
  <conditionalFormatting sqref="AA53">
    <cfRule type="cellIs" dxfId="19637" priority="2078" operator="lessThan">
      <formula>$C$4</formula>
    </cfRule>
  </conditionalFormatting>
  <conditionalFormatting sqref="AA54">
    <cfRule type="cellIs" dxfId="19636" priority="2079" operator="lessThan">
      <formula>$C$4</formula>
    </cfRule>
  </conditionalFormatting>
  <conditionalFormatting sqref="AA55">
    <cfRule type="cellIs" dxfId="19635" priority="2080" operator="lessThan">
      <formula>$C$4</formula>
    </cfRule>
  </conditionalFormatting>
  <conditionalFormatting sqref="AA56">
    <cfRule type="cellIs" dxfId="19634" priority="2081" operator="lessThan">
      <formula>$C$4</formula>
    </cfRule>
  </conditionalFormatting>
  <conditionalFormatting sqref="AA57">
    <cfRule type="cellIs" dxfId="19633" priority="2082" operator="lessThan">
      <formula>$C$4</formula>
    </cfRule>
  </conditionalFormatting>
  <conditionalFormatting sqref="AA58">
    <cfRule type="cellIs" dxfId="19632" priority="2083" operator="lessThan">
      <formula>$C$4</formula>
    </cfRule>
  </conditionalFormatting>
  <conditionalFormatting sqref="AA59">
    <cfRule type="cellIs" dxfId="19631" priority="2084" operator="lessThan">
      <formula>$C$4</formula>
    </cfRule>
  </conditionalFormatting>
  <conditionalFormatting sqref="AA60">
    <cfRule type="cellIs" dxfId="19630" priority="2085" operator="lessThan">
      <formula>$C$4</formula>
    </cfRule>
  </conditionalFormatting>
  <conditionalFormatting sqref="AB47">
    <cfRule type="cellIs" dxfId="19593" priority="2122" operator="lessThan">
      <formula>$C$4</formula>
    </cfRule>
  </conditionalFormatting>
  <conditionalFormatting sqref="AB48">
    <cfRule type="cellIs" dxfId="19592" priority="2123" operator="lessThan">
      <formula>$C$4</formula>
    </cfRule>
  </conditionalFormatting>
  <conditionalFormatting sqref="AB49">
    <cfRule type="cellIs" dxfId="19591" priority="2124" operator="lessThan">
      <formula>$C$4</formula>
    </cfRule>
  </conditionalFormatting>
  <conditionalFormatting sqref="AB50">
    <cfRule type="cellIs" dxfId="19590" priority="2125" operator="lessThan">
      <formula>$C$4</formula>
    </cfRule>
  </conditionalFormatting>
  <conditionalFormatting sqref="AB51">
    <cfRule type="cellIs" dxfId="19589" priority="2126" operator="lessThan">
      <formula>$C$4</formula>
    </cfRule>
  </conditionalFormatting>
  <conditionalFormatting sqref="AB52">
    <cfRule type="cellIs" dxfId="19588" priority="2127" operator="lessThan">
      <formula>$C$4</formula>
    </cfRule>
  </conditionalFormatting>
  <conditionalFormatting sqref="AB53">
    <cfRule type="cellIs" dxfId="19587" priority="2128" operator="lessThan">
      <formula>$C$4</formula>
    </cfRule>
  </conditionalFormatting>
  <conditionalFormatting sqref="AB54">
    <cfRule type="cellIs" dxfId="19586" priority="2129" operator="lessThan">
      <formula>$C$4</formula>
    </cfRule>
  </conditionalFormatting>
  <conditionalFormatting sqref="AB55">
    <cfRule type="cellIs" dxfId="19585" priority="2130" operator="lessThan">
      <formula>$C$4</formula>
    </cfRule>
  </conditionalFormatting>
  <conditionalFormatting sqref="AB56">
    <cfRule type="cellIs" dxfId="19584" priority="2131" operator="lessThan">
      <formula>$C$4</formula>
    </cfRule>
  </conditionalFormatting>
  <conditionalFormatting sqref="AB57">
    <cfRule type="cellIs" dxfId="19583" priority="2132" operator="lessThan">
      <formula>$C$4</formula>
    </cfRule>
  </conditionalFormatting>
  <conditionalFormatting sqref="AB58">
    <cfRule type="cellIs" dxfId="19582" priority="2133" operator="lessThan">
      <formula>$C$4</formula>
    </cfRule>
  </conditionalFormatting>
  <conditionalFormatting sqref="AB59">
    <cfRule type="cellIs" dxfId="19581" priority="2134" operator="lessThan">
      <formula>$C$4</formula>
    </cfRule>
  </conditionalFormatting>
  <conditionalFormatting sqref="AB60">
    <cfRule type="cellIs" dxfId="19580" priority="2135" operator="lessThan">
      <formula>$C$4</formula>
    </cfRule>
  </conditionalFormatting>
  <conditionalFormatting sqref="AC47">
    <cfRule type="cellIs" dxfId="19543" priority="2172" operator="lessThan">
      <formula>$C$4</formula>
    </cfRule>
  </conditionalFormatting>
  <conditionalFormatting sqref="AC48">
    <cfRule type="cellIs" dxfId="19542" priority="2173" operator="lessThan">
      <formula>$C$4</formula>
    </cfRule>
  </conditionalFormatting>
  <conditionalFormatting sqref="AC49">
    <cfRule type="cellIs" dxfId="19541" priority="2174" operator="lessThan">
      <formula>$C$4</formula>
    </cfRule>
  </conditionalFormatting>
  <conditionalFormatting sqref="AC50">
    <cfRule type="cellIs" dxfId="19540" priority="2175" operator="lessThan">
      <formula>$C$4</formula>
    </cfRule>
  </conditionalFormatting>
  <conditionalFormatting sqref="AC51">
    <cfRule type="cellIs" dxfId="19539" priority="2176" operator="lessThan">
      <formula>$C$4</formula>
    </cfRule>
  </conditionalFormatting>
  <conditionalFormatting sqref="AC52">
    <cfRule type="cellIs" dxfId="19538" priority="2177" operator="lessThan">
      <formula>$C$4</formula>
    </cfRule>
  </conditionalFormatting>
  <conditionalFormatting sqref="AC53">
    <cfRule type="cellIs" dxfId="19537" priority="2178" operator="lessThan">
      <formula>$C$4</formula>
    </cfRule>
  </conditionalFormatting>
  <conditionalFormatting sqref="AC54">
    <cfRule type="cellIs" dxfId="19536" priority="2179" operator="lessThan">
      <formula>$C$4</formula>
    </cfRule>
  </conditionalFormatting>
  <conditionalFormatting sqref="AC55">
    <cfRule type="cellIs" dxfId="19535" priority="2180" operator="lessThan">
      <formula>$C$4</formula>
    </cfRule>
  </conditionalFormatting>
  <conditionalFormatting sqref="AC56">
    <cfRule type="cellIs" dxfId="19534" priority="2181" operator="lessThan">
      <formula>$C$4</formula>
    </cfRule>
  </conditionalFormatting>
  <conditionalFormatting sqref="AC57">
    <cfRule type="cellIs" dxfId="19533" priority="2182" operator="lessThan">
      <formula>$C$4</formula>
    </cfRule>
  </conditionalFormatting>
  <conditionalFormatting sqref="AC58">
    <cfRule type="cellIs" dxfId="19532" priority="2183" operator="lessThan">
      <formula>$C$4</formula>
    </cfRule>
  </conditionalFormatting>
  <conditionalFormatting sqref="AC59">
    <cfRule type="cellIs" dxfId="19531" priority="2184" operator="lessThan">
      <formula>$C$4</formula>
    </cfRule>
  </conditionalFormatting>
  <conditionalFormatting sqref="AC60">
    <cfRule type="cellIs" dxfId="19530" priority="2185" operator="lessThan">
      <formula>$C$4</formula>
    </cfRule>
  </conditionalFormatting>
  <conditionalFormatting sqref="AD11">
    <cfRule type="cellIs" dxfId="19529" priority="2186" operator="lessThan">
      <formula>$C$4</formula>
    </cfRule>
  </conditionalFormatting>
  <conditionalFormatting sqref="AD12">
    <cfRule type="cellIs" dxfId="19528" priority="2187" operator="lessThan">
      <formula>$C$4</formula>
    </cfRule>
  </conditionalFormatting>
  <conditionalFormatting sqref="AD13">
    <cfRule type="cellIs" dxfId="19527" priority="2188" operator="lessThan">
      <formula>$C$4</formula>
    </cfRule>
  </conditionalFormatting>
  <conditionalFormatting sqref="AD14">
    <cfRule type="cellIs" dxfId="19526" priority="2189" operator="lessThan">
      <formula>$C$4</formula>
    </cfRule>
  </conditionalFormatting>
  <conditionalFormatting sqref="AD15">
    <cfRule type="cellIs" dxfId="19525" priority="2190" operator="lessThan">
      <formula>$C$4</formula>
    </cfRule>
  </conditionalFormatting>
  <conditionalFormatting sqref="AD16">
    <cfRule type="cellIs" dxfId="19524" priority="2191" operator="lessThan">
      <formula>$C$4</formula>
    </cfRule>
  </conditionalFormatting>
  <conditionalFormatting sqref="AD17">
    <cfRule type="cellIs" dxfId="19523" priority="2192" operator="lessThan">
      <formula>$C$4</formula>
    </cfRule>
  </conditionalFormatting>
  <conditionalFormatting sqref="AD18">
    <cfRule type="cellIs" dxfId="19522" priority="2193" operator="lessThan">
      <formula>$C$4</formula>
    </cfRule>
  </conditionalFormatting>
  <conditionalFormatting sqref="AD19">
    <cfRule type="cellIs" dxfId="19521" priority="2194" operator="lessThan">
      <formula>$C$4</formula>
    </cfRule>
  </conditionalFormatting>
  <conditionalFormatting sqref="AD20">
    <cfRule type="cellIs" dxfId="19520" priority="2195" operator="lessThan">
      <formula>$C$4</formula>
    </cfRule>
  </conditionalFormatting>
  <conditionalFormatting sqref="AD21">
    <cfRule type="cellIs" dxfId="19519" priority="2196" operator="lessThan">
      <formula>$C$4</formula>
    </cfRule>
  </conditionalFormatting>
  <conditionalFormatting sqref="AD22">
    <cfRule type="cellIs" dxfId="19518" priority="2197" operator="lessThan">
      <formula>$C$4</formula>
    </cfRule>
  </conditionalFormatting>
  <conditionalFormatting sqref="AD23">
    <cfRule type="cellIs" dxfId="19517" priority="2198" operator="lessThan">
      <formula>$C$4</formula>
    </cfRule>
  </conditionalFormatting>
  <conditionalFormatting sqref="AD24">
    <cfRule type="cellIs" dxfId="19516" priority="2199" operator="lessThan">
      <formula>$C$4</formula>
    </cfRule>
  </conditionalFormatting>
  <conditionalFormatting sqref="AD25">
    <cfRule type="cellIs" dxfId="19515" priority="2200" operator="lessThan">
      <formula>$C$4</formula>
    </cfRule>
  </conditionalFormatting>
  <conditionalFormatting sqref="AD26">
    <cfRule type="cellIs" dxfId="19514" priority="2201" operator="lessThan">
      <formula>$C$4</formula>
    </cfRule>
  </conditionalFormatting>
  <conditionalFormatting sqref="AD27">
    <cfRule type="cellIs" dxfId="19513" priority="2202" operator="lessThan">
      <formula>$C$4</formula>
    </cfRule>
  </conditionalFormatting>
  <conditionalFormatting sqref="AD28">
    <cfRule type="cellIs" dxfId="19512" priority="2203" operator="lessThan">
      <formula>$C$4</formula>
    </cfRule>
  </conditionalFormatting>
  <conditionalFormatting sqref="AD29">
    <cfRule type="cellIs" dxfId="19511" priority="2204" operator="lessThan">
      <formula>$C$4</formula>
    </cfRule>
  </conditionalFormatting>
  <conditionalFormatting sqref="AD30">
    <cfRule type="cellIs" dxfId="19510" priority="2205" operator="lessThan">
      <formula>$C$4</formula>
    </cfRule>
  </conditionalFormatting>
  <conditionalFormatting sqref="AD31">
    <cfRule type="cellIs" dxfId="19509" priority="2206" operator="lessThan">
      <formula>$C$4</formula>
    </cfRule>
  </conditionalFormatting>
  <conditionalFormatting sqref="AD32">
    <cfRule type="cellIs" dxfId="19508" priority="2207" operator="lessThan">
      <formula>$C$4</formula>
    </cfRule>
  </conditionalFormatting>
  <conditionalFormatting sqref="AD33">
    <cfRule type="cellIs" dxfId="19507" priority="2208" operator="lessThan">
      <formula>$C$4</formula>
    </cfRule>
  </conditionalFormatting>
  <conditionalFormatting sqref="AD34">
    <cfRule type="cellIs" dxfId="19506" priority="2209" operator="lessThan">
      <formula>$C$4</formula>
    </cfRule>
  </conditionalFormatting>
  <conditionalFormatting sqref="AD35">
    <cfRule type="cellIs" dxfId="19505" priority="2210" operator="lessThan">
      <formula>$C$4</formula>
    </cfRule>
  </conditionalFormatting>
  <conditionalFormatting sqref="AD36">
    <cfRule type="cellIs" dxfId="19504" priority="2211" operator="lessThan">
      <formula>$C$4</formula>
    </cfRule>
  </conditionalFormatting>
  <conditionalFormatting sqref="AD37">
    <cfRule type="cellIs" dxfId="19503" priority="2212" operator="lessThan">
      <formula>$C$4</formula>
    </cfRule>
  </conditionalFormatting>
  <conditionalFormatting sqref="AD38">
    <cfRule type="cellIs" dxfId="19502" priority="2213" operator="lessThan">
      <formula>$C$4</formula>
    </cfRule>
  </conditionalFormatting>
  <conditionalFormatting sqref="AD39">
    <cfRule type="cellIs" dxfId="19501" priority="2214" operator="lessThan">
      <formula>$C$4</formula>
    </cfRule>
  </conditionalFormatting>
  <conditionalFormatting sqref="AD40">
    <cfRule type="cellIs" dxfId="19500" priority="2215" operator="lessThan">
      <formula>$C$4</formula>
    </cfRule>
  </conditionalFormatting>
  <conditionalFormatting sqref="AD41">
    <cfRule type="cellIs" dxfId="19499" priority="2216" operator="lessThan">
      <formula>$C$4</formula>
    </cfRule>
  </conditionalFormatting>
  <conditionalFormatting sqref="AD42">
    <cfRule type="cellIs" dxfId="19498" priority="2217" operator="lessThan">
      <formula>$C$4</formula>
    </cfRule>
  </conditionalFormatting>
  <conditionalFormatting sqref="AD43">
    <cfRule type="cellIs" dxfId="19497" priority="2218" operator="lessThan">
      <formula>$C$4</formula>
    </cfRule>
  </conditionalFormatting>
  <conditionalFormatting sqref="AD44">
    <cfRule type="cellIs" dxfId="19496" priority="2219" operator="lessThan">
      <formula>$C$4</formula>
    </cfRule>
  </conditionalFormatting>
  <conditionalFormatting sqref="AD45">
    <cfRule type="cellIs" dxfId="19495" priority="2220" operator="lessThan">
      <formula>$C$4</formula>
    </cfRule>
  </conditionalFormatting>
  <conditionalFormatting sqref="AD46">
    <cfRule type="cellIs" dxfId="19494" priority="2221" operator="lessThan">
      <formula>$C$4</formula>
    </cfRule>
  </conditionalFormatting>
  <conditionalFormatting sqref="AD47">
    <cfRule type="cellIs" dxfId="19493" priority="2222" operator="lessThan">
      <formula>$C$4</formula>
    </cfRule>
  </conditionalFormatting>
  <conditionalFormatting sqref="AD48">
    <cfRule type="cellIs" dxfId="19492" priority="2223" operator="lessThan">
      <formula>$C$4</formula>
    </cfRule>
  </conditionalFormatting>
  <conditionalFormatting sqref="AD49">
    <cfRule type="cellIs" dxfId="19491" priority="2224" operator="lessThan">
      <formula>$C$4</formula>
    </cfRule>
  </conditionalFormatting>
  <conditionalFormatting sqref="AD50">
    <cfRule type="cellIs" dxfId="19490" priority="2225" operator="lessThan">
      <formula>$C$4</formula>
    </cfRule>
  </conditionalFormatting>
  <conditionalFormatting sqref="AD51">
    <cfRule type="cellIs" dxfId="19489" priority="2226" operator="lessThan">
      <formula>$C$4</formula>
    </cfRule>
  </conditionalFormatting>
  <conditionalFormatting sqref="AD52">
    <cfRule type="cellIs" dxfId="19488" priority="2227" operator="lessThan">
      <formula>$C$4</formula>
    </cfRule>
  </conditionalFormatting>
  <conditionalFormatting sqref="AD53">
    <cfRule type="cellIs" dxfId="19487" priority="2228" operator="lessThan">
      <formula>$C$4</formula>
    </cfRule>
  </conditionalFormatting>
  <conditionalFormatting sqref="AD54">
    <cfRule type="cellIs" dxfId="19486" priority="2229" operator="lessThan">
      <formula>$C$4</formula>
    </cfRule>
  </conditionalFormatting>
  <conditionalFormatting sqref="AD55">
    <cfRule type="cellIs" dxfId="19485" priority="2230" operator="lessThan">
      <formula>$C$4</formula>
    </cfRule>
  </conditionalFormatting>
  <conditionalFormatting sqref="AD56">
    <cfRule type="cellIs" dxfId="19484" priority="2231" operator="lessThan">
      <formula>$C$4</formula>
    </cfRule>
  </conditionalFormatting>
  <conditionalFormatting sqref="AD57">
    <cfRule type="cellIs" dxfId="19483" priority="2232" operator="lessThan">
      <formula>$C$4</formula>
    </cfRule>
  </conditionalFormatting>
  <conditionalFormatting sqref="AD58">
    <cfRule type="cellIs" dxfId="19482" priority="2233" operator="lessThan">
      <formula>$C$4</formula>
    </cfRule>
  </conditionalFormatting>
  <conditionalFormatting sqref="AD59">
    <cfRule type="cellIs" dxfId="19481" priority="2234" operator="lessThan">
      <formula>$C$4</formula>
    </cfRule>
  </conditionalFormatting>
  <conditionalFormatting sqref="AD60">
    <cfRule type="cellIs" dxfId="19480" priority="2235" operator="lessThan">
      <formula>$C$4</formula>
    </cfRule>
  </conditionalFormatting>
  <conditionalFormatting sqref="AE47">
    <cfRule type="cellIs" dxfId="19443" priority="2272" operator="lessThan">
      <formula>$C$4</formula>
    </cfRule>
  </conditionalFormatting>
  <conditionalFormatting sqref="AE48">
    <cfRule type="cellIs" dxfId="19442" priority="2273" operator="lessThan">
      <formula>$C$4</formula>
    </cfRule>
  </conditionalFormatting>
  <conditionalFormatting sqref="AE49">
    <cfRule type="cellIs" dxfId="19441" priority="2274" operator="lessThan">
      <formula>$C$4</formula>
    </cfRule>
  </conditionalFormatting>
  <conditionalFormatting sqref="AE50">
    <cfRule type="cellIs" dxfId="19440" priority="2275" operator="lessThan">
      <formula>$C$4</formula>
    </cfRule>
  </conditionalFormatting>
  <conditionalFormatting sqref="AE51">
    <cfRule type="cellIs" dxfId="19439" priority="2276" operator="lessThan">
      <formula>$C$4</formula>
    </cfRule>
  </conditionalFormatting>
  <conditionalFormatting sqref="AE52">
    <cfRule type="cellIs" dxfId="19438" priority="2277" operator="lessThan">
      <formula>$C$4</formula>
    </cfRule>
  </conditionalFormatting>
  <conditionalFormatting sqref="AE53">
    <cfRule type="cellIs" dxfId="19437" priority="2278" operator="lessThan">
      <formula>$C$4</formula>
    </cfRule>
  </conditionalFormatting>
  <conditionalFormatting sqref="AE54">
    <cfRule type="cellIs" dxfId="19436" priority="2279" operator="lessThan">
      <formula>$C$4</formula>
    </cfRule>
  </conditionalFormatting>
  <conditionalFormatting sqref="AE55">
    <cfRule type="cellIs" dxfId="19435" priority="2280" operator="lessThan">
      <formula>$C$4</formula>
    </cfRule>
  </conditionalFormatting>
  <conditionalFormatting sqref="AE56">
    <cfRule type="cellIs" dxfId="19434" priority="2281" operator="lessThan">
      <formula>$C$4</formula>
    </cfRule>
  </conditionalFormatting>
  <conditionalFormatting sqref="AE57">
    <cfRule type="cellIs" dxfId="19433" priority="2282" operator="lessThan">
      <formula>$C$4</formula>
    </cfRule>
  </conditionalFormatting>
  <conditionalFormatting sqref="AE58">
    <cfRule type="cellIs" dxfId="19432" priority="2283" operator="lessThan">
      <formula>$C$4</formula>
    </cfRule>
  </conditionalFormatting>
  <conditionalFormatting sqref="AE59">
    <cfRule type="cellIs" dxfId="19431" priority="2284" operator="lessThan">
      <formula>$C$4</formula>
    </cfRule>
  </conditionalFormatting>
  <conditionalFormatting sqref="AE60">
    <cfRule type="cellIs" dxfId="19430" priority="2285" operator="lessThan">
      <formula>$C$4</formula>
    </cfRule>
  </conditionalFormatting>
  <conditionalFormatting sqref="AF47">
    <cfRule type="cellIs" dxfId="19393" priority="2322" operator="lessThan">
      <formula>$C$4</formula>
    </cfRule>
  </conditionalFormatting>
  <conditionalFormatting sqref="AF48">
    <cfRule type="cellIs" dxfId="19392" priority="2323" operator="lessThan">
      <formula>$C$4</formula>
    </cfRule>
  </conditionalFormatting>
  <conditionalFormatting sqref="AF49">
    <cfRule type="cellIs" dxfId="19391" priority="2324" operator="lessThan">
      <formula>$C$4</formula>
    </cfRule>
  </conditionalFormatting>
  <conditionalFormatting sqref="AF50">
    <cfRule type="cellIs" dxfId="19390" priority="2325" operator="lessThan">
      <formula>$C$4</formula>
    </cfRule>
  </conditionalFormatting>
  <conditionalFormatting sqref="AF51">
    <cfRule type="cellIs" dxfId="19389" priority="2326" operator="lessThan">
      <formula>$C$4</formula>
    </cfRule>
  </conditionalFormatting>
  <conditionalFormatting sqref="AF52">
    <cfRule type="cellIs" dxfId="19388" priority="2327" operator="lessThan">
      <formula>$C$4</formula>
    </cfRule>
  </conditionalFormatting>
  <conditionalFormatting sqref="AF53">
    <cfRule type="cellIs" dxfId="19387" priority="2328" operator="lessThan">
      <formula>$C$4</formula>
    </cfRule>
  </conditionalFormatting>
  <conditionalFormatting sqref="AF54">
    <cfRule type="cellIs" dxfId="19386" priority="2329" operator="lessThan">
      <formula>$C$4</formula>
    </cfRule>
  </conditionalFormatting>
  <conditionalFormatting sqref="AF55">
    <cfRule type="cellIs" dxfId="19385" priority="2330" operator="lessThan">
      <formula>$C$4</formula>
    </cfRule>
  </conditionalFormatting>
  <conditionalFormatting sqref="AF56">
    <cfRule type="cellIs" dxfId="19384" priority="2331" operator="lessThan">
      <formula>$C$4</formula>
    </cfRule>
  </conditionalFormatting>
  <conditionalFormatting sqref="AF57">
    <cfRule type="cellIs" dxfId="19383" priority="2332" operator="lessThan">
      <formula>$C$4</formula>
    </cfRule>
  </conditionalFormatting>
  <conditionalFormatting sqref="AF58">
    <cfRule type="cellIs" dxfId="19382" priority="2333" operator="lessThan">
      <formula>$C$4</formula>
    </cfRule>
  </conditionalFormatting>
  <conditionalFormatting sqref="AF59">
    <cfRule type="cellIs" dxfId="19381" priority="2334" operator="lessThan">
      <formula>$C$4</formula>
    </cfRule>
  </conditionalFormatting>
  <conditionalFormatting sqref="AF60">
    <cfRule type="cellIs" dxfId="19380" priority="2335" operator="lessThan">
      <formula>$C$4</formula>
    </cfRule>
  </conditionalFormatting>
  <conditionalFormatting sqref="AG47">
    <cfRule type="cellIs" dxfId="19343" priority="2372" operator="lessThan">
      <formula>$C$4</formula>
    </cfRule>
  </conditionalFormatting>
  <conditionalFormatting sqref="AG48">
    <cfRule type="cellIs" dxfId="19342" priority="2373" operator="lessThan">
      <formula>$C$4</formula>
    </cfRule>
  </conditionalFormatting>
  <conditionalFormatting sqref="AG49">
    <cfRule type="cellIs" dxfId="19341" priority="2374" operator="lessThan">
      <formula>$C$4</formula>
    </cfRule>
  </conditionalFormatting>
  <conditionalFormatting sqref="AG50">
    <cfRule type="cellIs" dxfId="19340" priority="2375" operator="lessThan">
      <formula>$C$4</formula>
    </cfRule>
  </conditionalFormatting>
  <conditionalFormatting sqref="AG51">
    <cfRule type="cellIs" dxfId="19339" priority="2376" operator="lessThan">
      <formula>$C$4</formula>
    </cfRule>
  </conditionalFormatting>
  <conditionalFormatting sqref="AG52">
    <cfRule type="cellIs" dxfId="19338" priority="2377" operator="lessThan">
      <formula>$C$4</formula>
    </cfRule>
  </conditionalFormatting>
  <conditionalFormatting sqref="AG53">
    <cfRule type="cellIs" dxfId="19337" priority="2378" operator="lessThan">
      <formula>$C$4</formula>
    </cfRule>
  </conditionalFormatting>
  <conditionalFormatting sqref="AG54">
    <cfRule type="cellIs" dxfId="19336" priority="2379" operator="lessThan">
      <formula>$C$4</formula>
    </cfRule>
  </conditionalFormatting>
  <conditionalFormatting sqref="AG55">
    <cfRule type="cellIs" dxfId="19335" priority="2380" operator="lessThan">
      <formula>$C$4</formula>
    </cfRule>
  </conditionalFormatting>
  <conditionalFormatting sqref="AG56">
    <cfRule type="cellIs" dxfId="19334" priority="2381" operator="lessThan">
      <formula>$C$4</formula>
    </cfRule>
  </conditionalFormatting>
  <conditionalFormatting sqref="AG57">
    <cfRule type="cellIs" dxfId="19333" priority="2382" operator="lessThan">
      <formula>$C$4</formula>
    </cfRule>
  </conditionalFormatting>
  <conditionalFormatting sqref="AG58">
    <cfRule type="cellIs" dxfId="19332" priority="2383" operator="lessThan">
      <formula>$C$4</formula>
    </cfRule>
  </conditionalFormatting>
  <conditionalFormatting sqref="AG59">
    <cfRule type="cellIs" dxfId="19331" priority="2384" operator="lessThan">
      <formula>$C$4</formula>
    </cfRule>
  </conditionalFormatting>
  <conditionalFormatting sqref="AG60">
    <cfRule type="cellIs" dxfId="19330" priority="2385" operator="lessThan">
      <formula>$C$4</formula>
    </cfRule>
  </conditionalFormatting>
  <conditionalFormatting sqref="AH47">
    <cfRule type="cellIs" dxfId="19293" priority="2422" operator="lessThan">
      <formula>$C$4</formula>
    </cfRule>
  </conditionalFormatting>
  <conditionalFormatting sqref="AH48">
    <cfRule type="cellIs" dxfId="19292" priority="2423" operator="lessThan">
      <formula>$C$4</formula>
    </cfRule>
  </conditionalFormatting>
  <conditionalFormatting sqref="AH49">
    <cfRule type="cellIs" dxfId="19291" priority="2424" operator="lessThan">
      <formula>$C$4</formula>
    </cfRule>
  </conditionalFormatting>
  <conditionalFormatting sqref="AH50">
    <cfRule type="cellIs" dxfId="19290" priority="2425" operator="lessThan">
      <formula>$C$4</formula>
    </cfRule>
  </conditionalFormatting>
  <conditionalFormatting sqref="AH51">
    <cfRule type="cellIs" dxfId="19289" priority="2426" operator="lessThan">
      <formula>$C$4</formula>
    </cfRule>
  </conditionalFormatting>
  <conditionalFormatting sqref="AH52">
    <cfRule type="cellIs" dxfId="19288" priority="2427" operator="lessThan">
      <formula>$C$4</formula>
    </cfRule>
  </conditionalFormatting>
  <conditionalFormatting sqref="AH53">
    <cfRule type="cellIs" dxfId="19287" priority="2428" operator="lessThan">
      <formula>$C$4</formula>
    </cfRule>
  </conditionalFormatting>
  <conditionalFormatting sqref="AH54">
    <cfRule type="cellIs" dxfId="19286" priority="2429" operator="lessThan">
      <formula>$C$4</formula>
    </cfRule>
  </conditionalFormatting>
  <conditionalFormatting sqref="AH55">
    <cfRule type="cellIs" dxfId="19285" priority="2430" operator="lessThan">
      <formula>$C$4</formula>
    </cfRule>
  </conditionalFormatting>
  <conditionalFormatting sqref="AH56">
    <cfRule type="cellIs" dxfId="19284" priority="2431" operator="lessThan">
      <formula>$C$4</formula>
    </cfRule>
  </conditionalFormatting>
  <conditionalFormatting sqref="AH57">
    <cfRule type="cellIs" dxfId="19283" priority="2432" operator="lessThan">
      <formula>$C$4</formula>
    </cfRule>
  </conditionalFormatting>
  <conditionalFormatting sqref="AH58">
    <cfRule type="cellIs" dxfId="19282" priority="2433" operator="lessThan">
      <formula>$C$4</formula>
    </cfRule>
  </conditionalFormatting>
  <conditionalFormatting sqref="AH59">
    <cfRule type="cellIs" dxfId="19281" priority="2434" operator="lessThan">
      <formula>$C$4</formula>
    </cfRule>
  </conditionalFormatting>
  <conditionalFormatting sqref="AH60">
    <cfRule type="cellIs" dxfId="19280" priority="2435" operator="lessThan">
      <formula>$C$4</formula>
    </cfRule>
  </conditionalFormatting>
  <conditionalFormatting sqref="AI47">
    <cfRule type="cellIs" dxfId="19243" priority="2472" operator="lessThan">
      <formula>$C$4</formula>
    </cfRule>
  </conditionalFormatting>
  <conditionalFormatting sqref="AI48">
    <cfRule type="cellIs" dxfId="19242" priority="2473" operator="lessThan">
      <formula>$C$4</formula>
    </cfRule>
  </conditionalFormatting>
  <conditionalFormatting sqref="AI49">
    <cfRule type="cellIs" dxfId="19241" priority="2474" operator="lessThan">
      <formula>$C$4</formula>
    </cfRule>
  </conditionalFormatting>
  <conditionalFormatting sqref="AI50">
    <cfRule type="cellIs" dxfId="19240" priority="2475" operator="lessThan">
      <formula>$C$4</formula>
    </cfRule>
  </conditionalFormatting>
  <conditionalFormatting sqref="AI51">
    <cfRule type="cellIs" dxfId="19239" priority="2476" operator="lessThan">
      <formula>$C$4</formula>
    </cfRule>
  </conditionalFormatting>
  <conditionalFormatting sqref="AI52">
    <cfRule type="cellIs" dxfId="19238" priority="2477" operator="lessThan">
      <formula>$C$4</formula>
    </cfRule>
  </conditionalFormatting>
  <conditionalFormatting sqref="AI53">
    <cfRule type="cellIs" dxfId="19237" priority="2478" operator="lessThan">
      <formula>$C$4</formula>
    </cfRule>
  </conditionalFormatting>
  <conditionalFormatting sqref="AI54">
    <cfRule type="cellIs" dxfId="19236" priority="2479" operator="lessThan">
      <formula>$C$4</formula>
    </cfRule>
  </conditionalFormatting>
  <conditionalFormatting sqref="AI55">
    <cfRule type="cellIs" dxfId="19235" priority="2480" operator="lessThan">
      <formula>$C$4</formula>
    </cfRule>
  </conditionalFormatting>
  <conditionalFormatting sqref="AI56">
    <cfRule type="cellIs" dxfId="19234" priority="2481" operator="lessThan">
      <formula>$C$4</formula>
    </cfRule>
  </conditionalFormatting>
  <conditionalFormatting sqref="AI57">
    <cfRule type="cellIs" dxfId="19233" priority="2482" operator="lessThan">
      <formula>$C$4</formula>
    </cfRule>
  </conditionalFormatting>
  <conditionalFormatting sqref="AI58">
    <cfRule type="cellIs" dxfId="19232" priority="2483" operator="lessThan">
      <formula>$C$4</formula>
    </cfRule>
  </conditionalFormatting>
  <conditionalFormatting sqref="AI59">
    <cfRule type="cellIs" dxfId="19231" priority="2484" operator="lessThan">
      <formula>$C$4</formula>
    </cfRule>
  </conditionalFormatting>
  <conditionalFormatting sqref="AI60">
    <cfRule type="cellIs" dxfId="19230" priority="2485" operator="lessThan">
      <formula>$C$4</formula>
    </cfRule>
  </conditionalFormatting>
  <conditionalFormatting sqref="AJ47">
    <cfRule type="cellIs" dxfId="19193" priority="2522" operator="lessThan">
      <formula>$C$4</formula>
    </cfRule>
  </conditionalFormatting>
  <conditionalFormatting sqref="AJ48">
    <cfRule type="cellIs" dxfId="19192" priority="2523" operator="lessThan">
      <formula>$C$4</formula>
    </cfRule>
  </conditionalFormatting>
  <conditionalFormatting sqref="AJ49">
    <cfRule type="cellIs" dxfId="19191" priority="2524" operator="lessThan">
      <formula>$C$4</formula>
    </cfRule>
  </conditionalFormatting>
  <conditionalFormatting sqref="AJ50">
    <cfRule type="cellIs" dxfId="19190" priority="2525" operator="lessThan">
      <formula>$C$4</formula>
    </cfRule>
  </conditionalFormatting>
  <conditionalFormatting sqref="AJ51">
    <cfRule type="cellIs" dxfId="19189" priority="2526" operator="lessThan">
      <formula>$C$4</formula>
    </cfRule>
  </conditionalFormatting>
  <conditionalFormatting sqref="AJ52">
    <cfRule type="cellIs" dxfId="19188" priority="2527" operator="lessThan">
      <formula>$C$4</formula>
    </cfRule>
  </conditionalFormatting>
  <conditionalFormatting sqref="AJ53">
    <cfRule type="cellIs" dxfId="19187" priority="2528" operator="lessThan">
      <formula>$C$4</formula>
    </cfRule>
  </conditionalFormatting>
  <conditionalFormatting sqref="AJ54">
    <cfRule type="cellIs" dxfId="19186" priority="2529" operator="lessThan">
      <formula>$C$4</formula>
    </cfRule>
  </conditionalFormatting>
  <conditionalFormatting sqref="AJ55">
    <cfRule type="cellIs" dxfId="19185" priority="2530" operator="lessThan">
      <formula>$C$4</formula>
    </cfRule>
  </conditionalFormatting>
  <conditionalFormatting sqref="AJ56">
    <cfRule type="cellIs" dxfId="19184" priority="2531" operator="lessThan">
      <formula>$C$4</formula>
    </cfRule>
  </conditionalFormatting>
  <conditionalFormatting sqref="AJ57">
    <cfRule type="cellIs" dxfId="19183" priority="2532" operator="lessThan">
      <formula>$C$4</formula>
    </cfRule>
  </conditionalFormatting>
  <conditionalFormatting sqref="AJ58">
    <cfRule type="cellIs" dxfId="19182" priority="2533" operator="lessThan">
      <formula>$C$4</formula>
    </cfRule>
  </conditionalFormatting>
  <conditionalFormatting sqref="AJ59">
    <cfRule type="cellIs" dxfId="19181" priority="2534" operator="lessThan">
      <formula>$C$4</formula>
    </cfRule>
  </conditionalFormatting>
  <conditionalFormatting sqref="AJ60">
    <cfRule type="cellIs" dxfId="19180" priority="2535" operator="lessThan">
      <formula>$C$4</formula>
    </cfRule>
  </conditionalFormatting>
  <conditionalFormatting sqref="AK47">
    <cfRule type="cellIs" dxfId="19143" priority="2572" operator="lessThan">
      <formula>$C$4</formula>
    </cfRule>
  </conditionalFormatting>
  <conditionalFormatting sqref="AK48">
    <cfRule type="cellIs" dxfId="19142" priority="2573" operator="lessThan">
      <formula>$C$4</formula>
    </cfRule>
  </conditionalFormatting>
  <conditionalFormatting sqref="AK49">
    <cfRule type="cellIs" dxfId="19141" priority="2574" operator="lessThan">
      <formula>$C$4</formula>
    </cfRule>
  </conditionalFormatting>
  <conditionalFormatting sqref="AK50">
    <cfRule type="cellIs" dxfId="19140" priority="2575" operator="lessThan">
      <formula>$C$4</formula>
    </cfRule>
  </conditionalFormatting>
  <conditionalFormatting sqref="AK51">
    <cfRule type="cellIs" dxfId="19139" priority="2576" operator="lessThan">
      <formula>$C$4</formula>
    </cfRule>
  </conditionalFormatting>
  <conditionalFormatting sqref="AK52">
    <cfRule type="cellIs" dxfId="19138" priority="2577" operator="lessThan">
      <formula>$C$4</formula>
    </cfRule>
  </conditionalFormatting>
  <conditionalFormatting sqref="AK53">
    <cfRule type="cellIs" dxfId="19137" priority="2578" operator="lessThan">
      <formula>$C$4</formula>
    </cfRule>
  </conditionalFormatting>
  <conditionalFormatting sqref="AK54">
    <cfRule type="cellIs" dxfId="19136" priority="2579" operator="lessThan">
      <formula>$C$4</formula>
    </cfRule>
  </conditionalFormatting>
  <conditionalFormatting sqref="AK55">
    <cfRule type="cellIs" dxfId="19135" priority="2580" operator="lessThan">
      <formula>$C$4</formula>
    </cfRule>
  </conditionalFormatting>
  <conditionalFormatting sqref="AK56">
    <cfRule type="cellIs" dxfId="19134" priority="2581" operator="lessThan">
      <formula>$C$4</formula>
    </cfRule>
  </conditionalFormatting>
  <conditionalFormatting sqref="AK57">
    <cfRule type="cellIs" dxfId="19133" priority="2582" operator="lessThan">
      <formula>$C$4</formula>
    </cfRule>
  </conditionalFormatting>
  <conditionalFormatting sqref="AK58">
    <cfRule type="cellIs" dxfId="19132" priority="2583" operator="lessThan">
      <formula>$C$4</formula>
    </cfRule>
  </conditionalFormatting>
  <conditionalFormatting sqref="AK59">
    <cfRule type="cellIs" dxfId="19131" priority="2584" operator="lessThan">
      <formula>$C$4</formula>
    </cfRule>
  </conditionalFormatting>
  <conditionalFormatting sqref="AK60">
    <cfRule type="cellIs" dxfId="19130" priority="2585" operator="lessThan">
      <formula>$C$4</formula>
    </cfRule>
  </conditionalFormatting>
  <conditionalFormatting sqref="AL47">
    <cfRule type="cellIs" dxfId="19093" priority="2622" operator="lessThan">
      <formula>$C$4</formula>
    </cfRule>
  </conditionalFormatting>
  <conditionalFormatting sqref="AL48">
    <cfRule type="cellIs" dxfId="19092" priority="2623" operator="lessThan">
      <formula>$C$4</formula>
    </cfRule>
  </conditionalFormatting>
  <conditionalFormatting sqref="AL49">
    <cfRule type="cellIs" dxfId="19091" priority="2624" operator="lessThan">
      <formula>$C$4</formula>
    </cfRule>
  </conditionalFormatting>
  <conditionalFormatting sqref="AL50">
    <cfRule type="cellIs" dxfId="19090" priority="2625" operator="lessThan">
      <formula>$C$4</formula>
    </cfRule>
  </conditionalFormatting>
  <conditionalFormatting sqref="AL51">
    <cfRule type="cellIs" dxfId="19089" priority="2626" operator="lessThan">
      <formula>$C$4</formula>
    </cfRule>
  </conditionalFormatting>
  <conditionalFormatting sqref="AL52">
    <cfRule type="cellIs" dxfId="19088" priority="2627" operator="lessThan">
      <formula>$C$4</formula>
    </cfRule>
  </conditionalFormatting>
  <conditionalFormatting sqref="AL53">
    <cfRule type="cellIs" dxfId="19087" priority="2628" operator="lessThan">
      <formula>$C$4</formula>
    </cfRule>
  </conditionalFormatting>
  <conditionalFormatting sqref="AL54">
    <cfRule type="cellIs" dxfId="19086" priority="2629" operator="lessThan">
      <formula>$C$4</formula>
    </cfRule>
  </conditionalFormatting>
  <conditionalFormatting sqref="AL55">
    <cfRule type="cellIs" dxfId="19085" priority="2630" operator="lessThan">
      <formula>$C$4</formula>
    </cfRule>
  </conditionalFormatting>
  <conditionalFormatting sqref="AL56">
    <cfRule type="cellIs" dxfId="19084" priority="2631" operator="lessThan">
      <formula>$C$4</formula>
    </cfRule>
  </conditionalFormatting>
  <conditionalFormatting sqref="AL57">
    <cfRule type="cellIs" dxfId="19083" priority="2632" operator="lessThan">
      <formula>$C$4</formula>
    </cfRule>
  </conditionalFormatting>
  <conditionalFormatting sqref="AL58">
    <cfRule type="cellIs" dxfId="19082" priority="2633" operator="lessThan">
      <formula>$C$4</formula>
    </cfRule>
  </conditionalFormatting>
  <conditionalFormatting sqref="AL59">
    <cfRule type="cellIs" dxfId="19081" priority="2634" operator="lessThan">
      <formula>$C$4</formula>
    </cfRule>
  </conditionalFormatting>
  <conditionalFormatting sqref="AL60">
    <cfRule type="cellIs" dxfId="19080" priority="2635" operator="lessThan">
      <formula>$C$4</formula>
    </cfRule>
  </conditionalFormatting>
  <conditionalFormatting sqref="AM47">
    <cfRule type="cellIs" dxfId="19043" priority="2672" operator="lessThan">
      <formula>$C$4</formula>
    </cfRule>
  </conditionalFormatting>
  <conditionalFormatting sqref="AM48">
    <cfRule type="cellIs" dxfId="19042" priority="2673" operator="lessThan">
      <formula>$C$4</formula>
    </cfRule>
  </conditionalFormatting>
  <conditionalFormatting sqref="AM49">
    <cfRule type="cellIs" dxfId="19041" priority="2674" operator="lessThan">
      <formula>$C$4</formula>
    </cfRule>
  </conditionalFormatting>
  <conditionalFormatting sqref="AM50">
    <cfRule type="cellIs" dxfId="19040" priority="2675" operator="lessThan">
      <formula>$C$4</formula>
    </cfRule>
  </conditionalFormatting>
  <conditionalFormatting sqref="AM51">
    <cfRule type="cellIs" dxfId="19039" priority="2676" operator="lessThan">
      <formula>$C$4</formula>
    </cfRule>
  </conditionalFormatting>
  <conditionalFormatting sqref="AM52">
    <cfRule type="cellIs" dxfId="19038" priority="2677" operator="lessThan">
      <formula>$C$4</formula>
    </cfRule>
  </conditionalFormatting>
  <conditionalFormatting sqref="AM53">
    <cfRule type="cellIs" dxfId="19037" priority="2678" operator="lessThan">
      <formula>$C$4</formula>
    </cfRule>
  </conditionalFormatting>
  <conditionalFormatting sqref="AM54">
    <cfRule type="cellIs" dxfId="19036" priority="2679" operator="lessThan">
      <formula>$C$4</formula>
    </cfRule>
  </conditionalFormatting>
  <conditionalFormatting sqref="AM55">
    <cfRule type="cellIs" dxfId="19035" priority="2680" operator="lessThan">
      <formula>$C$4</formula>
    </cfRule>
  </conditionalFormatting>
  <conditionalFormatting sqref="AM56">
    <cfRule type="cellIs" dxfId="19034" priority="2681" operator="lessThan">
      <formula>$C$4</formula>
    </cfRule>
  </conditionalFormatting>
  <conditionalFormatting sqref="AM57">
    <cfRule type="cellIs" dxfId="19033" priority="2682" operator="lessThan">
      <formula>$C$4</formula>
    </cfRule>
  </conditionalFormatting>
  <conditionalFormatting sqref="AM58">
    <cfRule type="cellIs" dxfId="19032" priority="2683" operator="lessThan">
      <formula>$C$4</formula>
    </cfRule>
  </conditionalFormatting>
  <conditionalFormatting sqref="AM59">
    <cfRule type="cellIs" dxfId="19031" priority="2684" operator="lessThan">
      <formula>$C$4</formula>
    </cfRule>
  </conditionalFormatting>
  <conditionalFormatting sqref="AM60">
    <cfRule type="cellIs" dxfId="19030" priority="2685" operator="lessThan">
      <formula>$C$4</formula>
    </cfRule>
  </conditionalFormatting>
  <conditionalFormatting sqref="AN47">
    <cfRule type="cellIs" dxfId="18993" priority="2722" operator="lessThan">
      <formula>$C$4</formula>
    </cfRule>
  </conditionalFormatting>
  <conditionalFormatting sqref="AN48">
    <cfRule type="cellIs" dxfId="18992" priority="2723" operator="lessThan">
      <formula>$C$4</formula>
    </cfRule>
  </conditionalFormatting>
  <conditionalFormatting sqref="AN49">
    <cfRule type="cellIs" dxfId="18991" priority="2724" operator="lessThan">
      <formula>$C$4</formula>
    </cfRule>
  </conditionalFormatting>
  <conditionalFormatting sqref="AN50">
    <cfRule type="cellIs" dxfId="18990" priority="2725" operator="lessThan">
      <formula>$C$4</formula>
    </cfRule>
  </conditionalFormatting>
  <conditionalFormatting sqref="AN51">
    <cfRule type="cellIs" dxfId="18989" priority="2726" operator="lessThan">
      <formula>$C$4</formula>
    </cfRule>
  </conditionalFormatting>
  <conditionalFormatting sqref="AN52">
    <cfRule type="cellIs" dxfId="18988" priority="2727" operator="lessThan">
      <formula>$C$4</formula>
    </cfRule>
  </conditionalFormatting>
  <conditionalFormatting sqref="AN53">
    <cfRule type="cellIs" dxfId="18987" priority="2728" operator="lessThan">
      <formula>$C$4</formula>
    </cfRule>
  </conditionalFormatting>
  <conditionalFormatting sqref="AN54">
    <cfRule type="cellIs" dxfId="18986" priority="2729" operator="lessThan">
      <formula>$C$4</formula>
    </cfRule>
  </conditionalFormatting>
  <conditionalFormatting sqref="AN55">
    <cfRule type="cellIs" dxfId="18985" priority="2730" operator="lessThan">
      <formula>$C$4</formula>
    </cfRule>
  </conditionalFormatting>
  <conditionalFormatting sqref="AN56">
    <cfRule type="cellIs" dxfId="18984" priority="2731" operator="lessThan">
      <formula>$C$4</formula>
    </cfRule>
  </conditionalFormatting>
  <conditionalFormatting sqref="AN57">
    <cfRule type="cellIs" dxfId="18983" priority="2732" operator="lessThan">
      <formula>$C$4</formula>
    </cfRule>
  </conditionalFormatting>
  <conditionalFormatting sqref="AN58">
    <cfRule type="cellIs" dxfId="18982" priority="2733" operator="lessThan">
      <formula>$C$4</formula>
    </cfRule>
  </conditionalFormatting>
  <conditionalFormatting sqref="AN59">
    <cfRule type="cellIs" dxfId="18981" priority="2734" operator="lessThan">
      <formula>$C$4</formula>
    </cfRule>
  </conditionalFormatting>
  <conditionalFormatting sqref="AN60">
    <cfRule type="cellIs" dxfId="18980" priority="2735" operator="lessThan">
      <formula>$C$4</formula>
    </cfRule>
  </conditionalFormatting>
  <conditionalFormatting sqref="AO47">
    <cfRule type="cellIs" dxfId="18943" priority="2772" operator="lessThan">
      <formula>$C$4</formula>
    </cfRule>
  </conditionalFormatting>
  <conditionalFormatting sqref="AO48">
    <cfRule type="cellIs" dxfId="18942" priority="2773" operator="lessThan">
      <formula>$C$4</formula>
    </cfRule>
  </conditionalFormatting>
  <conditionalFormatting sqref="AO49">
    <cfRule type="cellIs" dxfId="18941" priority="2774" operator="lessThan">
      <formula>$C$4</formula>
    </cfRule>
  </conditionalFormatting>
  <conditionalFormatting sqref="AO50">
    <cfRule type="cellIs" dxfId="18940" priority="2775" operator="lessThan">
      <formula>$C$4</formula>
    </cfRule>
  </conditionalFormatting>
  <conditionalFormatting sqref="AO51">
    <cfRule type="cellIs" dxfId="18939" priority="2776" operator="lessThan">
      <formula>$C$4</formula>
    </cfRule>
  </conditionalFormatting>
  <conditionalFormatting sqref="AO52">
    <cfRule type="cellIs" dxfId="18938" priority="2777" operator="lessThan">
      <formula>$C$4</formula>
    </cfRule>
  </conditionalFormatting>
  <conditionalFormatting sqref="AO53">
    <cfRule type="cellIs" dxfId="18937" priority="2778" operator="lessThan">
      <formula>$C$4</formula>
    </cfRule>
  </conditionalFormatting>
  <conditionalFormatting sqref="AO54">
    <cfRule type="cellIs" dxfId="18936" priority="2779" operator="lessThan">
      <formula>$C$4</formula>
    </cfRule>
  </conditionalFormatting>
  <conditionalFormatting sqref="AO55">
    <cfRule type="cellIs" dxfId="18935" priority="2780" operator="lessThan">
      <formula>$C$4</formula>
    </cfRule>
  </conditionalFormatting>
  <conditionalFormatting sqref="AO56">
    <cfRule type="cellIs" dxfId="18934" priority="2781" operator="lessThan">
      <formula>$C$4</formula>
    </cfRule>
  </conditionalFormatting>
  <conditionalFormatting sqref="AO57">
    <cfRule type="cellIs" dxfId="18933" priority="2782" operator="lessThan">
      <formula>$C$4</formula>
    </cfRule>
  </conditionalFormatting>
  <conditionalFormatting sqref="AO58">
    <cfRule type="cellIs" dxfId="18932" priority="2783" operator="lessThan">
      <formula>$C$4</formula>
    </cfRule>
  </conditionalFormatting>
  <conditionalFormatting sqref="AO59">
    <cfRule type="cellIs" dxfId="18931" priority="2784" operator="lessThan">
      <formula>$C$4</formula>
    </cfRule>
  </conditionalFormatting>
  <conditionalFormatting sqref="AO60">
    <cfRule type="cellIs" dxfId="18930" priority="2785" operator="lessThan">
      <formula>$C$4</formula>
    </cfRule>
  </conditionalFormatting>
  <conditionalFormatting sqref="AP47">
    <cfRule type="cellIs" dxfId="18893" priority="2822" operator="lessThan">
      <formula>$C$4</formula>
    </cfRule>
  </conditionalFormatting>
  <conditionalFormatting sqref="AP48">
    <cfRule type="cellIs" dxfId="18892" priority="2823" operator="lessThan">
      <formula>$C$4</formula>
    </cfRule>
  </conditionalFormatting>
  <conditionalFormatting sqref="AP49">
    <cfRule type="cellIs" dxfId="18891" priority="2824" operator="lessThan">
      <formula>$C$4</formula>
    </cfRule>
  </conditionalFormatting>
  <conditionalFormatting sqref="AP50">
    <cfRule type="cellIs" dxfId="18890" priority="2825" operator="lessThan">
      <formula>$C$4</formula>
    </cfRule>
  </conditionalFormatting>
  <conditionalFormatting sqref="AP51">
    <cfRule type="cellIs" dxfId="18889" priority="2826" operator="lessThan">
      <formula>$C$4</formula>
    </cfRule>
  </conditionalFormatting>
  <conditionalFormatting sqref="AP52">
    <cfRule type="cellIs" dxfId="18888" priority="2827" operator="lessThan">
      <formula>$C$4</formula>
    </cfRule>
  </conditionalFormatting>
  <conditionalFormatting sqref="AP53">
    <cfRule type="cellIs" dxfId="18887" priority="2828" operator="lessThan">
      <formula>$C$4</formula>
    </cfRule>
  </conditionalFormatting>
  <conditionalFormatting sqref="AP54">
    <cfRule type="cellIs" dxfId="18886" priority="2829" operator="lessThan">
      <formula>$C$4</formula>
    </cfRule>
  </conditionalFormatting>
  <conditionalFormatting sqref="AP55">
    <cfRule type="cellIs" dxfId="18885" priority="2830" operator="lessThan">
      <formula>$C$4</formula>
    </cfRule>
  </conditionalFormatting>
  <conditionalFormatting sqref="AP56">
    <cfRule type="cellIs" dxfId="18884" priority="2831" operator="lessThan">
      <formula>$C$4</formula>
    </cfRule>
  </conditionalFormatting>
  <conditionalFormatting sqref="AP57">
    <cfRule type="cellIs" dxfId="18883" priority="2832" operator="lessThan">
      <formula>$C$4</formula>
    </cfRule>
  </conditionalFormatting>
  <conditionalFormatting sqref="AP58">
    <cfRule type="cellIs" dxfId="18882" priority="2833" operator="lessThan">
      <formula>$C$4</formula>
    </cfRule>
  </conditionalFormatting>
  <conditionalFormatting sqref="AP59">
    <cfRule type="cellIs" dxfId="18881" priority="2834" operator="lessThan">
      <formula>$C$4</formula>
    </cfRule>
  </conditionalFormatting>
  <conditionalFormatting sqref="AP60">
    <cfRule type="cellIs" dxfId="18880" priority="2835" operator="lessThan">
      <formula>$C$4</formula>
    </cfRule>
  </conditionalFormatting>
  <conditionalFormatting sqref="AQ47">
    <cfRule type="cellIs" dxfId="18843" priority="2872" operator="lessThan">
      <formula>$C$4</formula>
    </cfRule>
  </conditionalFormatting>
  <conditionalFormatting sqref="AQ48">
    <cfRule type="cellIs" dxfId="18842" priority="2873" operator="lessThan">
      <formula>$C$4</formula>
    </cfRule>
  </conditionalFormatting>
  <conditionalFormatting sqref="AQ49">
    <cfRule type="cellIs" dxfId="18841" priority="2874" operator="lessThan">
      <formula>$C$4</formula>
    </cfRule>
  </conditionalFormatting>
  <conditionalFormatting sqref="AQ50">
    <cfRule type="cellIs" dxfId="18840" priority="2875" operator="lessThan">
      <formula>$C$4</formula>
    </cfRule>
  </conditionalFormatting>
  <conditionalFormatting sqref="AQ51">
    <cfRule type="cellIs" dxfId="18839" priority="2876" operator="lessThan">
      <formula>$C$4</formula>
    </cfRule>
  </conditionalFormatting>
  <conditionalFormatting sqref="AQ52">
    <cfRule type="cellIs" dxfId="18838" priority="2877" operator="lessThan">
      <formula>$C$4</formula>
    </cfRule>
  </conditionalFormatting>
  <conditionalFormatting sqref="AQ53">
    <cfRule type="cellIs" dxfId="18837" priority="2878" operator="lessThan">
      <formula>$C$4</formula>
    </cfRule>
  </conditionalFormatting>
  <conditionalFormatting sqref="AQ54">
    <cfRule type="cellIs" dxfId="18836" priority="2879" operator="lessThan">
      <formula>$C$4</formula>
    </cfRule>
  </conditionalFormatting>
  <conditionalFormatting sqref="AQ55">
    <cfRule type="cellIs" dxfId="18835" priority="2880" operator="lessThan">
      <formula>$C$4</formula>
    </cfRule>
  </conditionalFormatting>
  <conditionalFormatting sqref="AQ56">
    <cfRule type="cellIs" dxfId="18834" priority="2881" operator="lessThan">
      <formula>$C$4</formula>
    </cfRule>
  </conditionalFormatting>
  <conditionalFormatting sqref="AQ57">
    <cfRule type="cellIs" dxfId="18833" priority="2882" operator="lessThan">
      <formula>$C$4</formula>
    </cfRule>
  </conditionalFormatting>
  <conditionalFormatting sqref="AQ58">
    <cfRule type="cellIs" dxfId="18832" priority="2883" operator="lessThan">
      <formula>$C$4</formula>
    </cfRule>
  </conditionalFormatting>
  <conditionalFormatting sqref="AQ59">
    <cfRule type="cellIs" dxfId="18831" priority="2884" operator="lessThan">
      <formula>$C$4</formula>
    </cfRule>
  </conditionalFormatting>
  <conditionalFormatting sqref="AQ60">
    <cfRule type="cellIs" dxfId="18830" priority="2885" operator="lessThan">
      <formula>$C$4</formula>
    </cfRule>
  </conditionalFormatting>
  <conditionalFormatting sqref="AR47">
    <cfRule type="cellIs" dxfId="18793" priority="2922" operator="lessThan">
      <formula>$C$4</formula>
    </cfRule>
  </conditionalFormatting>
  <conditionalFormatting sqref="AR48">
    <cfRule type="cellIs" dxfId="18792" priority="2923" operator="lessThan">
      <formula>$C$4</formula>
    </cfRule>
  </conditionalFormatting>
  <conditionalFormatting sqref="AR49">
    <cfRule type="cellIs" dxfId="18791" priority="2924" operator="lessThan">
      <formula>$C$4</formula>
    </cfRule>
  </conditionalFormatting>
  <conditionalFormatting sqref="AR50">
    <cfRule type="cellIs" dxfId="18790" priority="2925" operator="lessThan">
      <formula>$C$4</formula>
    </cfRule>
  </conditionalFormatting>
  <conditionalFormatting sqref="AR51">
    <cfRule type="cellIs" dxfId="18789" priority="2926" operator="lessThan">
      <formula>$C$4</formula>
    </cfRule>
  </conditionalFormatting>
  <conditionalFormatting sqref="AR52">
    <cfRule type="cellIs" dxfId="18788" priority="2927" operator="lessThan">
      <formula>$C$4</formula>
    </cfRule>
  </conditionalFormatting>
  <conditionalFormatting sqref="AR53">
    <cfRule type="cellIs" dxfId="18787" priority="2928" operator="lessThan">
      <formula>$C$4</formula>
    </cfRule>
  </conditionalFormatting>
  <conditionalFormatting sqref="AR54">
    <cfRule type="cellIs" dxfId="18786" priority="2929" operator="lessThan">
      <formula>$C$4</formula>
    </cfRule>
  </conditionalFormatting>
  <conditionalFormatting sqref="AR55">
    <cfRule type="cellIs" dxfId="18785" priority="2930" operator="lessThan">
      <formula>$C$4</formula>
    </cfRule>
  </conditionalFormatting>
  <conditionalFormatting sqref="AR56">
    <cfRule type="cellIs" dxfId="18784" priority="2931" operator="lessThan">
      <formula>$C$4</formula>
    </cfRule>
  </conditionalFormatting>
  <conditionalFormatting sqref="AR57">
    <cfRule type="cellIs" dxfId="18783" priority="2932" operator="lessThan">
      <formula>$C$4</formula>
    </cfRule>
  </conditionalFormatting>
  <conditionalFormatting sqref="AR58">
    <cfRule type="cellIs" dxfId="18782" priority="2933" operator="lessThan">
      <formula>$C$4</formula>
    </cfRule>
  </conditionalFormatting>
  <conditionalFormatting sqref="AR59">
    <cfRule type="cellIs" dxfId="18781" priority="2934" operator="lessThan">
      <formula>$C$4</formula>
    </cfRule>
  </conditionalFormatting>
  <conditionalFormatting sqref="AR60">
    <cfRule type="cellIs" dxfId="18780" priority="2935" operator="lessThan">
      <formula>$C$4</formula>
    </cfRule>
  </conditionalFormatting>
  <conditionalFormatting sqref="AS47">
    <cfRule type="cellIs" dxfId="18743" priority="2972" operator="lessThan">
      <formula>$C$4</formula>
    </cfRule>
  </conditionalFormatting>
  <conditionalFormatting sqref="AS48">
    <cfRule type="cellIs" dxfId="18742" priority="2973" operator="lessThan">
      <formula>$C$4</formula>
    </cfRule>
  </conditionalFormatting>
  <conditionalFormatting sqref="AS49">
    <cfRule type="cellIs" dxfId="18741" priority="2974" operator="lessThan">
      <formula>$C$4</formula>
    </cfRule>
  </conditionalFormatting>
  <conditionalFormatting sqref="AS50">
    <cfRule type="cellIs" dxfId="18740" priority="2975" operator="lessThan">
      <formula>$C$4</formula>
    </cfRule>
  </conditionalFormatting>
  <conditionalFormatting sqref="AS51">
    <cfRule type="cellIs" dxfId="18739" priority="2976" operator="lessThan">
      <formula>$C$4</formula>
    </cfRule>
  </conditionalFormatting>
  <conditionalFormatting sqref="AS52">
    <cfRule type="cellIs" dxfId="18738" priority="2977" operator="lessThan">
      <formula>$C$4</formula>
    </cfRule>
  </conditionalFormatting>
  <conditionalFormatting sqref="AS53">
    <cfRule type="cellIs" dxfId="18737" priority="2978" operator="lessThan">
      <formula>$C$4</formula>
    </cfRule>
  </conditionalFormatting>
  <conditionalFormatting sqref="AS54">
    <cfRule type="cellIs" dxfId="18736" priority="2979" operator="lessThan">
      <formula>$C$4</formula>
    </cfRule>
  </conditionalFormatting>
  <conditionalFormatting sqref="AS55">
    <cfRule type="cellIs" dxfId="18735" priority="2980" operator="lessThan">
      <formula>$C$4</formula>
    </cfRule>
  </conditionalFormatting>
  <conditionalFormatting sqref="AS56">
    <cfRule type="cellIs" dxfId="18734" priority="2981" operator="lessThan">
      <formula>$C$4</formula>
    </cfRule>
  </conditionalFormatting>
  <conditionalFormatting sqref="AS57">
    <cfRule type="cellIs" dxfId="18733" priority="2982" operator="lessThan">
      <formula>$C$4</formula>
    </cfRule>
  </conditionalFormatting>
  <conditionalFormatting sqref="AS58">
    <cfRule type="cellIs" dxfId="18732" priority="2983" operator="lessThan">
      <formula>$C$4</formula>
    </cfRule>
  </conditionalFormatting>
  <conditionalFormatting sqref="AS59">
    <cfRule type="cellIs" dxfId="18731" priority="2984" operator="lessThan">
      <formula>$C$4</formula>
    </cfRule>
  </conditionalFormatting>
  <conditionalFormatting sqref="AS60">
    <cfRule type="cellIs" dxfId="18730" priority="2985" operator="lessThan">
      <formula>$C$4</formula>
    </cfRule>
  </conditionalFormatting>
  <conditionalFormatting sqref="AT47">
    <cfRule type="cellIs" dxfId="18693" priority="3022" operator="lessThan">
      <formula>$C$4</formula>
    </cfRule>
  </conditionalFormatting>
  <conditionalFormatting sqref="AT48">
    <cfRule type="cellIs" dxfId="18692" priority="3023" operator="lessThan">
      <formula>$C$4</formula>
    </cfRule>
  </conditionalFormatting>
  <conditionalFormatting sqref="AT49">
    <cfRule type="cellIs" dxfId="18691" priority="3024" operator="lessThan">
      <formula>$C$4</formula>
    </cfRule>
  </conditionalFormatting>
  <conditionalFormatting sqref="AT50">
    <cfRule type="cellIs" dxfId="18690" priority="3025" operator="lessThan">
      <formula>$C$4</formula>
    </cfRule>
  </conditionalFormatting>
  <conditionalFormatting sqref="AT51">
    <cfRule type="cellIs" dxfId="18689" priority="3026" operator="lessThan">
      <formula>$C$4</formula>
    </cfRule>
  </conditionalFormatting>
  <conditionalFormatting sqref="AT52">
    <cfRule type="cellIs" dxfId="18688" priority="3027" operator="lessThan">
      <formula>$C$4</formula>
    </cfRule>
  </conditionalFormatting>
  <conditionalFormatting sqref="AT53">
    <cfRule type="cellIs" dxfId="18687" priority="3028" operator="lessThan">
      <formula>$C$4</formula>
    </cfRule>
  </conditionalFormatting>
  <conditionalFormatting sqref="AT54">
    <cfRule type="cellIs" dxfId="18686" priority="3029" operator="lessThan">
      <formula>$C$4</formula>
    </cfRule>
  </conditionalFormatting>
  <conditionalFormatting sqref="AT55">
    <cfRule type="cellIs" dxfId="18685" priority="3030" operator="lessThan">
      <formula>$C$4</formula>
    </cfRule>
  </conditionalFormatting>
  <conditionalFormatting sqref="AT56">
    <cfRule type="cellIs" dxfId="18684" priority="3031" operator="lessThan">
      <formula>$C$4</formula>
    </cfRule>
  </conditionalFormatting>
  <conditionalFormatting sqref="AT57">
    <cfRule type="cellIs" dxfId="18683" priority="3032" operator="lessThan">
      <formula>$C$4</formula>
    </cfRule>
  </conditionalFormatting>
  <conditionalFormatting sqref="AT58">
    <cfRule type="cellIs" dxfId="18682" priority="3033" operator="lessThan">
      <formula>$C$4</formula>
    </cfRule>
  </conditionalFormatting>
  <conditionalFormatting sqref="AT59">
    <cfRule type="cellIs" dxfId="18681" priority="3034" operator="lessThan">
      <formula>$C$4</formula>
    </cfRule>
  </conditionalFormatting>
  <conditionalFormatting sqref="AT60">
    <cfRule type="cellIs" dxfId="18680" priority="3035" operator="lessThan">
      <formula>$C$4</formula>
    </cfRule>
  </conditionalFormatting>
  <conditionalFormatting sqref="AU11">
    <cfRule type="cellIs" dxfId="18679" priority="3036" operator="lessThan">
      <formula>$C$4</formula>
    </cfRule>
  </conditionalFormatting>
  <conditionalFormatting sqref="AU12">
    <cfRule type="cellIs" dxfId="18678" priority="3037" operator="lessThan">
      <formula>$C$4</formula>
    </cfRule>
  </conditionalFormatting>
  <conditionalFormatting sqref="AU13">
    <cfRule type="cellIs" dxfId="18677" priority="3038" operator="lessThan">
      <formula>$C$4</formula>
    </cfRule>
  </conditionalFormatting>
  <conditionalFormatting sqref="AU14">
    <cfRule type="cellIs" dxfId="18676" priority="3039" operator="lessThan">
      <formula>$C$4</formula>
    </cfRule>
  </conditionalFormatting>
  <conditionalFormatting sqref="AU15">
    <cfRule type="cellIs" dxfId="18675" priority="3040" operator="lessThan">
      <formula>$C$4</formula>
    </cfRule>
  </conditionalFormatting>
  <conditionalFormatting sqref="AU16">
    <cfRule type="cellIs" dxfId="18674" priority="3041" operator="lessThan">
      <formula>$C$4</formula>
    </cfRule>
  </conditionalFormatting>
  <conditionalFormatting sqref="AU17">
    <cfRule type="cellIs" dxfId="18673" priority="3042" operator="lessThan">
      <formula>$C$4</formula>
    </cfRule>
  </conditionalFormatting>
  <conditionalFormatting sqref="AU18">
    <cfRule type="cellIs" dxfId="18672" priority="3043" operator="lessThan">
      <formula>$C$4</formula>
    </cfRule>
  </conditionalFormatting>
  <conditionalFormatting sqref="AU19">
    <cfRule type="cellIs" dxfId="18671" priority="3044" operator="lessThan">
      <formula>$C$4</formula>
    </cfRule>
  </conditionalFormatting>
  <conditionalFormatting sqref="AU20">
    <cfRule type="cellIs" dxfId="18670" priority="3045" operator="lessThan">
      <formula>$C$4</formula>
    </cfRule>
  </conditionalFormatting>
  <conditionalFormatting sqref="AU21">
    <cfRule type="cellIs" dxfId="18669" priority="3046" operator="lessThan">
      <formula>$C$4</formula>
    </cfRule>
  </conditionalFormatting>
  <conditionalFormatting sqref="AU22">
    <cfRule type="cellIs" dxfId="18668" priority="3047" operator="lessThan">
      <formula>$C$4</formula>
    </cfRule>
  </conditionalFormatting>
  <conditionalFormatting sqref="AU23">
    <cfRule type="cellIs" dxfId="18667" priority="3048" operator="lessThan">
      <formula>$C$4</formula>
    </cfRule>
  </conditionalFormatting>
  <conditionalFormatting sqref="AU24">
    <cfRule type="cellIs" dxfId="18666" priority="3049" operator="lessThan">
      <formula>$C$4</formula>
    </cfRule>
  </conditionalFormatting>
  <conditionalFormatting sqref="AU25">
    <cfRule type="cellIs" dxfId="18665" priority="3050" operator="lessThan">
      <formula>$C$4</formula>
    </cfRule>
  </conditionalFormatting>
  <conditionalFormatting sqref="AU26">
    <cfRule type="cellIs" dxfId="18664" priority="3051" operator="lessThan">
      <formula>$C$4</formula>
    </cfRule>
  </conditionalFormatting>
  <conditionalFormatting sqref="AU27">
    <cfRule type="cellIs" dxfId="18663" priority="3052" operator="lessThan">
      <formula>$C$4</formula>
    </cfRule>
  </conditionalFormatting>
  <conditionalFormatting sqref="AU28">
    <cfRule type="cellIs" dxfId="18662" priority="3053" operator="lessThan">
      <formula>$C$4</formula>
    </cfRule>
  </conditionalFormatting>
  <conditionalFormatting sqref="AU29">
    <cfRule type="cellIs" dxfId="18661" priority="3054" operator="lessThan">
      <formula>$C$4</formula>
    </cfRule>
  </conditionalFormatting>
  <conditionalFormatting sqref="AU30">
    <cfRule type="cellIs" dxfId="18660" priority="3055" operator="lessThan">
      <formula>$C$4</formula>
    </cfRule>
  </conditionalFormatting>
  <conditionalFormatting sqref="AU31">
    <cfRule type="cellIs" dxfId="18659" priority="3056" operator="lessThan">
      <formula>$C$4</formula>
    </cfRule>
  </conditionalFormatting>
  <conditionalFormatting sqref="AU32">
    <cfRule type="cellIs" dxfId="18658" priority="3057" operator="lessThan">
      <formula>$C$4</formula>
    </cfRule>
  </conditionalFormatting>
  <conditionalFormatting sqref="AU33">
    <cfRule type="cellIs" dxfId="18657" priority="3058" operator="lessThan">
      <formula>$C$4</formula>
    </cfRule>
  </conditionalFormatting>
  <conditionalFormatting sqref="AU34">
    <cfRule type="cellIs" dxfId="18656" priority="3059" operator="lessThan">
      <formula>$C$4</formula>
    </cfRule>
  </conditionalFormatting>
  <conditionalFormatting sqref="AU35">
    <cfRule type="cellIs" dxfId="18655" priority="3060" operator="lessThan">
      <formula>$C$4</formula>
    </cfRule>
  </conditionalFormatting>
  <conditionalFormatting sqref="AU36">
    <cfRule type="cellIs" dxfId="18654" priority="3061" operator="lessThan">
      <formula>$C$4</formula>
    </cfRule>
  </conditionalFormatting>
  <conditionalFormatting sqref="AU37">
    <cfRule type="cellIs" dxfId="18653" priority="3062" operator="lessThan">
      <formula>$C$4</formula>
    </cfRule>
  </conditionalFormatting>
  <conditionalFormatting sqref="AU38">
    <cfRule type="cellIs" dxfId="18652" priority="3063" operator="lessThan">
      <formula>$C$4</formula>
    </cfRule>
  </conditionalFormatting>
  <conditionalFormatting sqref="AU39">
    <cfRule type="cellIs" dxfId="18651" priority="3064" operator="lessThan">
      <formula>$C$4</formula>
    </cfRule>
  </conditionalFormatting>
  <conditionalFormatting sqref="AU40">
    <cfRule type="cellIs" dxfId="18650" priority="3065" operator="lessThan">
      <formula>$C$4</formula>
    </cfRule>
  </conditionalFormatting>
  <conditionalFormatting sqref="AU41">
    <cfRule type="cellIs" dxfId="18649" priority="3066" operator="lessThan">
      <formula>$C$4</formula>
    </cfRule>
  </conditionalFormatting>
  <conditionalFormatting sqref="AU42">
    <cfRule type="cellIs" dxfId="18648" priority="3067" operator="lessThan">
      <formula>$C$4</formula>
    </cfRule>
  </conditionalFormatting>
  <conditionalFormatting sqref="AU43">
    <cfRule type="cellIs" dxfId="18647" priority="3068" operator="lessThan">
      <formula>$C$4</formula>
    </cfRule>
  </conditionalFormatting>
  <conditionalFormatting sqref="AU44">
    <cfRule type="cellIs" dxfId="18646" priority="3069" operator="lessThan">
      <formula>$C$4</formula>
    </cfRule>
  </conditionalFormatting>
  <conditionalFormatting sqref="AU45">
    <cfRule type="cellIs" dxfId="18645" priority="3070" operator="lessThan">
      <formula>$C$4</formula>
    </cfRule>
  </conditionalFormatting>
  <conditionalFormatting sqref="AU46">
    <cfRule type="cellIs" dxfId="18644" priority="3071" operator="lessThan">
      <formula>$C$4</formula>
    </cfRule>
  </conditionalFormatting>
  <conditionalFormatting sqref="AU47">
    <cfRule type="cellIs" dxfId="18643" priority="3072" operator="lessThan">
      <formula>$C$4</formula>
    </cfRule>
  </conditionalFormatting>
  <conditionalFormatting sqref="AU48">
    <cfRule type="cellIs" dxfId="18642" priority="3073" operator="lessThan">
      <formula>$C$4</formula>
    </cfRule>
  </conditionalFormatting>
  <conditionalFormatting sqref="AU49">
    <cfRule type="cellIs" dxfId="18641" priority="3074" operator="lessThan">
      <formula>$C$4</formula>
    </cfRule>
  </conditionalFormatting>
  <conditionalFormatting sqref="AU50">
    <cfRule type="cellIs" dxfId="18640" priority="3075" operator="lessThan">
      <formula>$C$4</formula>
    </cfRule>
  </conditionalFormatting>
  <conditionalFormatting sqref="AU51">
    <cfRule type="cellIs" dxfId="18639" priority="3076" operator="lessThan">
      <formula>$C$4</formula>
    </cfRule>
  </conditionalFormatting>
  <conditionalFormatting sqref="AU52">
    <cfRule type="cellIs" dxfId="18638" priority="3077" operator="lessThan">
      <formula>$C$4</formula>
    </cfRule>
  </conditionalFormatting>
  <conditionalFormatting sqref="AU53">
    <cfRule type="cellIs" dxfId="18637" priority="3078" operator="lessThan">
      <formula>$C$4</formula>
    </cfRule>
  </conditionalFormatting>
  <conditionalFormatting sqref="AU54">
    <cfRule type="cellIs" dxfId="18636" priority="3079" operator="lessThan">
      <formula>$C$4</formula>
    </cfRule>
  </conditionalFormatting>
  <conditionalFormatting sqref="AU55">
    <cfRule type="cellIs" dxfId="18635" priority="3080" operator="lessThan">
      <formula>$C$4</formula>
    </cfRule>
  </conditionalFormatting>
  <conditionalFormatting sqref="AU56">
    <cfRule type="cellIs" dxfId="18634" priority="3081" operator="lessThan">
      <formula>$C$4</formula>
    </cfRule>
  </conditionalFormatting>
  <conditionalFormatting sqref="AU57">
    <cfRule type="cellIs" dxfId="18633" priority="3082" operator="lessThan">
      <formula>$C$4</formula>
    </cfRule>
  </conditionalFormatting>
  <conditionalFormatting sqref="AU58">
    <cfRule type="cellIs" dxfId="18632" priority="3083" operator="lessThan">
      <formula>$C$4</formula>
    </cfRule>
  </conditionalFormatting>
  <conditionalFormatting sqref="AU59">
    <cfRule type="cellIs" dxfId="18631" priority="3084" operator="lessThan">
      <formula>$C$4</formula>
    </cfRule>
  </conditionalFormatting>
  <conditionalFormatting sqref="AU60">
    <cfRule type="cellIs" dxfId="18630" priority="3085" operator="lessThan">
      <formula>$C$4</formula>
    </cfRule>
  </conditionalFormatting>
  <conditionalFormatting sqref="AV11">
    <cfRule type="cellIs" dxfId="18629" priority="3086" operator="lessThan">
      <formula>$C$4</formula>
    </cfRule>
  </conditionalFormatting>
  <conditionalFormatting sqref="AV12">
    <cfRule type="cellIs" dxfId="18628" priority="3087" operator="lessThan">
      <formula>$C$4</formula>
    </cfRule>
  </conditionalFormatting>
  <conditionalFormatting sqref="AV13">
    <cfRule type="cellIs" dxfId="18627" priority="3088" operator="lessThan">
      <formula>$C$4</formula>
    </cfRule>
  </conditionalFormatting>
  <conditionalFormatting sqref="AV14">
    <cfRule type="cellIs" dxfId="18626" priority="3089" operator="lessThan">
      <formula>$C$4</formula>
    </cfRule>
  </conditionalFormatting>
  <conditionalFormatting sqref="AV15">
    <cfRule type="cellIs" dxfId="18625" priority="3090" operator="lessThan">
      <formula>$C$4</formula>
    </cfRule>
  </conditionalFormatting>
  <conditionalFormatting sqref="AV16">
    <cfRule type="cellIs" dxfId="18624" priority="3091" operator="lessThan">
      <formula>$C$4</formula>
    </cfRule>
  </conditionalFormatting>
  <conditionalFormatting sqref="AV17">
    <cfRule type="cellIs" dxfId="18623" priority="3092" operator="lessThan">
      <formula>$C$4</formula>
    </cfRule>
  </conditionalFormatting>
  <conditionalFormatting sqref="AV18">
    <cfRule type="cellIs" dxfId="18622" priority="3093" operator="lessThan">
      <formula>$C$4</formula>
    </cfRule>
  </conditionalFormatting>
  <conditionalFormatting sqref="AV19">
    <cfRule type="cellIs" dxfId="18621" priority="3094" operator="lessThan">
      <formula>$C$4</formula>
    </cfRule>
  </conditionalFormatting>
  <conditionalFormatting sqref="AV20">
    <cfRule type="cellIs" dxfId="18620" priority="3095" operator="lessThan">
      <formula>$C$4</formula>
    </cfRule>
  </conditionalFormatting>
  <conditionalFormatting sqref="AV21">
    <cfRule type="cellIs" dxfId="18619" priority="3096" operator="lessThan">
      <formula>$C$4</formula>
    </cfRule>
  </conditionalFormatting>
  <conditionalFormatting sqref="AV22">
    <cfRule type="cellIs" dxfId="18618" priority="3097" operator="lessThan">
      <formula>$C$4</formula>
    </cfRule>
  </conditionalFormatting>
  <conditionalFormatting sqref="AV23">
    <cfRule type="cellIs" dxfId="18617" priority="3098" operator="lessThan">
      <formula>$C$4</formula>
    </cfRule>
  </conditionalFormatting>
  <conditionalFormatting sqref="AV24">
    <cfRule type="cellIs" dxfId="18616" priority="3099" operator="lessThan">
      <formula>$C$4</formula>
    </cfRule>
  </conditionalFormatting>
  <conditionalFormatting sqref="AV25">
    <cfRule type="cellIs" dxfId="18615" priority="3100" operator="lessThan">
      <formula>$C$4</formula>
    </cfRule>
  </conditionalFormatting>
  <conditionalFormatting sqref="AV26">
    <cfRule type="cellIs" dxfId="18614" priority="3101" operator="lessThan">
      <formula>$C$4</formula>
    </cfRule>
  </conditionalFormatting>
  <conditionalFormatting sqref="AV27">
    <cfRule type="cellIs" dxfId="18613" priority="3102" operator="lessThan">
      <formula>$C$4</formula>
    </cfRule>
  </conditionalFormatting>
  <conditionalFormatting sqref="AV28">
    <cfRule type="cellIs" dxfId="18612" priority="3103" operator="lessThan">
      <formula>$C$4</formula>
    </cfRule>
  </conditionalFormatting>
  <conditionalFormatting sqref="AV29">
    <cfRule type="cellIs" dxfId="18611" priority="3104" operator="lessThan">
      <formula>$C$4</formula>
    </cfRule>
  </conditionalFormatting>
  <conditionalFormatting sqref="AV30">
    <cfRule type="cellIs" dxfId="18610" priority="3105" operator="lessThan">
      <formula>$C$4</formula>
    </cfRule>
  </conditionalFormatting>
  <conditionalFormatting sqref="AV31">
    <cfRule type="cellIs" dxfId="18609" priority="3106" operator="lessThan">
      <formula>$C$4</formula>
    </cfRule>
  </conditionalFormatting>
  <conditionalFormatting sqref="AV32">
    <cfRule type="cellIs" dxfId="18608" priority="3107" operator="lessThan">
      <formula>$C$4</formula>
    </cfRule>
  </conditionalFormatting>
  <conditionalFormatting sqref="AV33">
    <cfRule type="cellIs" dxfId="18607" priority="3108" operator="lessThan">
      <formula>$C$4</formula>
    </cfRule>
  </conditionalFormatting>
  <conditionalFormatting sqref="AV34">
    <cfRule type="cellIs" dxfId="18606" priority="3109" operator="lessThan">
      <formula>$C$4</formula>
    </cfRule>
  </conditionalFormatting>
  <conditionalFormatting sqref="AV35">
    <cfRule type="cellIs" dxfId="18605" priority="3110" operator="lessThan">
      <formula>$C$4</formula>
    </cfRule>
  </conditionalFormatting>
  <conditionalFormatting sqref="AV36">
    <cfRule type="cellIs" dxfId="18604" priority="3111" operator="lessThan">
      <formula>$C$4</formula>
    </cfRule>
  </conditionalFormatting>
  <conditionalFormatting sqref="AV37">
    <cfRule type="cellIs" dxfId="18603" priority="3112" operator="lessThan">
      <formula>$C$4</formula>
    </cfRule>
  </conditionalFormatting>
  <conditionalFormatting sqref="AV38">
    <cfRule type="cellIs" dxfId="18602" priority="3113" operator="lessThan">
      <formula>$C$4</formula>
    </cfRule>
  </conditionalFormatting>
  <conditionalFormatting sqref="AV39">
    <cfRule type="cellIs" dxfId="18601" priority="3114" operator="lessThan">
      <formula>$C$4</formula>
    </cfRule>
  </conditionalFormatting>
  <conditionalFormatting sqref="AV40">
    <cfRule type="cellIs" dxfId="18600" priority="3115" operator="lessThan">
      <formula>$C$4</formula>
    </cfRule>
  </conditionalFormatting>
  <conditionalFormatting sqref="AV41">
    <cfRule type="cellIs" dxfId="18599" priority="3116" operator="lessThan">
      <formula>$C$4</formula>
    </cfRule>
  </conditionalFormatting>
  <conditionalFormatting sqref="AV42">
    <cfRule type="cellIs" dxfId="18598" priority="3117" operator="lessThan">
      <formula>$C$4</formula>
    </cfRule>
  </conditionalFormatting>
  <conditionalFormatting sqref="AV43">
    <cfRule type="cellIs" dxfId="18597" priority="3118" operator="lessThan">
      <formula>$C$4</formula>
    </cfRule>
  </conditionalFormatting>
  <conditionalFormatting sqref="AV44">
    <cfRule type="cellIs" dxfId="18596" priority="3119" operator="lessThan">
      <formula>$C$4</formula>
    </cfRule>
  </conditionalFormatting>
  <conditionalFormatting sqref="AV45">
    <cfRule type="cellIs" dxfId="18595" priority="3120" operator="lessThan">
      <formula>$C$4</formula>
    </cfRule>
  </conditionalFormatting>
  <conditionalFormatting sqref="AV46">
    <cfRule type="cellIs" dxfId="18594" priority="3121" operator="lessThan">
      <formula>$C$4</formula>
    </cfRule>
  </conditionalFormatting>
  <conditionalFormatting sqref="AV47">
    <cfRule type="cellIs" dxfId="18593" priority="3122" operator="lessThan">
      <formula>$C$4</formula>
    </cfRule>
  </conditionalFormatting>
  <conditionalFormatting sqref="AV48">
    <cfRule type="cellIs" dxfId="18592" priority="3123" operator="lessThan">
      <formula>$C$4</formula>
    </cfRule>
  </conditionalFormatting>
  <conditionalFormatting sqref="AV49">
    <cfRule type="cellIs" dxfId="18591" priority="3124" operator="lessThan">
      <formula>$C$4</formula>
    </cfRule>
  </conditionalFormatting>
  <conditionalFormatting sqref="AV50">
    <cfRule type="cellIs" dxfId="18590" priority="3125" operator="lessThan">
      <formula>$C$4</formula>
    </cfRule>
  </conditionalFormatting>
  <conditionalFormatting sqref="AV51">
    <cfRule type="cellIs" dxfId="18589" priority="3126" operator="lessThan">
      <formula>$C$4</formula>
    </cfRule>
  </conditionalFormatting>
  <conditionalFormatting sqref="AV52">
    <cfRule type="cellIs" dxfId="18588" priority="3127" operator="lessThan">
      <formula>$C$4</formula>
    </cfRule>
  </conditionalFormatting>
  <conditionalFormatting sqref="AV53">
    <cfRule type="cellIs" dxfId="18587" priority="3128" operator="lessThan">
      <formula>$C$4</formula>
    </cfRule>
  </conditionalFormatting>
  <conditionalFormatting sqref="AV54">
    <cfRule type="cellIs" dxfId="18586" priority="3129" operator="lessThan">
      <formula>$C$4</formula>
    </cfRule>
  </conditionalFormatting>
  <conditionalFormatting sqref="AV55">
    <cfRule type="cellIs" dxfId="18585" priority="3130" operator="lessThan">
      <formula>$C$4</formula>
    </cfRule>
  </conditionalFormatting>
  <conditionalFormatting sqref="AV56">
    <cfRule type="cellIs" dxfId="18584" priority="3131" operator="lessThan">
      <formula>$C$4</formula>
    </cfRule>
  </conditionalFormatting>
  <conditionalFormatting sqref="AV57">
    <cfRule type="cellIs" dxfId="18583" priority="3132" operator="lessThan">
      <formula>$C$4</formula>
    </cfRule>
  </conditionalFormatting>
  <conditionalFormatting sqref="AV58">
    <cfRule type="cellIs" dxfId="18582" priority="3133" operator="lessThan">
      <formula>$C$4</formula>
    </cfRule>
  </conditionalFormatting>
  <conditionalFormatting sqref="AV59">
    <cfRule type="cellIs" dxfId="18581" priority="3134" operator="lessThan">
      <formula>$C$4</formula>
    </cfRule>
  </conditionalFormatting>
  <conditionalFormatting sqref="AV60">
    <cfRule type="cellIs" dxfId="18580" priority="3135" operator="lessThan">
      <formula>$C$4</formula>
    </cfRule>
  </conditionalFormatting>
  <conditionalFormatting sqref="AW11">
    <cfRule type="cellIs" dxfId="18579" priority="3136" operator="lessThan">
      <formula>$C$4</formula>
    </cfRule>
  </conditionalFormatting>
  <conditionalFormatting sqref="AW12">
    <cfRule type="cellIs" dxfId="18578" priority="3137" operator="lessThan">
      <formula>$C$4</formula>
    </cfRule>
  </conditionalFormatting>
  <conditionalFormatting sqref="AW13">
    <cfRule type="cellIs" dxfId="18577" priority="3138" operator="lessThan">
      <formula>$C$4</formula>
    </cfRule>
  </conditionalFormatting>
  <conditionalFormatting sqref="AW14">
    <cfRule type="cellIs" dxfId="18576" priority="3139" operator="lessThan">
      <formula>$C$4</formula>
    </cfRule>
  </conditionalFormatting>
  <conditionalFormatting sqref="AW15">
    <cfRule type="cellIs" dxfId="18575" priority="3140" operator="lessThan">
      <formula>$C$4</formula>
    </cfRule>
  </conditionalFormatting>
  <conditionalFormatting sqref="AW16">
    <cfRule type="cellIs" dxfId="18574" priority="3141" operator="lessThan">
      <formula>$C$4</formula>
    </cfRule>
  </conditionalFormatting>
  <conditionalFormatting sqref="AW17">
    <cfRule type="cellIs" dxfId="18573" priority="3142" operator="lessThan">
      <formula>$C$4</formula>
    </cfRule>
  </conditionalFormatting>
  <conditionalFormatting sqref="AW18">
    <cfRule type="cellIs" dxfId="18572" priority="3143" operator="lessThan">
      <formula>$C$4</formula>
    </cfRule>
  </conditionalFormatting>
  <conditionalFormatting sqref="AW19">
    <cfRule type="cellIs" dxfId="18571" priority="3144" operator="lessThan">
      <formula>$C$4</formula>
    </cfRule>
  </conditionalFormatting>
  <conditionalFormatting sqref="AW20">
    <cfRule type="cellIs" dxfId="18570" priority="3145" operator="lessThan">
      <formula>$C$4</formula>
    </cfRule>
  </conditionalFormatting>
  <conditionalFormatting sqref="AW21">
    <cfRule type="cellIs" dxfId="18569" priority="3146" operator="lessThan">
      <formula>$C$4</formula>
    </cfRule>
  </conditionalFormatting>
  <conditionalFormatting sqref="AW22">
    <cfRule type="cellIs" dxfId="18568" priority="3147" operator="lessThan">
      <formula>$C$4</formula>
    </cfRule>
  </conditionalFormatting>
  <conditionalFormatting sqref="AW23">
    <cfRule type="cellIs" dxfId="18567" priority="3148" operator="lessThan">
      <formula>$C$4</formula>
    </cfRule>
  </conditionalFormatting>
  <conditionalFormatting sqref="AW24">
    <cfRule type="cellIs" dxfId="18566" priority="3149" operator="lessThan">
      <formula>$C$4</formula>
    </cfRule>
  </conditionalFormatting>
  <conditionalFormatting sqref="AW25">
    <cfRule type="cellIs" dxfId="18565" priority="3150" operator="lessThan">
      <formula>$C$4</formula>
    </cfRule>
  </conditionalFormatting>
  <conditionalFormatting sqref="AW26">
    <cfRule type="cellIs" dxfId="18564" priority="3151" operator="lessThan">
      <formula>$C$4</formula>
    </cfRule>
  </conditionalFormatting>
  <conditionalFormatting sqref="AW27">
    <cfRule type="cellIs" dxfId="18563" priority="3152" operator="lessThan">
      <formula>$C$4</formula>
    </cfRule>
  </conditionalFormatting>
  <conditionalFormatting sqref="AW28">
    <cfRule type="cellIs" dxfId="18562" priority="3153" operator="lessThan">
      <formula>$C$4</formula>
    </cfRule>
  </conditionalFormatting>
  <conditionalFormatting sqref="AW29">
    <cfRule type="cellIs" dxfId="18561" priority="3154" operator="lessThan">
      <formula>$C$4</formula>
    </cfRule>
  </conditionalFormatting>
  <conditionalFormatting sqref="AW30">
    <cfRule type="cellIs" dxfId="18560" priority="3155" operator="lessThan">
      <formula>$C$4</formula>
    </cfRule>
  </conditionalFormatting>
  <conditionalFormatting sqref="AW31">
    <cfRule type="cellIs" dxfId="18559" priority="3156" operator="lessThan">
      <formula>$C$4</formula>
    </cfRule>
  </conditionalFormatting>
  <conditionalFormatting sqref="AW32">
    <cfRule type="cellIs" dxfId="18558" priority="3157" operator="lessThan">
      <formula>$C$4</formula>
    </cfRule>
  </conditionalFormatting>
  <conditionalFormatting sqref="AW33">
    <cfRule type="cellIs" dxfId="18557" priority="3158" operator="lessThan">
      <formula>$C$4</formula>
    </cfRule>
  </conditionalFormatting>
  <conditionalFormatting sqref="AW34">
    <cfRule type="cellIs" dxfId="18556" priority="3159" operator="lessThan">
      <formula>$C$4</formula>
    </cfRule>
  </conditionalFormatting>
  <conditionalFormatting sqref="AW35">
    <cfRule type="cellIs" dxfId="18555" priority="3160" operator="lessThan">
      <formula>$C$4</formula>
    </cfRule>
  </conditionalFormatting>
  <conditionalFormatting sqref="AW36">
    <cfRule type="cellIs" dxfId="18554" priority="3161" operator="lessThan">
      <formula>$C$4</formula>
    </cfRule>
  </conditionalFormatting>
  <conditionalFormatting sqref="AW37">
    <cfRule type="cellIs" dxfId="18553" priority="3162" operator="lessThan">
      <formula>$C$4</formula>
    </cfRule>
  </conditionalFormatting>
  <conditionalFormatting sqref="AW38">
    <cfRule type="cellIs" dxfId="18552" priority="3163" operator="lessThan">
      <formula>$C$4</formula>
    </cfRule>
  </conditionalFormatting>
  <conditionalFormatting sqref="AW39">
    <cfRule type="cellIs" dxfId="18551" priority="3164" operator="lessThan">
      <formula>$C$4</formula>
    </cfRule>
  </conditionalFormatting>
  <conditionalFormatting sqref="AW40">
    <cfRule type="cellIs" dxfId="18550" priority="3165" operator="lessThan">
      <formula>$C$4</formula>
    </cfRule>
  </conditionalFormatting>
  <conditionalFormatting sqref="AW41">
    <cfRule type="cellIs" dxfId="18549" priority="3166" operator="lessThan">
      <formula>$C$4</formula>
    </cfRule>
  </conditionalFormatting>
  <conditionalFormatting sqref="AW42">
    <cfRule type="cellIs" dxfId="18548" priority="3167" operator="lessThan">
      <formula>$C$4</formula>
    </cfRule>
  </conditionalFormatting>
  <conditionalFormatting sqref="AW43">
    <cfRule type="cellIs" dxfId="18547" priority="3168" operator="lessThan">
      <formula>$C$4</formula>
    </cfRule>
  </conditionalFormatting>
  <conditionalFormatting sqref="AW44">
    <cfRule type="cellIs" dxfId="18546" priority="3169" operator="lessThan">
      <formula>$C$4</formula>
    </cfRule>
  </conditionalFormatting>
  <conditionalFormatting sqref="AW45">
    <cfRule type="cellIs" dxfId="18545" priority="3170" operator="lessThan">
      <formula>$C$4</formula>
    </cfRule>
  </conditionalFormatting>
  <conditionalFormatting sqref="AW46">
    <cfRule type="cellIs" dxfId="18544" priority="3171" operator="lessThan">
      <formula>$C$4</formula>
    </cfRule>
  </conditionalFormatting>
  <conditionalFormatting sqref="AW47">
    <cfRule type="cellIs" dxfId="18543" priority="3172" operator="lessThan">
      <formula>$C$4</formula>
    </cfRule>
  </conditionalFormatting>
  <conditionalFormatting sqref="AW48">
    <cfRule type="cellIs" dxfId="18542" priority="3173" operator="lessThan">
      <formula>$C$4</formula>
    </cfRule>
  </conditionalFormatting>
  <conditionalFormatting sqref="AW49">
    <cfRule type="cellIs" dxfId="18541" priority="3174" operator="lessThan">
      <formula>$C$4</formula>
    </cfRule>
  </conditionalFormatting>
  <conditionalFormatting sqref="AW50">
    <cfRule type="cellIs" dxfId="18540" priority="3175" operator="lessThan">
      <formula>$C$4</formula>
    </cfRule>
  </conditionalFormatting>
  <conditionalFormatting sqref="AW51">
    <cfRule type="cellIs" dxfId="18539" priority="3176" operator="lessThan">
      <formula>$C$4</formula>
    </cfRule>
  </conditionalFormatting>
  <conditionalFormatting sqref="AW52">
    <cfRule type="cellIs" dxfId="18538" priority="3177" operator="lessThan">
      <formula>$C$4</formula>
    </cfRule>
  </conditionalFormatting>
  <conditionalFormatting sqref="AW53">
    <cfRule type="cellIs" dxfId="18537" priority="3178" operator="lessThan">
      <formula>$C$4</formula>
    </cfRule>
  </conditionalFormatting>
  <conditionalFormatting sqref="AW54">
    <cfRule type="cellIs" dxfId="18536" priority="3179" operator="lessThan">
      <formula>$C$4</formula>
    </cfRule>
  </conditionalFormatting>
  <conditionalFormatting sqref="AW55">
    <cfRule type="cellIs" dxfId="18535" priority="3180" operator="lessThan">
      <formula>$C$4</formula>
    </cfRule>
  </conditionalFormatting>
  <conditionalFormatting sqref="AW56">
    <cfRule type="cellIs" dxfId="18534" priority="3181" operator="lessThan">
      <formula>$C$4</formula>
    </cfRule>
  </conditionalFormatting>
  <conditionalFormatting sqref="AW57">
    <cfRule type="cellIs" dxfId="18533" priority="3182" operator="lessThan">
      <formula>$C$4</formula>
    </cfRule>
  </conditionalFormatting>
  <conditionalFormatting sqref="AW58">
    <cfRule type="cellIs" dxfId="18532" priority="3183" operator="lessThan">
      <formula>$C$4</formula>
    </cfRule>
  </conditionalFormatting>
  <conditionalFormatting sqref="AW59">
    <cfRule type="cellIs" dxfId="18531" priority="3184" operator="lessThan">
      <formula>$C$4</formula>
    </cfRule>
  </conditionalFormatting>
  <conditionalFormatting sqref="AW60">
    <cfRule type="cellIs" dxfId="18530" priority="3185" operator="lessThan">
      <formula>$C$4</formula>
    </cfRule>
  </conditionalFormatting>
  <conditionalFormatting sqref="BR11">
    <cfRule type="cellIs" dxfId="18529" priority="3186" operator="lessThan">
      <formula>$C$4</formula>
    </cfRule>
  </conditionalFormatting>
  <conditionalFormatting sqref="BR12">
    <cfRule type="cellIs" dxfId="18528" priority="3187" operator="lessThan">
      <formula>$C$4</formula>
    </cfRule>
  </conditionalFormatting>
  <conditionalFormatting sqref="BR13">
    <cfRule type="cellIs" dxfId="18527" priority="3188" operator="lessThan">
      <formula>$C$4</formula>
    </cfRule>
  </conditionalFormatting>
  <conditionalFormatting sqref="BR14">
    <cfRule type="cellIs" dxfId="18526" priority="3189" operator="lessThan">
      <formula>$C$4</formula>
    </cfRule>
  </conditionalFormatting>
  <conditionalFormatting sqref="BR15">
    <cfRule type="cellIs" dxfId="18525" priority="3190" operator="lessThan">
      <formula>$C$4</formula>
    </cfRule>
  </conditionalFormatting>
  <conditionalFormatting sqref="BR16">
    <cfRule type="cellIs" dxfId="18524" priority="3191" operator="lessThan">
      <formula>$C$4</formula>
    </cfRule>
  </conditionalFormatting>
  <conditionalFormatting sqref="BR17">
    <cfRule type="cellIs" dxfId="18523" priority="3192" operator="lessThan">
      <formula>$C$4</formula>
    </cfRule>
  </conditionalFormatting>
  <conditionalFormatting sqref="BR18">
    <cfRule type="cellIs" dxfId="18522" priority="3193" operator="lessThan">
      <formula>$C$4</formula>
    </cfRule>
  </conditionalFormatting>
  <conditionalFormatting sqref="BR19">
    <cfRule type="cellIs" dxfId="18521" priority="3194" operator="lessThan">
      <formula>$C$4</formula>
    </cfRule>
  </conditionalFormatting>
  <conditionalFormatting sqref="BR20">
    <cfRule type="cellIs" dxfId="18520" priority="3195" operator="lessThan">
      <formula>$C$4</formula>
    </cfRule>
  </conditionalFormatting>
  <conditionalFormatting sqref="BR21">
    <cfRule type="cellIs" dxfId="18519" priority="3196" operator="lessThan">
      <formula>$C$4</formula>
    </cfRule>
  </conditionalFormatting>
  <conditionalFormatting sqref="BR22">
    <cfRule type="cellIs" dxfId="18518" priority="3197" operator="lessThan">
      <formula>$C$4</formula>
    </cfRule>
  </conditionalFormatting>
  <conditionalFormatting sqref="BR23">
    <cfRule type="cellIs" dxfId="18517" priority="3198" operator="lessThan">
      <formula>$C$4</formula>
    </cfRule>
  </conditionalFormatting>
  <conditionalFormatting sqref="BR24">
    <cfRule type="cellIs" dxfId="18516" priority="3199" operator="lessThan">
      <formula>$C$4</formula>
    </cfRule>
  </conditionalFormatting>
  <conditionalFormatting sqref="BR25">
    <cfRule type="cellIs" dxfId="18515" priority="3200" operator="lessThan">
      <formula>$C$4</formula>
    </cfRule>
  </conditionalFormatting>
  <conditionalFormatting sqref="BR26">
    <cfRule type="cellIs" dxfId="18514" priority="3201" operator="lessThan">
      <formula>$C$4</formula>
    </cfRule>
  </conditionalFormatting>
  <conditionalFormatting sqref="BR27">
    <cfRule type="cellIs" dxfId="18513" priority="3202" operator="lessThan">
      <formula>$C$4</formula>
    </cfRule>
  </conditionalFormatting>
  <conditionalFormatting sqref="BR28">
    <cfRule type="cellIs" dxfId="18512" priority="3203" operator="lessThan">
      <formula>$C$4</formula>
    </cfRule>
  </conditionalFormatting>
  <conditionalFormatting sqref="BR29">
    <cfRule type="cellIs" dxfId="18511" priority="3204" operator="lessThan">
      <formula>$C$4</formula>
    </cfRule>
  </conditionalFormatting>
  <conditionalFormatting sqref="BR30">
    <cfRule type="cellIs" dxfId="18510" priority="3205" operator="lessThan">
      <formula>$C$4</formula>
    </cfRule>
  </conditionalFormatting>
  <conditionalFormatting sqref="BR31">
    <cfRule type="cellIs" dxfId="18509" priority="3206" operator="lessThan">
      <formula>$C$4</formula>
    </cfRule>
  </conditionalFormatting>
  <conditionalFormatting sqref="BR32">
    <cfRule type="cellIs" dxfId="18508" priority="3207" operator="lessThan">
      <formula>$C$4</formula>
    </cfRule>
  </conditionalFormatting>
  <conditionalFormatting sqref="BR33">
    <cfRule type="cellIs" dxfId="18507" priority="3208" operator="lessThan">
      <formula>$C$4</formula>
    </cfRule>
  </conditionalFormatting>
  <conditionalFormatting sqref="BR34">
    <cfRule type="cellIs" dxfId="18506" priority="3209" operator="lessThan">
      <formula>$C$4</formula>
    </cfRule>
  </conditionalFormatting>
  <conditionalFormatting sqref="BR35">
    <cfRule type="cellIs" dxfId="18505" priority="3210" operator="lessThan">
      <formula>$C$4</formula>
    </cfRule>
  </conditionalFormatting>
  <conditionalFormatting sqref="BR36">
    <cfRule type="cellIs" dxfId="18504" priority="3211" operator="lessThan">
      <formula>$C$4</formula>
    </cfRule>
  </conditionalFormatting>
  <conditionalFormatting sqref="BR37">
    <cfRule type="cellIs" dxfId="18503" priority="3212" operator="lessThan">
      <formula>$C$4</formula>
    </cfRule>
  </conditionalFormatting>
  <conditionalFormatting sqref="BR38">
    <cfRule type="cellIs" dxfId="18502" priority="3213" operator="lessThan">
      <formula>$C$4</formula>
    </cfRule>
  </conditionalFormatting>
  <conditionalFormatting sqref="BR39">
    <cfRule type="cellIs" dxfId="18501" priority="3214" operator="lessThan">
      <formula>$C$4</formula>
    </cfRule>
  </conditionalFormatting>
  <conditionalFormatting sqref="BR40">
    <cfRule type="cellIs" dxfId="18500" priority="3215" operator="lessThan">
      <formula>$C$4</formula>
    </cfRule>
  </conditionalFormatting>
  <conditionalFormatting sqref="BR41">
    <cfRule type="cellIs" dxfId="18499" priority="3216" operator="lessThan">
      <formula>$C$4</formula>
    </cfRule>
  </conditionalFormatting>
  <conditionalFormatting sqref="BR42">
    <cfRule type="cellIs" dxfId="18498" priority="3217" operator="lessThan">
      <formula>$C$4</formula>
    </cfRule>
  </conditionalFormatting>
  <conditionalFormatting sqref="BR43">
    <cfRule type="cellIs" dxfId="18497" priority="3218" operator="lessThan">
      <formula>$C$4</formula>
    </cfRule>
  </conditionalFormatting>
  <conditionalFormatting sqref="BR44">
    <cfRule type="cellIs" dxfId="18496" priority="3219" operator="lessThan">
      <formula>$C$4</formula>
    </cfRule>
  </conditionalFormatting>
  <conditionalFormatting sqref="BR45">
    <cfRule type="cellIs" dxfId="18495" priority="3220" operator="lessThan">
      <formula>$C$4</formula>
    </cfRule>
  </conditionalFormatting>
  <conditionalFormatting sqref="BR46">
    <cfRule type="cellIs" dxfId="18494" priority="3221" operator="lessThan">
      <formula>$C$4</formula>
    </cfRule>
  </conditionalFormatting>
  <conditionalFormatting sqref="BR47">
    <cfRule type="cellIs" dxfId="18493" priority="3222" operator="lessThan">
      <formula>$C$4</formula>
    </cfRule>
  </conditionalFormatting>
  <conditionalFormatting sqref="BR48">
    <cfRule type="cellIs" dxfId="18492" priority="3223" operator="lessThan">
      <formula>$C$4</formula>
    </cfRule>
  </conditionalFormatting>
  <conditionalFormatting sqref="BR49">
    <cfRule type="cellIs" dxfId="18491" priority="3224" operator="lessThan">
      <formula>$C$4</formula>
    </cfRule>
  </conditionalFormatting>
  <conditionalFormatting sqref="BR50">
    <cfRule type="cellIs" dxfId="18490" priority="3225" operator="lessThan">
      <formula>$C$4</formula>
    </cfRule>
  </conditionalFormatting>
  <conditionalFormatting sqref="BR51">
    <cfRule type="cellIs" dxfId="18489" priority="3226" operator="lessThan">
      <formula>$C$4</formula>
    </cfRule>
  </conditionalFormatting>
  <conditionalFormatting sqref="BR52">
    <cfRule type="cellIs" dxfId="18488" priority="3227" operator="lessThan">
      <formula>$C$4</formula>
    </cfRule>
  </conditionalFormatting>
  <conditionalFormatting sqref="BR53">
    <cfRule type="cellIs" dxfId="18487" priority="3228" operator="lessThan">
      <formula>$C$4</formula>
    </cfRule>
  </conditionalFormatting>
  <conditionalFormatting sqref="BR54">
    <cfRule type="cellIs" dxfId="18486" priority="3229" operator="lessThan">
      <formula>$C$4</formula>
    </cfRule>
  </conditionalFormatting>
  <conditionalFormatting sqref="BR55">
    <cfRule type="cellIs" dxfId="18485" priority="3230" operator="lessThan">
      <formula>$C$4</formula>
    </cfRule>
  </conditionalFormatting>
  <conditionalFormatting sqref="BR56">
    <cfRule type="cellIs" dxfId="18484" priority="3231" operator="lessThan">
      <formula>$C$4</formula>
    </cfRule>
  </conditionalFormatting>
  <conditionalFormatting sqref="BR57">
    <cfRule type="cellIs" dxfId="18483" priority="3232" operator="lessThan">
      <formula>$C$4</formula>
    </cfRule>
  </conditionalFormatting>
  <conditionalFormatting sqref="BR58">
    <cfRule type="cellIs" dxfId="18482" priority="3233" operator="lessThan">
      <formula>$C$4</formula>
    </cfRule>
  </conditionalFormatting>
  <conditionalFormatting sqref="BR59">
    <cfRule type="cellIs" dxfId="18481" priority="3234" operator="lessThan">
      <formula>$C$4</formula>
    </cfRule>
  </conditionalFormatting>
  <conditionalFormatting sqref="BR60">
    <cfRule type="cellIs" dxfId="18480" priority="3235" operator="lessThan">
      <formula>$C$4</formula>
    </cfRule>
  </conditionalFormatting>
  <conditionalFormatting sqref="BS47">
    <cfRule type="cellIs" dxfId="18443" priority="3272" operator="lessThan">
      <formula>$C$4</formula>
    </cfRule>
  </conditionalFormatting>
  <conditionalFormatting sqref="BS48">
    <cfRule type="cellIs" dxfId="18442" priority="3273" operator="lessThan">
      <formula>$C$4</formula>
    </cfRule>
  </conditionalFormatting>
  <conditionalFormatting sqref="BS49">
    <cfRule type="cellIs" dxfId="18441" priority="3274" operator="lessThan">
      <formula>$C$4</formula>
    </cfRule>
  </conditionalFormatting>
  <conditionalFormatting sqref="BS50">
    <cfRule type="cellIs" dxfId="18440" priority="3275" operator="lessThan">
      <formula>$C$4</formula>
    </cfRule>
  </conditionalFormatting>
  <conditionalFormatting sqref="BS51">
    <cfRule type="cellIs" dxfId="18439" priority="3276" operator="lessThan">
      <formula>$C$4</formula>
    </cfRule>
  </conditionalFormatting>
  <conditionalFormatting sqref="BS52">
    <cfRule type="cellIs" dxfId="18438" priority="3277" operator="lessThan">
      <formula>$C$4</formula>
    </cfRule>
  </conditionalFormatting>
  <conditionalFormatting sqref="BS53">
    <cfRule type="cellIs" dxfId="18437" priority="3278" operator="lessThan">
      <formula>$C$4</formula>
    </cfRule>
  </conditionalFormatting>
  <conditionalFormatting sqref="BS54">
    <cfRule type="cellIs" dxfId="18436" priority="3279" operator="lessThan">
      <formula>$C$4</formula>
    </cfRule>
  </conditionalFormatting>
  <conditionalFormatting sqref="BS55">
    <cfRule type="cellIs" dxfId="18435" priority="3280" operator="lessThan">
      <formula>$C$4</formula>
    </cfRule>
  </conditionalFormatting>
  <conditionalFormatting sqref="BS56">
    <cfRule type="cellIs" dxfId="18434" priority="3281" operator="lessThan">
      <formula>$C$4</formula>
    </cfRule>
  </conditionalFormatting>
  <conditionalFormatting sqref="BS57">
    <cfRule type="cellIs" dxfId="18433" priority="3282" operator="lessThan">
      <formula>$C$4</formula>
    </cfRule>
  </conditionalFormatting>
  <conditionalFormatting sqref="BS58">
    <cfRule type="cellIs" dxfId="18432" priority="3283" operator="lessThan">
      <formula>$C$4</formula>
    </cfRule>
  </conditionalFormatting>
  <conditionalFormatting sqref="BS59">
    <cfRule type="cellIs" dxfId="18431" priority="3284" operator="lessThan">
      <formula>$C$4</formula>
    </cfRule>
  </conditionalFormatting>
  <conditionalFormatting sqref="BS60">
    <cfRule type="cellIs" dxfId="18430" priority="3285" operator="lessThan">
      <formula>$C$4</formula>
    </cfRule>
  </conditionalFormatting>
  <conditionalFormatting sqref="BT11">
    <cfRule type="cellIs" dxfId="18429" priority="3286" operator="lessThan">
      <formula>$C$4</formula>
    </cfRule>
  </conditionalFormatting>
  <conditionalFormatting sqref="BT12">
    <cfRule type="cellIs" dxfId="18428" priority="3287" operator="lessThan">
      <formula>$C$4</formula>
    </cfRule>
  </conditionalFormatting>
  <conditionalFormatting sqref="BT13">
    <cfRule type="cellIs" dxfId="18427" priority="3288" operator="lessThan">
      <formula>$C$4</formula>
    </cfRule>
  </conditionalFormatting>
  <conditionalFormatting sqref="BT14">
    <cfRule type="cellIs" dxfId="18426" priority="3289" operator="lessThan">
      <formula>$C$4</formula>
    </cfRule>
  </conditionalFormatting>
  <conditionalFormatting sqref="BT15">
    <cfRule type="cellIs" dxfId="18425" priority="3290" operator="lessThan">
      <formula>$C$4</formula>
    </cfRule>
  </conditionalFormatting>
  <conditionalFormatting sqref="BT16">
    <cfRule type="cellIs" dxfId="18424" priority="3291" operator="lessThan">
      <formula>$C$4</formula>
    </cfRule>
  </conditionalFormatting>
  <conditionalFormatting sqref="BT17">
    <cfRule type="cellIs" dxfId="18423" priority="3292" operator="lessThan">
      <formula>$C$4</formula>
    </cfRule>
  </conditionalFormatting>
  <conditionalFormatting sqref="BT18">
    <cfRule type="cellIs" dxfId="18422" priority="3293" operator="lessThan">
      <formula>$C$4</formula>
    </cfRule>
  </conditionalFormatting>
  <conditionalFormatting sqref="BT19">
    <cfRule type="cellIs" dxfId="18421" priority="3294" operator="lessThan">
      <formula>$C$4</formula>
    </cfRule>
  </conditionalFormatting>
  <conditionalFormatting sqref="BT20">
    <cfRule type="cellIs" dxfId="18420" priority="3295" operator="lessThan">
      <formula>$C$4</formula>
    </cfRule>
  </conditionalFormatting>
  <conditionalFormatting sqref="BT21">
    <cfRule type="cellIs" dxfId="18419" priority="3296" operator="lessThan">
      <formula>$C$4</formula>
    </cfRule>
  </conditionalFormatting>
  <conditionalFormatting sqref="BT22">
    <cfRule type="cellIs" dxfId="18418" priority="3297" operator="lessThan">
      <formula>$C$4</formula>
    </cfRule>
  </conditionalFormatting>
  <conditionalFormatting sqref="BT23">
    <cfRule type="cellIs" dxfId="18417" priority="3298" operator="lessThan">
      <formula>$C$4</formula>
    </cfRule>
  </conditionalFormatting>
  <conditionalFormatting sqref="BT24">
    <cfRule type="cellIs" dxfId="18416" priority="3299" operator="lessThan">
      <formula>$C$4</formula>
    </cfRule>
  </conditionalFormatting>
  <conditionalFormatting sqref="BT25">
    <cfRule type="cellIs" dxfId="18415" priority="3300" operator="lessThan">
      <formula>$C$4</formula>
    </cfRule>
  </conditionalFormatting>
  <conditionalFormatting sqref="BT26">
    <cfRule type="cellIs" dxfId="18414" priority="3301" operator="lessThan">
      <formula>$C$4</formula>
    </cfRule>
  </conditionalFormatting>
  <conditionalFormatting sqref="BT27">
    <cfRule type="cellIs" dxfId="18413" priority="3302" operator="lessThan">
      <formula>$C$4</formula>
    </cfRule>
  </conditionalFormatting>
  <conditionalFormatting sqref="BT28">
    <cfRule type="cellIs" dxfId="18412" priority="3303" operator="lessThan">
      <formula>$C$4</formula>
    </cfRule>
  </conditionalFormatting>
  <conditionalFormatting sqref="BT29">
    <cfRule type="cellIs" dxfId="18411" priority="3304" operator="lessThan">
      <formula>$C$4</formula>
    </cfRule>
  </conditionalFormatting>
  <conditionalFormatting sqref="BT30">
    <cfRule type="cellIs" dxfId="18410" priority="3305" operator="lessThan">
      <formula>$C$4</formula>
    </cfRule>
  </conditionalFormatting>
  <conditionalFormatting sqref="BT31">
    <cfRule type="cellIs" dxfId="18409" priority="3306" operator="lessThan">
      <formula>$C$4</formula>
    </cfRule>
  </conditionalFormatting>
  <conditionalFormatting sqref="BT32">
    <cfRule type="cellIs" dxfId="18408" priority="3307" operator="lessThan">
      <formula>$C$4</formula>
    </cfRule>
  </conditionalFormatting>
  <conditionalFormatting sqref="BT33">
    <cfRule type="cellIs" dxfId="18407" priority="3308" operator="lessThan">
      <formula>$C$4</formula>
    </cfRule>
  </conditionalFormatting>
  <conditionalFormatting sqref="BT34">
    <cfRule type="cellIs" dxfId="18406" priority="3309" operator="lessThan">
      <formula>$C$4</formula>
    </cfRule>
  </conditionalFormatting>
  <conditionalFormatting sqref="BT35">
    <cfRule type="cellIs" dxfId="18405" priority="3310" operator="lessThan">
      <formula>$C$4</formula>
    </cfRule>
  </conditionalFormatting>
  <conditionalFormatting sqref="BT36">
    <cfRule type="cellIs" dxfId="18404" priority="3311" operator="lessThan">
      <formula>$C$4</formula>
    </cfRule>
  </conditionalFormatting>
  <conditionalFormatting sqref="BT37">
    <cfRule type="cellIs" dxfId="18403" priority="3312" operator="lessThan">
      <formula>$C$4</formula>
    </cfRule>
  </conditionalFormatting>
  <conditionalFormatting sqref="BT38">
    <cfRule type="cellIs" dxfId="18402" priority="3313" operator="lessThan">
      <formula>$C$4</formula>
    </cfRule>
  </conditionalFormatting>
  <conditionalFormatting sqref="BT39">
    <cfRule type="cellIs" dxfId="18401" priority="3314" operator="lessThan">
      <formula>$C$4</formula>
    </cfRule>
  </conditionalFormatting>
  <conditionalFormatting sqref="BT40">
    <cfRule type="cellIs" dxfId="18400" priority="3315" operator="lessThan">
      <formula>$C$4</formula>
    </cfRule>
  </conditionalFormatting>
  <conditionalFormatting sqref="BT41">
    <cfRule type="cellIs" dxfId="18399" priority="3316" operator="lessThan">
      <formula>$C$4</formula>
    </cfRule>
  </conditionalFormatting>
  <conditionalFormatting sqref="BT42">
    <cfRule type="cellIs" dxfId="18398" priority="3317" operator="lessThan">
      <formula>$C$4</formula>
    </cfRule>
  </conditionalFormatting>
  <conditionalFormatting sqref="BT43">
    <cfRule type="cellIs" dxfId="18397" priority="3318" operator="lessThan">
      <formula>$C$4</formula>
    </cfRule>
  </conditionalFormatting>
  <conditionalFormatting sqref="BT44">
    <cfRule type="cellIs" dxfId="18396" priority="3319" operator="lessThan">
      <formula>$C$4</formula>
    </cfRule>
  </conditionalFormatting>
  <conditionalFormatting sqref="BT45">
    <cfRule type="cellIs" dxfId="18395" priority="3320" operator="lessThan">
      <formula>$C$4</formula>
    </cfRule>
  </conditionalFormatting>
  <conditionalFormatting sqref="BT46">
    <cfRule type="cellIs" dxfId="18394" priority="3321" operator="lessThan">
      <formula>$C$4</formula>
    </cfRule>
  </conditionalFormatting>
  <conditionalFormatting sqref="BT47">
    <cfRule type="cellIs" dxfId="18393" priority="3322" operator="lessThan">
      <formula>$C$4</formula>
    </cfRule>
  </conditionalFormatting>
  <conditionalFormatting sqref="BT48">
    <cfRule type="cellIs" dxfId="18392" priority="3323" operator="lessThan">
      <formula>$C$4</formula>
    </cfRule>
  </conditionalFormatting>
  <conditionalFormatting sqref="BT49">
    <cfRule type="cellIs" dxfId="18391" priority="3324" operator="lessThan">
      <formula>$C$4</formula>
    </cfRule>
  </conditionalFormatting>
  <conditionalFormatting sqref="BT50">
    <cfRule type="cellIs" dxfId="18390" priority="3325" operator="lessThan">
      <formula>$C$4</formula>
    </cfRule>
  </conditionalFormatting>
  <conditionalFormatting sqref="BT51">
    <cfRule type="cellIs" dxfId="18389" priority="3326" operator="lessThan">
      <formula>$C$4</formula>
    </cfRule>
  </conditionalFormatting>
  <conditionalFormatting sqref="BT52">
    <cfRule type="cellIs" dxfId="18388" priority="3327" operator="lessThan">
      <formula>$C$4</formula>
    </cfRule>
  </conditionalFormatting>
  <conditionalFormatting sqref="BT53">
    <cfRule type="cellIs" dxfId="18387" priority="3328" operator="lessThan">
      <formula>$C$4</formula>
    </cfRule>
  </conditionalFormatting>
  <conditionalFormatting sqref="BT54">
    <cfRule type="cellIs" dxfId="18386" priority="3329" operator="lessThan">
      <formula>$C$4</formula>
    </cfRule>
  </conditionalFormatting>
  <conditionalFormatting sqref="BT55">
    <cfRule type="cellIs" dxfId="18385" priority="3330" operator="lessThan">
      <formula>$C$4</formula>
    </cfRule>
  </conditionalFormatting>
  <conditionalFormatting sqref="BT56">
    <cfRule type="cellIs" dxfId="18384" priority="3331" operator="lessThan">
      <formula>$C$4</formula>
    </cfRule>
  </conditionalFormatting>
  <conditionalFormatting sqref="BT57">
    <cfRule type="cellIs" dxfId="18383" priority="3332" operator="lessThan">
      <formula>$C$4</formula>
    </cfRule>
  </conditionalFormatting>
  <conditionalFormatting sqref="BT58">
    <cfRule type="cellIs" dxfId="18382" priority="3333" operator="lessThan">
      <formula>$C$4</formula>
    </cfRule>
  </conditionalFormatting>
  <conditionalFormatting sqref="BT59">
    <cfRule type="cellIs" dxfId="18381" priority="3334" operator="lessThan">
      <formula>$C$4</formula>
    </cfRule>
  </conditionalFormatting>
  <conditionalFormatting sqref="BT60">
    <cfRule type="cellIs" dxfId="18380" priority="3335" operator="lessThan">
      <formula>$C$4</formula>
    </cfRule>
  </conditionalFormatting>
  <conditionalFormatting sqref="BU11">
    <cfRule type="cellIs" dxfId="18379" priority="3336" operator="lessThan">
      <formula>$C$4</formula>
    </cfRule>
  </conditionalFormatting>
  <conditionalFormatting sqref="BU12">
    <cfRule type="cellIs" dxfId="18378" priority="3337" operator="lessThan">
      <formula>$C$4</formula>
    </cfRule>
  </conditionalFormatting>
  <conditionalFormatting sqref="BU13">
    <cfRule type="cellIs" dxfId="18377" priority="3338" operator="lessThan">
      <formula>$C$4</formula>
    </cfRule>
  </conditionalFormatting>
  <conditionalFormatting sqref="BU14">
    <cfRule type="cellIs" dxfId="18376" priority="3339" operator="lessThan">
      <formula>$C$4</formula>
    </cfRule>
  </conditionalFormatting>
  <conditionalFormatting sqref="BU15">
    <cfRule type="cellIs" dxfId="18375" priority="3340" operator="lessThan">
      <formula>$C$4</formula>
    </cfRule>
  </conditionalFormatting>
  <conditionalFormatting sqref="BU16">
    <cfRule type="cellIs" dxfId="18374" priority="3341" operator="lessThan">
      <formula>$C$4</formula>
    </cfRule>
  </conditionalFormatting>
  <conditionalFormatting sqref="BU17">
    <cfRule type="cellIs" dxfId="18373" priority="3342" operator="lessThan">
      <formula>$C$4</formula>
    </cfRule>
  </conditionalFormatting>
  <conditionalFormatting sqref="BU18">
    <cfRule type="cellIs" dxfId="18372" priority="3343" operator="lessThan">
      <formula>$C$4</formula>
    </cfRule>
  </conditionalFormatting>
  <conditionalFormatting sqref="BU19">
    <cfRule type="cellIs" dxfId="18371" priority="3344" operator="lessThan">
      <formula>$C$4</formula>
    </cfRule>
  </conditionalFormatting>
  <conditionalFormatting sqref="BU20">
    <cfRule type="cellIs" dxfId="18370" priority="3345" operator="lessThan">
      <formula>$C$4</formula>
    </cfRule>
  </conditionalFormatting>
  <conditionalFormatting sqref="BU21">
    <cfRule type="cellIs" dxfId="18369" priority="3346" operator="lessThan">
      <formula>$C$4</formula>
    </cfRule>
  </conditionalFormatting>
  <conditionalFormatting sqref="BU22">
    <cfRule type="cellIs" dxfId="18368" priority="3347" operator="lessThan">
      <formula>$C$4</formula>
    </cfRule>
  </conditionalFormatting>
  <conditionalFormatting sqref="BU23">
    <cfRule type="cellIs" dxfId="18367" priority="3348" operator="lessThan">
      <formula>$C$4</formula>
    </cfRule>
  </conditionalFormatting>
  <conditionalFormatting sqref="BU24">
    <cfRule type="cellIs" dxfId="18366" priority="3349" operator="lessThan">
      <formula>$C$4</formula>
    </cfRule>
  </conditionalFormatting>
  <conditionalFormatting sqref="BU25">
    <cfRule type="cellIs" dxfId="18365" priority="3350" operator="lessThan">
      <formula>$C$4</formula>
    </cfRule>
  </conditionalFormatting>
  <conditionalFormatting sqref="BU26">
    <cfRule type="cellIs" dxfId="18364" priority="3351" operator="lessThan">
      <formula>$C$4</formula>
    </cfRule>
  </conditionalFormatting>
  <conditionalFormatting sqref="BU27">
    <cfRule type="cellIs" dxfId="18363" priority="3352" operator="lessThan">
      <formula>$C$4</formula>
    </cfRule>
  </conditionalFormatting>
  <conditionalFormatting sqref="BU28">
    <cfRule type="cellIs" dxfId="18362" priority="3353" operator="lessThan">
      <formula>$C$4</formula>
    </cfRule>
  </conditionalFormatting>
  <conditionalFormatting sqref="BU29">
    <cfRule type="cellIs" dxfId="18361" priority="3354" operator="lessThan">
      <formula>$C$4</formula>
    </cfRule>
  </conditionalFormatting>
  <conditionalFormatting sqref="BU30">
    <cfRule type="cellIs" dxfId="18360" priority="3355" operator="lessThan">
      <formula>$C$4</formula>
    </cfRule>
  </conditionalFormatting>
  <conditionalFormatting sqref="BU31">
    <cfRule type="cellIs" dxfId="18359" priority="3356" operator="lessThan">
      <formula>$C$4</formula>
    </cfRule>
  </conditionalFormatting>
  <conditionalFormatting sqref="BU32">
    <cfRule type="cellIs" dxfId="18358" priority="3357" operator="lessThan">
      <formula>$C$4</formula>
    </cfRule>
  </conditionalFormatting>
  <conditionalFormatting sqref="BU33">
    <cfRule type="cellIs" dxfId="18357" priority="3358" operator="lessThan">
      <formula>$C$4</formula>
    </cfRule>
  </conditionalFormatting>
  <conditionalFormatting sqref="BU34">
    <cfRule type="cellIs" dxfId="18356" priority="3359" operator="lessThan">
      <formula>$C$4</formula>
    </cfRule>
  </conditionalFormatting>
  <conditionalFormatting sqref="BU35">
    <cfRule type="cellIs" dxfId="18355" priority="3360" operator="lessThan">
      <formula>$C$4</formula>
    </cfRule>
  </conditionalFormatting>
  <conditionalFormatting sqref="BU36">
    <cfRule type="cellIs" dxfId="18354" priority="3361" operator="lessThan">
      <formula>$C$4</formula>
    </cfRule>
  </conditionalFormatting>
  <conditionalFormatting sqref="BU37">
    <cfRule type="cellIs" dxfId="18353" priority="3362" operator="lessThan">
      <formula>$C$4</formula>
    </cfRule>
  </conditionalFormatting>
  <conditionalFormatting sqref="BU38">
    <cfRule type="cellIs" dxfId="18352" priority="3363" operator="lessThan">
      <formula>$C$4</formula>
    </cfRule>
  </conditionalFormatting>
  <conditionalFormatting sqref="BU39">
    <cfRule type="cellIs" dxfId="18351" priority="3364" operator="lessThan">
      <formula>$C$4</formula>
    </cfRule>
  </conditionalFormatting>
  <conditionalFormatting sqref="BU40">
    <cfRule type="cellIs" dxfId="18350" priority="3365" operator="lessThan">
      <formula>$C$4</formula>
    </cfRule>
  </conditionalFormatting>
  <conditionalFormatting sqref="BU41">
    <cfRule type="cellIs" dxfId="18349" priority="3366" operator="lessThan">
      <formula>$C$4</formula>
    </cfRule>
  </conditionalFormatting>
  <conditionalFormatting sqref="BU42">
    <cfRule type="cellIs" dxfId="18348" priority="3367" operator="lessThan">
      <formula>$C$4</formula>
    </cfRule>
  </conditionalFormatting>
  <conditionalFormatting sqref="BU43">
    <cfRule type="cellIs" dxfId="18347" priority="3368" operator="lessThan">
      <formula>$C$4</formula>
    </cfRule>
  </conditionalFormatting>
  <conditionalFormatting sqref="BU44">
    <cfRule type="cellIs" dxfId="18346" priority="3369" operator="lessThan">
      <formula>$C$4</formula>
    </cfRule>
  </conditionalFormatting>
  <conditionalFormatting sqref="BU45">
    <cfRule type="cellIs" dxfId="18345" priority="3370" operator="lessThan">
      <formula>$C$4</formula>
    </cfRule>
  </conditionalFormatting>
  <conditionalFormatting sqref="BU46">
    <cfRule type="cellIs" dxfId="18344" priority="3371" operator="lessThan">
      <formula>$C$4</formula>
    </cfRule>
  </conditionalFormatting>
  <conditionalFormatting sqref="BU47">
    <cfRule type="cellIs" dxfId="18343" priority="3372" operator="lessThan">
      <formula>$C$4</formula>
    </cfRule>
  </conditionalFormatting>
  <conditionalFormatting sqref="BU48">
    <cfRule type="cellIs" dxfId="18342" priority="3373" operator="lessThan">
      <formula>$C$4</formula>
    </cfRule>
  </conditionalFormatting>
  <conditionalFormatting sqref="BU49">
    <cfRule type="cellIs" dxfId="18341" priority="3374" operator="lessThan">
      <formula>$C$4</formula>
    </cfRule>
  </conditionalFormatting>
  <conditionalFormatting sqref="BU50">
    <cfRule type="cellIs" dxfId="18340" priority="3375" operator="lessThan">
      <formula>$C$4</formula>
    </cfRule>
  </conditionalFormatting>
  <conditionalFormatting sqref="BU51">
    <cfRule type="cellIs" dxfId="18339" priority="3376" operator="lessThan">
      <formula>$C$4</formula>
    </cfRule>
  </conditionalFormatting>
  <conditionalFormatting sqref="BU52">
    <cfRule type="cellIs" dxfId="18338" priority="3377" operator="lessThan">
      <formula>$C$4</formula>
    </cfRule>
  </conditionalFormatting>
  <conditionalFormatting sqref="BU53">
    <cfRule type="cellIs" dxfId="18337" priority="3378" operator="lessThan">
      <formula>$C$4</formula>
    </cfRule>
  </conditionalFormatting>
  <conditionalFormatting sqref="BU54">
    <cfRule type="cellIs" dxfId="18336" priority="3379" operator="lessThan">
      <formula>$C$4</formula>
    </cfRule>
  </conditionalFormatting>
  <conditionalFormatting sqref="BU55">
    <cfRule type="cellIs" dxfId="18335" priority="3380" operator="lessThan">
      <formula>$C$4</formula>
    </cfRule>
  </conditionalFormatting>
  <conditionalFormatting sqref="BU56">
    <cfRule type="cellIs" dxfId="18334" priority="3381" operator="lessThan">
      <formula>$C$4</formula>
    </cfRule>
  </conditionalFormatting>
  <conditionalFormatting sqref="BU57">
    <cfRule type="cellIs" dxfId="18333" priority="3382" operator="lessThan">
      <formula>$C$4</formula>
    </cfRule>
  </conditionalFormatting>
  <conditionalFormatting sqref="BU58">
    <cfRule type="cellIs" dxfId="18332" priority="3383" operator="lessThan">
      <formula>$C$4</formula>
    </cfRule>
  </conditionalFormatting>
  <conditionalFormatting sqref="BU59">
    <cfRule type="cellIs" dxfId="18331" priority="3384" operator="lessThan">
      <formula>$C$4</formula>
    </cfRule>
  </conditionalFormatting>
  <conditionalFormatting sqref="BU60">
    <cfRule type="cellIs" dxfId="18330" priority="3385" operator="lessThan">
      <formula>$C$4</formula>
    </cfRule>
  </conditionalFormatting>
  <conditionalFormatting sqref="BV11">
    <cfRule type="cellIs" dxfId="18329" priority="3386" operator="lessThan">
      <formula>$C$4</formula>
    </cfRule>
  </conditionalFormatting>
  <conditionalFormatting sqref="BV12">
    <cfRule type="cellIs" dxfId="18328" priority="3387" operator="lessThan">
      <formula>$C$4</formula>
    </cfRule>
  </conditionalFormatting>
  <conditionalFormatting sqref="BV13">
    <cfRule type="cellIs" dxfId="18327" priority="3388" operator="lessThan">
      <formula>$C$4</formula>
    </cfRule>
  </conditionalFormatting>
  <conditionalFormatting sqref="BV14">
    <cfRule type="cellIs" dxfId="18326" priority="3389" operator="lessThan">
      <formula>$C$4</formula>
    </cfRule>
  </conditionalFormatting>
  <conditionalFormatting sqref="BV15">
    <cfRule type="cellIs" dxfId="18325" priority="3390" operator="lessThan">
      <formula>$C$4</formula>
    </cfRule>
  </conditionalFormatting>
  <conditionalFormatting sqref="BV16">
    <cfRule type="cellIs" dxfId="18324" priority="3391" operator="lessThan">
      <formula>$C$4</formula>
    </cfRule>
  </conditionalFormatting>
  <conditionalFormatting sqref="BV17">
    <cfRule type="cellIs" dxfId="18323" priority="3392" operator="lessThan">
      <formula>$C$4</formula>
    </cfRule>
  </conditionalFormatting>
  <conditionalFormatting sqref="BV18">
    <cfRule type="cellIs" dxfId="18322" priority="3393" operator="lessThan">
      <formula>$C$4</formula>
    </cfRule>
  </conditionalFormatting>
  <conditionalFormatting sqref="BV19">
    <cfRule type="cellIs" dxfId="18321" priority="3394" operator="lessThan">
      <formula>$C$4</formula>
    </cfRule>
  </conditionalFormatting>
  <conditionalFormatting sqref="BV20">
    <cfRule type="cellIs" dxfId="18320" priority="3395" operator="lessThan">
      <formula>$C$4</formula>
    </cfRule>
  </conditionalFormatting>
  <conditionalFormatting sqref="BV21">
    <cfRule type="cellIs" dxfId="18319" priority="3396" operator="lessThan">
      <formula>$C$4</formula>
    </cfRule>
  </conditionalFormatting>
  <conditionalFormatting sqref="BV22">
    <cfRule type="cellIs" dxfId="18318" priority="3397" operator="lessThan">
      <formula>$C$4</formula>
    </cfRule>
  </conditionalFormatting>
  <conditionalFormatting sqref="BV23">
    <cfRule type="cellIs" dxfId="18317" priority="3398" operator="lessThan">
      <formula>$C$4</formula>
    </cfRule>
  </conditionalFormatting>
  <conditionalFormatting sqref="BV24">
    <cfRule type="cellIs" dxfId="18316" priority="3399" operator="lessThan">
      <formula>$C$4</formula>
    </cfRule>
  </conditionalFormatting>
  <conditionalFormatting sqref="BV25">
    <cfRule type="cellIs" dxfId="18315" priority="3400" operator="lessThan">
      <formula>$C$4</formula>
    </cfRule>
  </conditionalFormatting>
  <conditionalFormatting sqref="BV26">
    <cfRule type="cellIs" dxfId="18314" priority="3401" operator="lessThan">
      <formula>$C$4</formula>
    </cfRule>
  </conditionalFormatting>
  <conditionalFormatting sqref="BV27">
    <cfRule type="cellIs" dxfId="18313" priority="3402" operator="lessThan">
      <formula>$C$4</formula>
    </cfRule>
  </conditionalFormatting>
  <conditionalFormatting sqref="BV28">
    <cfRule type="cellIs" dxfId="18312" priority="3403" operator="lessThan">
      <formula>$C$4</formula>
    </cfRule>
  </conditionalFormatting>
  <conditionalFormatting sqref="BV29">
    <cfRule type="cellIs" dxfId="18311" priority="3404" operator="lessThan">
      <formula>$C$4</formula>
    </cfRule>
  </conditionalFormatting>
  <conditionalFormatting sqref="BV30">
    <cfRule type="cellIs" dxfId="18310" priority="3405" operator="lessThan">
      <formula>$C$4</formula>
    </cfRule>
  </conditionalFormatting>
  <conditionalFormatting sqref="BV31">
    <cfRule type="cellIs" dxfId="18309" priority="3406" operator="lessThan">
      <formula>$C$4</formula>
    </cfRule>
  </conditionalFormatting>
  <conditionalFormatting sqref="BV32">
    <cfRule type="cellIs" dxfId="18308" priority="3407" operator="lessThan">
      <formula>$C$4</formula>
    </cfRule>
  </conditionalFormatting>
  <conditionalFormatting sqref="BV33">
    <cfRule type="cellIs" dxfId="18307" priority="3408" operator="lessThan">
      <formula>$C$4</formula>
    </cfRule>
  </conditionalFormatting>
  <conditionalFormatting sqref="BV34">
    <cfRule type="cellIs" dxfId="18306" priority="3409" operator="lessThan">
      <formula>$C$4</formula>
    </cfRule>
  </conditionalFormatting>
  <conditionalFormatting sqref="BV35">
    <cfRule type="cellIs" dxfId="18305" priority="3410" operator="lessThan">
      <formula>$C$4</formula>
    </cfRule>
  </conditionalFormatting>
  <conditionalFormatting sqref="BV36">
    <cfRule type="cellIs" dxfId="18304" priority="3411" operator="lessThan">
      <formula>$C$4</formula>
    </cfRule>
  </conditionalFormatting>
  <conditionalFormatting sqref="BV37">
    <cfRule type="cellIs" dxfId="18303" priority="3412" operator="lessThan">
      <formula>$C$4</formula>
    </cfRule>
  </conditionalFormatting>
  <conditionalFormatting sqref="BV38">
    <cfRule type="cellIs" dxfId="18302" priority="3413" operator="lessThan">
      <formula>$C$4</formula>
    </cfRule>
  </conditionalFormatting>
  <conditionalFormatting sqref="BV39">
    <cfRule type="cellIs" dxfId="18301" priority="3414" operator="lessThan">
      <formula>$C$4</formula>
    </cfRule>
  </conditionalFormatting>
  <conditionalFormatting sqref="BV40">
    <cfRule type="cellIs" dxfId="18300" priority="3415" operator="lessThan">
      <formula>$C$4</formula>
    </cfRule>
  </conditionalFormatting>
  <conditionalFormatting sqref="BV41">
    <cfRule type="cellIs" dxfId="18299" priority="3416" operator="lessThan">
      <formula>$C$4</formula>
    </cfRule>
  </conditionalFormatting>
  <conditionalFormatting sqref="BV42">
    <cfRule type="cellIs" dxfId="18298" priority="3417" operator="lessThan">
      <formula>$C$4</formula>
    </cfRule>
  </conditionalFormatting>
  <conditionalFormatting sqref="BV43">
    <cfRule type="cellIs" dxfId="18297" priority="3418" operator="lessThan">
      <formula>$C$4</formula>
    </cfRule>
  </conditionalFormatting>
  <conditionalFormatting sqref="BV44">
    <cfRule type="cellIs" dxfId="18296" priority="3419" operator="lessThan">
      <formula>$C$4</formula>
    </cfRule>
  </conditionalFormatting>
  <conditionalFormatting sqref="BV45">
    <cfRule type="cellIs" dxfId="18295" priority="3420" operator="lessThan">
      <formula>$C$4</formula>
    </cfRule>
  </conditionalFormatting>
  <conditionalFormatting sqref="BV46">
    <cfRule type="cellIs" dxfId="18294" priority="3421" operator="lessThan">
      <formula>$C$4</formula>
    </cfRule>
  </conditionalFormatting>
  <conditionalFormatting sqref="BV47">
    <cfRule type="cellIs" dxfId="18293" priority="3422" operator="lessThan">
      <formula>$C$4</formula>
    </cfRule>
  </conditionalFormatting>
  <conditionalFormatting sqref="BV48">
    <cfRule type="cellIs" dxfId="18292" priority="3423" operator="lessThan">
      <formula>$C$4</formula>
    </cfRule>
  </conditionalFormatting>
  <conditionalFormatting sqref="BV49">
    <cfRule type="cellIs" dxfId="18291" priority="3424" operator="lessThan">
      <formula>$C$4</formula>
    </cfRule>
  </conditionalFormatting>
  <conditionalFormatting sqref="BV50">
    <cfRule type="cellIs" dxfId="18290" priority="3425" operator="lessThan">
      <formula>$C$4</formula>
    </cfRule>
  </conditionalFormatting>
  <conditionalFormatting sqref="BV51">
    <cfRule type="cellIs" dxfId="18289" priority="3426" operator="lessThan">
      <formula>$C$4</formula>
    </cfRule>
  </conditionalFormatting>
  <conditionalFormatting sqref="BV52">
    <cfRule type="cellIs" dxfId="18288" priority="3427" operator="lessThan">
      <formula>$C$4</formula>
    </cfRule>
  </conditionalFormatting>
  <conditionalFormatting sqref="BV53">
    <cfRule type="cellIs" dxfId="18287" priority="3428" operator="lessThan">
      <formula>$C$4</formula>
    </cfRule>
  </conditionalFormatting>
  <conditionalFormatting sqref="BV54">
    <cfRule type="cellIs" dxfId="18286" priority="3429" operator="lessThan">
      <formula>$C$4</formula>
    </cfRule>
  </conditionalFormatting>
  <conditionalFormatting sqref="BV55">
    <cfRule type="cellIs" dxfId="18285" priority="3430" operator="lessThan">
      <formula>$C$4</formula>
    </cfRule>
  </conditionalFormatting>
  <conditionalFormatting sqref="BV56">
    <cfRule type="cellIs" dxfId="18284" priority="3431" operator="lessThan">
      <formula>$C$4</formula>
    </cfRule>
  </conditionalFormatting>
  <conditionalFormatting sqref="BV57">
    <cfRule type="cellIs" dxfId="18283" priority="3432" operator="lessThan">
      <formula>$C$4</formula>
    </cfRule>
  </conditionalFormatting>
  <conditionalFormatting sqref="BV58">
    <cfRule type="cellIs" dxfId="18282" priority="3433" operator="lessThan">
      <formula>$C$4</formula>
    </cfRule>
  </conditionalFormatting>
  <conditionalFormatting sqref="BV59">
    <cfRule type="cellIs" dxfId="18281" priority="3434" operator="lessThan">
      <formula>$C$4</formula>
    </cfRule>
  </conditionalFormatting>
  <conditionalFormatting sqref="BV60">
    <cfRule type="cellIs" dxfId="18280" priority="3435" operator="lessThan">
      <formula>$C$4</formula>
    </cfRule>
  </conditionalFormatting>
  <conditionalFormatting sqref="BW11">
    <cfRule type="cellIs" dxfId="18279" priority="3436" operator="lessThan">
      <formula>$C$4</formula>
    </cfRule>
  </conditionalFormatting>
  <conditionalFormatting sqref="BW12">
    <cfRule type="cellIs" dxfId="18278" priority="3437" operator="lessThan">
      <formula>$C$4</formula>
    </cfRule>
  </conditionalFormatting>
  <conditionalFormatting sqref="BW13">
    <cfRule type="cellIs" dxfId="18277" priority="3438" operator="lessThan">
      <formula>$C$4</formula>
    </cfRule>
  </conditionalFormatting>
  <conditionalFormatting sqref="BW14">
    <cfRule type="cellIs" dxfId="18276" priority="3439" operator="lessThan">
      <formula>$C$4</formula>
    </cfRule>
  </conditionalFormatting>
  <conditionalFormatting sqref="BW15">
    <cfRule type="cellIs" dxfId="18275" priority="3440" operator="lessThan">
      <formula>$C$4</formula>
    </cfRule>
  </conditionalFormatting>
  <conditionalFormatting sqref="BW16">
    <cfRule type="cellIs" dxfId="18274" priority="3441" operator="lessThan">
      <formula>$C$4</formula>
    </cfRule>
  </conditionalFormatting>
  <conditionalFormatting sqref="BW17">
    <cfRule type="cellIs" dxfId="18273" priority="3442" operator="lessThan">
      <formula>$C$4</formula>
    </cfRule>
  </conditionalFormatting>
  <conditionalFormatting sqref="BW18">
    <cfRule type="cellIs" dxfId="18272" priority="3443" operator="lessThan">
      <formula>$C$4</formula>
    </cfRule>
  </conditionalFormatting>
  <conditionalFormatting sqref="BW19">
    <cfRule type="cellIs" dxfId="18271" priority="3444" operator="lessThan">
      <formula>$C$4</formula>
    </cfRule>
  </conditionalFormatting>
  <conditionalFormatting sqref="BW20">
    <cfRule type="cellIs" dxfId="18270" priority="3445" operator="lessThan">
      <formula>$C$4</formula>
    </cfRule>
  </conditionalFormatting>
  <conditionalFormatting sqref="BW21">
    <cfRule type="cellIs" dxfId="18269" priority="3446" operator="lessThan">
      <formula>$C$4</formula>
    </cfRule>
  </conditionalFormatting>
  <conditionalFormatting sqref="BW22">
    <cfRule type="cellIs" dxfId="18268" priority="3447" operator="lessThan">
      <formula>$C$4</formula>
    </cfRule>
  </conditionalFormatting>
  <conditionalFormatting sqref="BW23">
    <cfRule type="cellIs" dxfId="18267" priority="3448" operator="lessThan">
      <formula>$C$4</formula>
    </cfRule>
  </conditionalFormatting>
  <conditionalFormatting sqref="BW24">
    <cfRule type="cellIs" dxfId="18266" priority="3449" operator="lessThan">
      <formula>$C$4</formula>
    </cfRule>
  </conditionalFormatting>
  <conditionalFormatting sqref="BW25">
    <cfRule type="cellIs" dxfId="18265" priority="3450" operator="lessThan">
      <formula>$C$4</formula>
    </cfRule>
  </conditionalFormatting>
  <conditionalFormatting sqref="BW26">
    <cfRule type="cellIs" dxfId="18264" priority="3451" operator="lessThan">
      <formula>$C$4</formula>
    </cfRule>
  </conditionalFormatting>
  <conditionalFormatting sqref="BW27">
    <cfRule type="cellIs" dxfId="18263" priority="3452" operator="lessThan">
      <formula>$C$4</formula>
    </cfRule>
  </conditionalFormatting>
  <conditionalFormatting sqref="BW28">
    <cfRule type="cellIs" dxfId="18262" priority="3453" operator="lessThan">
      <formula>$C$4</formula>
    </cfRule>
  </conditionalFormatting>
  <conditionalFormatting sqref="BW29">
    <cfRule type="cellIs" dxfId="18261" priority="3454" operator="lessThan">
      <formula>$C$4</formula>
    </cfRule>
  </conditionalFormatting>
  <conditionalFormatting sqref="BW30">
    <cfRule type="cellIs" dxfId="18260" priority="3455" operator="lessThan">
      <formula>$C$4</formula>
    </cfRule>
  </conditionalFormatting>
  <conditionalFormatting sqref="BW31">
    <cfRule type="cellIs" dxfId="18259" priority="3456" operator="lessThan">
      <formula>$C$4</formula>
    </cfRule>
  </conditionalFormatting>
  <conditionalFormatting sqref="BW32">
    <cfRule type="cellIs" dxfId="18258" priority="3457" operator="lessThan">
      <formula>$C$4</formula>
    </cfRule>
  </conditionalFormatting>
  <conditionalFormatting sqref="BW33">
    <cfRule type="cellIs" dxfId="18257" priority="3458" operator="lessThan">
      <formula>$C$4</formula>
    </cfRule>
  </conditionalFormatting>
  <conditionalFormatting sqref="BW34">
    <cfRule type="cellIs" dxfId="18256" priority="3459" operator="lessThan">
      <formula>$C$4</formula>
    </cfRule>
  </conditionalFormatting>
  <conditionalFormatting sqref="BW35">
    <cfRule type="cellIs" dxfId="18255" priority="3460" operator="lessThan">
      <formula>$C$4</formula>
    </cfRule>
  </conditionalFormatting>
  <conditionalFormatting sqref="BW36">
    <cfRule type="cellIs" dxfId="18254" priority="3461" operator="lessThan">
      <formula>$C$4</formula>
    </cfRule>
  </conditionalFormatting>
  <conditionalFormatting sqref="BW37">
    <cfRule type="cellIs" dxfId="18253" priority="3462" operator="lessThan">
      <formula>$C$4</formula>
    </cfRule>
  </conditionalFormatting>
  <conditionalFormatting sqref="BW38">
    <cfRule type="cellIs" dxfId="18252" priority="3463" operator="lessThan">
      <formula>$C$4</formula>
    </cfRule>
  </conditionalFormatting>
  <conditionalFormatting sqref="BW39">
    <cfRule type="cellIs" dxfId="18251" priority="3464" operator="lessThan">
      <formula>$C$4</formula>
    </cfRule>
  </conditionalFormatting>
  <conditionalFormatting sqref="BW40">
    <cfRule type="cellIs" dxfId="18250" priority="3465" operator="lessThan">
      <formula>$C$4</formula>
    </cfRule>
  </conditionalFormatting>
  <conditionalFormatting sqref="BW41">
    <cfRule type="cellIs" dxfId="18249" priority="3466" operator="lessThan">
      <formula>$C$4</formula>
    </cfRule>
  </conditionalFormatting>
  <conditionalFormatting sqref="BW42">
    <cfRule type="cellIs" dxfId="18248" priority="3467" operator="lessThan">
      <formula>$C$4</formula>
    </cfRule>
  </conditionalFormatting>
  <conditionalFormatting sqref="BW43">
    <cfRule type="cellIs" dxfId="18247" priority="3468" operator="lessThan">
      <formula>$C$4</formula>
    </cfRule>
  </conditionalFormatting>
  <conditionalFormatting sqref="BW44">
    <cfRule type="cellIs" dxfId="18246" priority="3469" operator="lessThan">
      <formula>$C$4</formula>
    </cfRule>
  </conditionalFormatting>
  <conditionalFormatting sqref="BW45">
    <cfRule type="cellIs" dxfId="18245" priority="3470" operator="lessThan">
      <formula>$C$4</formula>
    </cfRule>
  </conditionalFormatting>
  <conditionalFormatting sqref="BW46">
    <cfRule type="cellIs" dxfId="18244" priority="3471" operator="lessThan">
      <formula>$C$4</formula>
    </cfRule>
  </conditionalFormatting>
  <conditionalFormatting sqref="BW47">
    <cfRule type="cellIs" dxfId="18243" priority="3472" operator="lessThan">
      <formula>$C$4</formula>
    </cfRule>
  </conditionalFormatting>
  <conditionalFormatting sqref="BW48">
    <cfRule type="cellIs" dxfId="18242" priority="3473" operator="lessThan">
      <formula>$C$4</formula>
    </cfRule>
  </conditionalFormatting>
  <conditionalFormatting sqref="BW49">
    <cfRule type="cellIs" dxfId="18241" priority="3474" operator="lessThan">
      <formula>$C$4</formula>
    </cfRule>
  </conditionalFormatting>
  <conditionalFormatting sqref="BW50">
    <cfRule type="cellIs" dxfId="18240" priority="3475" operator="lessThan">
      <formula>$C$4</formula>
    </cfRule>
  </conditionalFormatting>
  <conditionalFormatting sqref="BW51">
    <cfRule type="cellIs" dxfId="18239" priority="3476" operator="lessThan">
      <formula>$C$4</formula>
    </cfRule>
  </conditionalFormatting>
  <conditionalFormatting sqref="BW52">
    <cfRule type="cellIs" dxfId="18238" priority="3477" operator="lessThan">
      <formula>$C$4</formula>
    </cfRule>
  </conditionalFormatting>
  <conditionalFormatting sqref="BW53">
    <cfRule type="cellIs" dxfId="18237" priority="3478" operator="lessThan">
      <formula>$C$4</formula>
    </cfRule>
  </conditionalFormatting>
  <conditionalFormatting sqref="BW54">
    <cfRule type="cellIs" dxfId="18236" priority="3479" operator="lessThan">
      <formula>$C$4</formula>
    </cfRule>
  </conditionalFormatting>
  <conditionalFormatting sqref="BW55">
    <cfRule type="cellIs" dxfId="18235" priority="3480" operator="lessThan">
      <formula>$C$4</formula>
    </cfRule>
  </conditionalFormatting>
  <conditionalFormatting sqref="BW56">
    <cfRule type="cellIs" dxfId="18234" priority="3481" operator="lessThan">
      <formula>$C$4</formula>
    </cfRule>
  </conditionalFormatting>
  <conditionalFormatting sqref="BW57">
    <cfRule type="cellIs" dxfId="18233" priority="3482" operator="lessThan">
      <formula>$C$4</formula>
    </cfRule>
  </conditionalFormatting>
  <conditionalFormatting sqref="BW58">
    <cfRule type="cellIs" dxfId="18232" priority="3483" operator="lessThan">
      <formula>$C$4</formula>
    </cfRule>
  </conditionalFormatting>
  <conditionalFormatting sqref="BW59">
    <cfRule type="cellIs" dxfId="18231" priority="3484" operator="lessThan">
      <formula>$C$4</formula>
    </cfRule>
  </conditionalFormatting>
  <conditionalFormatting sqref="BW60">
    <cfRule type="cellIs" dxfId="18230" priority="3485" operator="lessThan">
      <formula>$C$4</formula>
    </cfRule>
  </conditionalFormatting>
  <conditionalFormatting sqref="BX11">
    <cfRule type="cellIs" dxfId="18229" priority="3486" operator="lessThan">
      <formula>$C$4</formula>
    </cfRule>
  </conditionalFormatting>
  <conditionalFormatting sqref="BX12">
    <cfRule type="cellIs" dxfId="18228" priority="3487" operator="lessThan">
      <formula>$C$4</formula>
    </cfRule>
  </conditionalFormatting>
  <conditionalFormatting sqref="BX13">
    <cfRule type="cellIs" dxfId="18227" priority="3488" operator="lessThan">
      <formula>$C$4</formula>
    </cfRule>
  </conditionalFormatting>
  <conditionalFormatting sqref="BX14">
    <cfRule type="cellIs" dxfId="18226" priority="3489" operator="lessThan">
      <formula>$C$4</formula>
    </cfRule>
  </conditionalFormatting>
  <conditionalFormatting sqref="BX15">
    <cfRule type="cellIs" dxfId="18225" priority="3490" operator="lessThan">
      <formula>$C$4</formula>
    </cfRule>
  </conditionalFormatting>
  <conditionalFormatting sqref="BX16">
    <cfRule type="cellIs" dxfId="18224" priority="3491" operator="lessThan">
      <formula>$C$4</formula>
    </cfRule>
  </conditionalFormatting>
  <conditionalFormatting sqref="BX17">
    <cfRule type="cellIs" dxfId="18223" priority="3492" operator="lessThan">
      <formula>$C$4</formula>
    </cfRule>
  </conditionalFormatting>
  <conditionalFormatting sqref="BX18">
    <cfRule type="cellIs" dxfId="18222" priority="3493" operator="lessThan">
      <formula>$C$4</formula>
    </cfRule>
  </conditionalFormatting>
  <conditionalFormatting sqref="BX19">
    <cfRule type="cellIs" dxfId="18221" priority="3494" operator="lessThan">
      <formula>$C$4</formula>
    </cfRule>
  </conditionalFormatting>
  <conditionalFormatting sqref="BX20">
    <cfRule type="cellIs" dxfId="18220" priority="3495" operator="lessThan">
      <formula>$C$4</formula>
    </cfRule>
  </conditionalFormatting>
  <conditionalFormatting sqref="BX21">
    <cfRule type="cellIs" dxfId="18219" priority="3496" operator="lessThan">
      <formula>$C$4</formula>
    </cfRule>
  </conditionalFormatting>
  <conditionalFormatting sqref="BX22">
    <cfRule type="cellIs" dxfId="18218" priority="3497" operator="lessThan">
      <formula>$C$4</formula>
    </cfRule>
  </conditionalFormatting>
  <conditionalFormatting sqref="BX23">
    <cfRule type="cellIs" dxfId="18217" priority="3498" operator="lessThan">
      <formula>$C$4</formula>
    </cfRule>
  </conditionalFormatting>
  <conditionalFormatting sqref="BX24">
    <cfRule type="cellIs" dxfId="18216" priority="3499" operator="lessThan">
      <formula>$C$4</formula>
    </cfRule>
  </conditionalFormatting>
  <conditionalFormatting sqref="BX25">
    <cfRule type="cellIs" dxfId="18215" priority="3500" operator="lessThan">
      <formula>$C$4</formula>
    </cfRule>
  </conditionalFormatting>
  <conditionalFormatting sqref="BX26">
    <cfRule type="cellIs" dxfId="18214" priority="3501" operator="lessThan">
      <formula>$C$4</formula>
    </cfRule>
  </conditionalFormatting>
  <conditionalFormatting sqref="BX27">
    <cfRule type="cellIs" dxfId="18213" priority="3502" operator="lessThan">
      <formula>$C$4</formula>
    </cfRule>
  </conditionalFormatting>
  <conditionalFormatting sqref="BX28">
    <cfRule type="cellIs" dxfId="18212" priority="3503" operator="lessThan">
      <formula>$C$4</formula>
    </cfRule>
  </conditionalFormatting>
  <conditionalFormatting sqref="BX29">
    <cfRule type="cellIs" dxfId="18211" priority="3504" operator="lessThan">
      <formula>$C$4</formula>
    </cfRule>
  </conditionalFormatting>
  <conditionalFormatting sqref="BX30">
    <cfRule type="cellIs" dxfId="18210" priority="3505" operator="lessThan">
      <formula>$C$4</formula>
    </cfRule>
  </conditionalFormatting>
  <conditionalFormatting sqref="BX31">
    <cfRule type="cellIs" dxfId="18209" priority="3506" operator="lessThan">
      <formula>$C$4</formula>
    </cfRule>
  </conditionalFormatting>
  <conditionalFormatting sqref="BX32">
    <cfRule type="cellIs" dxfId="18208" priority="3507" operator="lessThan">
      <formula>$C$4</formula>
    </cfRule>
  </conditionalFormatting>
  <conditionalFormatting sqref="BX33">
    <cfRule type="cellIs" dxfId="18207" priority="3508" operator="lessThan">
      <formula>$C$4</formula>
    </cfRule>
  </conditionalFormatting>
  <conditionalFormatting sqref="BX34">
    <cfRule type="cellIs" dxfId="18206" priority="3509" operator="lessThan">
      <formula>$C$4</formula>
    </cfRule>
  </conditionalFormatting>
  <conditionalFormatting sqref="BX35">
    <cfRule type="cellIs" dxfId="18205" priority="3510" operator="lessThan">
      <formula>$C$4</formula>
    </cfRule>
  </conditionalFormatting>
  <conditionalFormatting sqref="BX36">
    <cfRule type="cellIs" dxfId="18204" priority="3511" operator="lessThan">
      <formula>$C$4</formula>
    </cfRule>
  </conditionalFormatting>
  <conditionalFormatting sqref="BX37">
    <cfRule type="cellIs" dxfId="18203" priority="3512" operator="lessThan">
      <formula>$C$4</formula>
    </cfRule>
  </conditionalFormatting>
  <conditionalFormatting sqref="BX38">
    <cfRule type="cellIs" dxfId="18202" priority="3513" operator="lessThan">
      <formula>$C$4</formula>
    </cfRule>
  </conditionalFormatting>
  <conditionalFormatting sqref="BX39">
    <cfRule type="cellIs" dxfId="18201" priority="3514" operator="lessThan">
      <formula>$C$4</formula>
    </cfRule>
  </conditionalFormatting>
  <conditionalFormatting sqref="BX40">
    <cfRule type="cellIs" dxfId="18200" priority="3515" operator="lessThan">
      <formula>$C$4</formula>
    </cfRule>
  </conditionalFormatting>
  <conditionalFormatting sqref="BX41">
    <cfRule type="cellIs" dxfId="18199" priority="3516" operator="lessThan">
      <formula>$C$4</formula>
    </cfRule>
  </conditionalFormatting>
  <conditionalFormatting sqref="BX42">
    <cfRule type="cellIs" dxfId="18198" priority="3517" operator="lessThan">
      <formula>$C$4</formula>
    </cfRule>
  </conditionalFormatting>
  <conditionalFormatting sqref="BX43">
    <cfRule type="cellIs" dxfId="18197" priority="3518" operator="lessThan">
      <formula>$C$4</formula>
    </cfRule>
  </conditionalFormatting>
  <conditionalFormatting sqref="BX44">
    <cfRule type="cellIs" dxfId="18196" priority="3519" operator="lessThan">
      <formula>$C$4</formula>
    </cfRule>
  </conditionalFormatting>
  <conditionalFormatting sqref="BX45">
    <cfRule type="cellIs" dxfId="18195" priority="3520" operator="lessThan">
      <formula>$C$4</formula>
    </cfRule>
  </conditionalFormatting>
  <conditionalFormatting sqref="BX46">
    <cfRule type="cellIs" dxfId="18194" priority="3521" operator="lessThan">
      <formula>$C$4</formula>
    </cfRule>
  </conditionalFormatting>
  <conditionalFormatting sqref="BX47">
    <cfRule type="cellIs" dxfId="18193" priority="3522" operator="lessThan">
      <formula>$C$4</formula>
    </cfRule>
  </conditionalFormatting>
  <conditionalFormatting sqref="BX48">
    <cfRule type="cellIs" dxfId="18192" priority="3523" operator="lessThan">
      <formula>$C$4</formula>
    </cfRule>
  </conditionalFormatting>
  <conditionalFormatting sqref="BX49">
    <cfRule type="cellIs" dxfId="18191" priority="3524" operator="lessThan">
      <formula>$C$4</formula>
    </cfRule>
  </conditionalFormatting>
  <conditionalFormatting sqref="BX50">
    <cfRule type="cellIs" dxfId="18190" priority="3525" operator="lessThan">
      <formula>$C$4</formula>
    </cfRule>
  </conditionalFormatting>
  <conditionalFormatting sqref="BX51">
    <cfRule type="cellIs" dxfId="18189" priority="3526" operator="lessThan">
      <formula>$C$4</formula>
    </cfRule>
  </conditionalFormatting>
  <conditionalFormatting sqref="BX52">
    <cfRule type="cellIs" dxfId="18188" priority="3527" operator="lessThan">
      <formula>$C$4</formula>
    </cfRule>
  </conditionalFormatting>
  <conditionalFormatting sqref="BX53">
    <cfRule type="cellIs" dxfId="18187" priority="3528" operator="lessThan">
      <formula>$C$4</formula>
    </cfRule>
  </conditionalFormatting>
  <conditionalFormatting sqref="BX54">
    <cfRule type="cellIs" dxfId="18186" priority="3529" operator="lessThan">
      <formula>$C$4</formula>
    </cfRule>
  </conditionalFormatting>
  <conditionalFormatting sqref="BX55">
    <cfRule type="cellIs" dxfId="18185" priority="3530" operator="lessThan">
      <formula>$C$4</formula>
    </cfRule>
  </conditionalFormatting>
  <conditionalFormatting sqref="BX56">
    <cfRule type="cellIs" dxfId="18184" priority="3531" operator="lessThan">
      <formula>$C$4</formula>
    </cfRule>
  </conditionalFormatting>
  <conditionalFormatting sqref="BX57">
    <cfRule type="cellIs" dxfId="18183" priority="3532" operator="lessThan">
      <formula>$C$4</formula>
    </cfRule>
  </conditionalFormatting>
  <conditionalFormatting sqref="BX58">
    <cfRule type="cellIs" dxfId="18182" priority="3533" operator="lessThan">
      <formula>$C$4</formula>
    </cfRule>
  </conditionalFormatting>
  <conditionalFormatting sqref="BX59">
    <cfRule type="cellIs" dxfId="18181" priority="3534" operator="lessThan">
      <formula>$C$4</formula>
    </cfRule>
  </conditionalFormatting>
  <conditionalFormatting sqref="BX60">
    <cfRule type="cellIs" dxfId="18180" priority="3535" operator="lessThan">
      <formula>$C$4</formula>
    </cfRule>
  </conditionalFormatting>
  <conditionalFormatting sqref="BY11">
    <cfRule type="cellIs" dxfId="18179" priority="3536" operator="lessThan">
      <formula>$C$4</formula>
    </cfRule>
  </conditionalFormatting>
  <conditionalFormatting sqref="BY12">
    <cfRule type="cellIs" dxfId="18178" priority="3537" operator="lessThan">
      <formula>$C$4</formula>
    </cfRule>
  </conditionalFormatting>
  <conditionalFormatting sqref="BY13">
    <cfRule type="cellIs" dxfId="18177" priority="3538" operator="lessThan">
      <formula>$C$4</formula>
    </cfRule>
  </conditionalFormatting>
  <conditionalFormatting sqref="BY14">
    <cfRule type="cellIs" dxfId="18176" priority="3539" operator="lessThan">
      <formula>$C$4</formula>
    </cfRule>
  </conditionalFormatting>
  <conditionalFormatting sqref="BY15">
    <cfRule type="cellIs" dxfId="18175" priority="3540" operator="lessThan">
      <formula>$C$4</formula>
    </cfRule>
  </conditionalFormatting>
  <conditionalFormatting sqref="BY16">
    <cfRule type="cellIs" dxfId="18174" priority="3541" operator="lessThan">
      <formula>$C$4</formula>
    </cfRule>
  </conditionalFormatting>
  <conditionalFormatting sqref="BY17">
    <cfRule type="cellIs" dxfId="18173" priority="3542" operator="lessThan">
      <formula>$C$4</formula>
    </cfRule>
  </conditionalFormatting>
  <conditionalFormatting sqref="BY18">
    <cfRule type="cellIs" dxfId="18172" priority="3543" operator="lessThan">
      <formula>$C$4</formula>
    </cfRule>
  </conditionalFormatting>
  <conditionalFormatting sqref="BY19">
    <cfRule type="cellIs" dxfId="18171" priority="3544" operator="lessThan">
      <formula>$C$4</formula>
    </cfRule>
  </conditionalFormatting>
  <conditionalFormatting sqref="BY20">
    <cfRule type="cellIs" dxfId="18170" priority="3545" operator="lessThan">
      <formula>$C$4</formula>
    </cfRule>
  </conditionalFormatting>
  <conditionalFormatting sqref="BY21">
    <cfRule type="cellIs" dxfId="18169" priority="3546" operator="lessThan">
      <formula>$C$4</formula>
    </cfRule>
  </conditionalFormatting>
  <conditionalFormatting sqref="BY22">
    <cfRule type="cellIs" dxfId="18168" priority="3547" operator="lessThan">
      <formula>$C$4</formula>
    </cfRule>
  </conditionalFormatting>
  <conditionalFormatting sqref="BY23">
    <cfRule type="cellIs" dxfId="18167" priority="3548" operator="lessThan">
      <formula>$C$4</formula>
    </cfRule>
  </conditionalFormatting>
  <conditionalFormatting sqref="BY24">
    <cfRule type="cellIs" dxfId="18166" priority="3549" operator="lessThan">
      <formula>$C$4</formula>
    </cfRule>
  </conditionalFormatting>
  <conditionalFormatting sqref="BY25">
    <cfRule type="cellIs" dxfId="18165" priority="3550" operator="lessThan">
      <formula>$C$4</formula>
    </cfRule>
  </conditionalFormatting>
  <conditionalFormatting sqref="BY26">
    <cfRule type="cellIs" dxfId="18164" priority="3551" operator="lessThan">
      <formula>$C$4</formula>
    </cfRule>
  </conditionalFormatting>
  <conditionalFormatting sqref="BY27">
    <cfRule type="cellIs" dxfId="18163" priority="3552" operator="lessThan">
      <formula>$C$4</formula>
    </cfRule>
  </conditionalFormatting>
  <conditionalFormatting sqref="BY28">
    <cfRule type="cellIs" dxfId="18162" priority="3553" operator="lessThan">
      <formula>$C$4</formula>
    </cfRule>
  </conditionalFormatting>
  <conditionalFormatting sqref="BY29">
    <cfRule type="cellIs" dxfId="18161" priority="3554" operator="lessThan">
      <formula>$C$4</formula>
    </cfRule>
  </conditionalFormatting>
  <conditionalFormatting sqref="BY30">
    <cfRule type="cellIs" dxfId="18160" priority="3555" operator="lessThan">
      <formula>$C$4</formula>
    </cfRule>
  </conditionalFormatting>
  <conditionalFormatting sqref="BY31">
    <cfRule type="cellIs" dxfId="18159" priority="3556" operator="lessThan">
      <formula>$C$4</formula>
    </cfRule>
  </conditionalFormatting>
  <conditionalFormatting sqref="BY32">
    <cfRule type="cellIs" dxfId="18158" priority="3557" operator="lessThan">
      <formula>$C$4</formula>
    </cfRule>
  </conditionalFormatting>
  <conditionalFormatting sqref="BY33">
    <cfRule type="cellIs" dxfId="18157" priority="3558" operator="lessThan">
      <formula>$C$4</formula>
    </cfRule>
  </conditionalFormatting>
  <conditionalFormatting sqref="BY34">
    <cfRule type="cellIs" dxfId="18156" priority="3559" operator="lessThan">
      <formula>$C$4</formula>
    </cfRule>
  </conditionalFormatting>
  <conditionalFormatting sqref="BY35">
    <cfRule type="cellIs" dxfId="18155" priority="3560" operator="lessThan">
      <formula>$C$4</formula>
    </cfRule>
  </conditionalFormatting>
  <conditionalFormatting sqref="BY36">
    <cfRule type="cellIs" dxfId="18154" priority="3561" operator="lessThan">
      <formula>$C$4</formula>
    </cfRule>
  </conditionalFormatting>
  <conditionalFormatting sqref="BY37">
    <cfRule type="cellIs" dxfId="18153" priority="3562" operator="lessThan">
      <formula>$C$4</formula>
    </cfRule>
  </conditionalFormatting>
  <conditionalFormatting sqref="BY38">
    <cfRule type="cellIs" dxfId="18152" priority="3563" operator="lessThan">
      <formula>$C$4</formula>
    </cfRule>
  </conditionalFormatting>
  <conditionalFormatting sqref="BY39">
    <cfRule type="cellIs" dxfId="18151" priority="3564" operator="lessThan">
      <formula>$C$4</formula>
    </cfRule>
  </conditionalFormatting>
  <conditionalFormatting sqref="BY40">
    <cfRule type="cellIs" dxfId="18150" priority="3565" operator="lessThan">
      <formula>$C$4</formula>
    </cfRule>
  </conditionalFormatting>
  <conditionalFormatting sqref="BY41">
    <cfRule type="cellIs" dxfId="18149" priority="3566" operator="lessThan">
      <formula>$C$4</formula>
    </cfRule>
  </conditionalFormatting>
  <conditionalFormatting sqref="BY42">
    <cfRule type="cellIs" dxfId="18148" priority="3567" operator="lessThan">
      <formula>$C$4</formula>
    </cfRule>
  </conditionalFormatting>
  <conditionalFormatting sqref="BY43">
    <cfRule type="cellIs" dxfId="18147" priority="3568" operator="lessThan">
      <formula>$C$4</formula>
    </cfRule>
  </conditionalFormatting>
  <conditionalFormatting sqref="BY44">
    <cfRule type="cellIs" dxfId="18146" priority="3569" operator="lessThan">
      <formula>$C$4</formula>
    </cfRule>
  </conditionalFormatting>
  <conditionalFormatting sqref="BY45">
    <cfRule type="cellIs" dxfId="18145" priority="3570" operator="lessThan">
      <formula>$C$4</formula>
    </cfRule>
  </conditionalFormatting>
  <conditionalFormatting sqref="BY46">
    <cfRule type="cellIs" dxfId="18144" priority="3571" operator="lessThan">
      <formula>$C$4</formula>
    </cfRule>
  </conditionalFormatting>
  <conditionalFormatting sqref="BY47">
    <cfRule type="cellIs" dxfId="18143" priority="3572" operator="lessThan">
      <formula>$C$4</formula>
    </cfRule>
  </conditionalFormatting>
  <conditionalFormatting sqref="BY48">
    <cfRule type="cellIs" dxfId="18142" priority="3573" operator="lessThan">
      <formula>$C$4</formula>
    </cfRule>
  </conditionalFormatting>
  <conditionalFormatting sqref="BY49">
    <cfRule type="cellIs" dxfId="18141" priority="3574" operator="lessThan">
      <formula>$C$4</formula>
    </cfRule>
  </conditionalFormatting>
  <conditionalFormatting sqref="BY50">
    <cfRule type="cellIs" dxfId="18140" priority="3575" operator="lessThan">
      <formula>$C$4</formula>
    </cfRule>
  </conditionalFormatting>
  <conditionalFormatting sqref="BY51">
    <cfRule type="cellIs" dxfId="18139" priority="3576" operator="lessThan">
      <formula>$C$4</formula>
    </cfRule>
  </conditionalFormatting>
  <conditionalFormatting sqref="BY52">
    <cfRule type="cellIs" dxfId="18138" priority="3577" operator="lessThan">
      <formula>$C$4</formula>
    </cfRule>
  </conditionalFormatting>
  <conditionalFormatting sqref="BY53">
    <cfRule type="cellIs" dxfId="18137" priority="3578" operator="lessThan">
      <formula>$C$4</formula>
    </cfRule>
  </conditionalFormatting>
  <conditionalFormatting sqref="BY54">
    <cfRule type="cellIs" dxfId="18136" priority="3579" operator="lessThan">
      <formula>$C$4</formula>
    </cfRule>
  </conditionalFormatting>
  <conditionalFormatting sqref="BY55">
    <cfRule type="cellIs" dxfId="18135" priority="3580" operator="lessThan">
      <formula>$C$4</formula>
    </cfRule>
  </conditionalFormatting>
  <conditionalFormatting sqref="BY56">
    <cfRule type="cellIs" dxfId="18134" priority="3581" operator="lessThan">
      <formula>$C$4</formula>
    </cfRule>
  </conditionalFormatting>
  <conditionalFormatting sqref="BY57">
    <cfRule type="cellIs" dxfId="18133" priority="3582" operator="lessThan">
      <formula>$C$4</formula>
    </cfRule>
  </conditionalFormatting>
  <conditionalFormatting sqref="BY58">
    <cfRule type="cellIs" dxfId="18132" priority="3583" operator="lessThan">
      <formula>$C$4</formula>
    </cfRule>
  </conditionalFormatting>
  <conditionalFormatting sqref="BY59">
    <cfRule type="cellIs" dxfId="18131" priority="3584" operator="lessThan">
      <formula>$C$4</formula>
    </cfRule>
  </conditionalFormatting>
  <conditionalFormatting sqref="BY60">
    <cfRule type="cellIs" dxfId="18130" priority="3585" operator="lessThan">
      <formula>$C$4</formula>
    </cfRule>
  </conditionalFormatting>
  <conditionalFormatting sqref="BZ11">
    <cfRule type="cellIs" dxfId="18129" priority="3586" operator="lessThan">
      <formula>$C$4</formula>
    </cfRule>
  </conditionalFormatting>
  <conditionalFormatting sqref="BZ12">
    <cfRule type="cellIs" dxfId="18128" priority="3587" operator="lessThan">
      <formula>$C$4</formula>
    </cfRule>
  </conditionalFormatting>
  <conditionalFormatting sqref="BZ13">
    <cfRule type="cellIs" dxfId="18127" priority="3588" operator="lessThan">
      <formula>$C$4</formula>
    </cfRule>
  </conditionalFormatting>
  <conditionalFormatting sqref="BZ14">
    <cfRule type="cellIs" dxfId="18126" priority="3589" operator="lessThan">
      <formula>$C$4</formula>
    </cfRule>
  </conditionalFormatting>
  <conditionalFormatting sqref="BZ15">
    <cfRule type="cellIs" dxfId="18125" priority="3590" operator="lessThan">
      <formula>$C$4</formula>
    </cfRule>
  </conditionalFormatting>
  <conditionalFormatting sqref="BZ16">
    <cfRule type="cellIs" dxfId="18124" priority="3591" operator="lessThan">
      <formula>$C$4</formula>
    </cfRule>
  </conditionalFormatting>
  <conditionalFormatting sqref="BZ17">
    <cfRule type="cellIs" dxfId="18123" priority="3592" operator="lessThan">
      <formula>$C$4</formula>
    </cfRule>
  </conditionalFormatting>
  <conditionalFormatting sqref="BZ18">
    <cfRule type="cellIs" dxfId="18122" priority="3593" operator="lessThan">
      <formula>$C$4</formula>
    </cfRule>
  </conditionalFormatting>
  <conditionalFormatting sqref="BZ19">
    <cfRule type="cellIs" dxfId="18121" priority="3594" operator="lessThan">
      <formula>$C$4</formula>
    </cfRule>
  </conditionalFormatting>
  <conditionalFormatting sqref="BZ20">
    <cfRule type="cellIs" dxfId="18120" priority="3595" operator="lessThan">
      <formula>$C$4</formula>
    </cfRule>
  </conditionalFormatting>
  <conditionalFormatting sqref="BZ21">
    <cfRule type="cellIs" dxfId="18119" priority="3596" operator="lessThan">
      <formula>$C$4</formula>
    </cfRule>
  </conditionalFormatting>
  <conditionalFormatting sqref="BZ22">
    <cfRule type="cellIs" dxfId="18118" priority="3597" operator="lessThan">
      <formula>$C$4</formula>
    </cfRule>
  </conditionalFormatting>
  <conditionalFormatting sqref="BZ23">
    <cfRule type="cellIs" dxfId="18117" priority="3598" operator="lessThan">
      <formula>$C$4</formula>
    </cfRule>
  </conditionalFormatting>
  <conditionalFormatting sqref="BZ24">
    <cfRule type="cellIs" dxfId="18116" priority="3599" operator="lessThan">
      <formula>$C$4</formula>
    </cfRule>
  </conditionalFormatting>
  <conditionalFormatting sqref="BZ25">
    <cfRule type="cellIs" dxfId="18115" priority="3600" operator="lessThan">
      <formula>$C$4</formula>
    </cfRule>
  </conditionalFormatting>
  <conditionalFormatting sqref="BZ26">
    <cfRule type="cellIs" dxfId="18114" priority="3601" operator="lessThan">
      <formula>$C$4</formula>
    </cfRule>
  </conditionalFormatting>
  <conditionalFormatting sqref="BZ27">
    <cfRule type="cellIs" dxfId="18113" priority="3602" operator="lessThan">
      <formula>$C$4</formula>
    </cfRule>
  </conditionalFormatting>
  <conditionalFormatting sqref="BZ28">
    <cfRule type="cellIs" dxfId="18112" priority="3603" operator="lessThan">
      <formula>$C$4</formula>
    </cfRule>
  </conditionalFormatting>
  <conditionalFormatting sqref="BZ29">
    <cfRule type="cellIs" dxfId="18111" priority="3604" operator="lessThan">
      <formula>$C$4</formula>
    </cfRule>
  </conditionalFormatting>
  <conditionalFormatting sqref="BZ30">
    <cfRule type="cellIs" dxfId="18110" priority="3605" operator="lessThan">
      <formula>$C$4</formula>
    </cfRule>
  </conditionalFormatting>
  <conditionalFormatting sqref="BZ31">
    <cfRule type="cellIs" dxfId="18109" priority="3606" operator="lessThan">
      <formula>$C$4</formula>
    </cfRule>
  </conditionalFormatting>
  <conditionalFormatting sqref="BZ32">
    <cfRule type="cellIs" dxfId="18108" priority="3607" operator="lessThan">
      <formula>$C$4</formula>
    </cfRule>
  </conditionalFormatting>
  <conditionalFormatting sqref="BZ33">
    <cfRule type="cellIs" dxfId="18107" priority="3608" operator="lessThan">
      <formula>$C$4</formula>
    </cfRule>
  </conditionalFormatting>
  <conditionalFormatting sqref="BZ34">
    <cfRule type="cellIs" dxfId="18106" priority="3609" operator="lessThan">
      <formula>$C$4</formula>
    </cfRule>
  </conditionalFormatting>
  <conditionalFormatting sqref="BZ35">
    <cfRule type="cellIs" dxfId="18105" priority="3610" operator="lessThan">
      <formula>$C$4</formula>
    </cfRule>
  </conditionalFormatting>
  <conditionalFormatting sqref="BZ36">
    <cfRule type="cellIs" dxfId="18104" priority="3611" operator="lessThan">
      <formula>$C$4</formula>
    </cfRule>
  </conditionalFormatting>
  <conditionalFormatting sqref="BZ37">
    <cfRule type="cellIs" dxfId="18103" priority="3612" operator="lessThan">
      <formula>$C$4</formula>
    </cfRule>
  </conditionalFormatting>
  <conditionalFormatting sqref="BZ38">
    <cfRule type="cellIs" dxfId="18102" priority="3613" operator="lessThan">
      <formula>$C$4</formula>
    </cfRule>
  </conditionalFormatting>
  <conditionalFormatting sqref="BZ39">
    <cfRule type="cellIs" dxfId="18101" priority="3614" operator="lessThan">
      <formula>$C$4</formula>
    </cfRule>
  </conditionalFormatting>
  <conditionalFormatting sqref="BZ40">
    <cfRule type="cellIs" dxfId="18100" priority="3615" operator="lessThan">
      <formula>$C$4</formula>
    </cfRule>
  </conditionalFormatting>
  <conditionalFormatting sqref="BZ41">
    <cfRule type="cellIs" dxfId="18099" priority="3616" operator="lessThan">
      <formula>$C$4</formula>
    </cfRule>
  </conditionalFormatting>
  <conditionalFormatting sqref="BZ42">
    <cfRule type="cellIs" dxfId="18098" priority="3617" operator="lessThan">
      <formula>$C$4</formula>
    </cfRule>
  </conditionalFormatting>
  <conditionalFormatting sqref="BZ43">
    <cfRule type="cellIs" dxfId="18097" priority="3618" operator="lessThan">
      <formula>$C$4</formula>
    </cfRule>
  </conditionalFormatting>
  <conditionalFormatting sqref="BZ44">
    <cfRule type="cellIs" dxfId="18096" priority="3619" operator="lessThan">
      <formula>$C$4</formula>
    </cfRule>
  </conditionalFormatting>
  <conditionalFormatting sqref="BZ45">
    <cfRule type="cellIs" dxfId="18095" priority="3620" operator="lessThan">
      <formula>$C$4</formula>
    </cfRule>
  </conditionalFormatting>
  <conditionalFormatting sqref="BZ46">
    <cfRule type="cellIs" dxfId="18094" priority="3621" operator="lessThan">
      <formula>$C$4</formula>
    </cfRule>
  </conditionalFormatting>
  <conditionalFormatting sqref="BZ47">
    <cfRule type="cellIs" dxfId="18093" priority="3622" operator="lessThan">
      <formula>$C$4</formula>
    </cfRule>
  </conditionalFormatting>
  <conditionalFormatting sqref="BZ48">
    <cfRule type="cellIs" dxfId="18092" priority="3623" operator="lessThan">
      <formula>$C$4</formula>
    </cfRule>
  </conditionalFormatting>
  <conditionalFormatting sqref="BZ49">
    <cfRule type="cellIs" dxfId="18091" priority="3624" operator="lessThan">
      <formula>$C$4</formula>
    </cfRule>
  </conditionalFormatting>
  <conditionalFormatting sqref="BZ50">
    <cfRule type="cellIs" dxfId="18090" priority="3625" operator="lessThan">
      <formula>$C$4</formula>
    </cfRule>
  </conditionalFormatting>
  <conditionalFormatting sqref="BZ51">
    <cfRule type="cellIs" dxfId="18089" priority="3626" operator="lessThan">
      <formula>$C$4</formula>
    </cfRule>
  </conditionalFormatting>
  <conditionalFormatting sqref="BZ52">
    <cfRule type="cellIs" dxfId="18088" priority="3627" operator="lessThan">
      <formula>$C$4</formula>
    </cfRule>
  </conditionalFormatting>
  <conditionalFormatting sqref="BZ53">
    <cfRule type="cellIs" dxfId="18087" priority="3628" operator="lessThan">
      <formula>$C$4</formula>
    </cfRule>
  </conditionalFormatting>
  <conditionalFormatting sqref="BZ54">
    <cfRule type="cellIs" dxfId="18086" priority="3629" operator="lessThan">
      <formula>$C$4</formula>
    </cfRule>
  </conditionalFormatting>
  <conditionalFormatting sqref="BZ55">
    <cfRule type="cellIs" dxfId="18085" priority="3630" operator="lessThan">
      <formula>$C$4</formula>
    </cfRule>
  </conditionalFormatting>
  <conditionalFormatting sqref="BZ56">
    <cfRule type="cellIs" dxfId="18084" priority="3631" operator="lessThan">
      <formula>$C$4</formula>
    </cfRule>
  </conditionalFormatting>
  <conditionalFormatting sqref="BZ57">
    <cfRule type="cellIs" dxfId="18083" priority="3632" operator="lessThan">
      <formula>$C$4</formula>
    </cfRule>
  </conditionalFormatting>
  <conditionalFormatting sqref="BZ58">
    <cfRule type="cellIs" dxfId="18082" priority="3633" operator="lessThan">
      <formula>$C$4</formula>
    </cfRule>
  </conditionalFormatting>
  <conditionalFormatting sqref="BZ59">
    <cfRule type="cellIs" dxfId="18081" priority="3634" operator="lessThan">
      <formula>$C$4</formula>
    </cfRule>
  </conditionalFormatting>
  <conditionalFormatting sqref="BZ60">
    <cfRule type="cellIs" dxfId="18080" priority="3635" operator="lessThan">
      <formula>$C$4</formula>
    </cfRule>
  </conditionalFormatting>
  <conditionalFormatting sqref="CA11">
    <cfRule type="cellIs" dxfId="18079" priority="3636" operator="lessThan">
      <formula>$C$4</formula>
    </cfRule>
  </conditionalFormatting>
  <conditionalFormatting sqref="CA12">
    <cfRule type="cellIs" dxfId="18078" priority="3637" operator="lessThan">
      <formula>$C$4</formula>
    </cfRule>
  </conditionalFormatting>
  <conditionalFormatting sqref="CA13">
    <cfRule type="cellIs" dxfId="18077" priority="3638" operator="lessThan">
      <formula>$C$4</formula>
    </cfRule>
  </conditionalFormatting>
  <conditionalFormatting sqref="CA14">
    <cfRule type="cellIs" dxfId="18076" priority="3639" operator="lessThan">
      <formula>$C$4</formula>
    </cfRule>
  </conditionalFormatting>
  <conditionalFormatting sqref="CA15">
    <cfRule type="cellIs" dxfId="18075" priority="3640" operator="lessThan">
      <formula>$C$4</formula>
    </cfRule>
  </conditionalFormatting>
  <conditionalFormatting sqref="CA16">
    <cfRule type="cellIs" dxfId="18074" priority="3641" operator="lessThan">
      <formula>$C$4</formula>
    </cfRule>
  </conditionalFormatting>
  <conditionalFormatting sqref="CA17">
    <cfRule type="cellIs" dxfId="18073" priority="3642" operator="lessThan">
      <formula>$C$4</formula>
    </cfRule>
  </conditionalFormatting>
  <conditionalFormatting sqref="CA18">
    <cfRule type="cellIs" dxfId="18072" priority="3643" operator="lessThan">
      <formula>$C$4</formula>
    </cfRule>
  </conditionalFormatting>
  <conditionalFormatting sqref="CA19">
    <cfRule type="cellIs" dxfId="18071" priority="3644" operator="lessThan">
      <formula>$C$4</formula>
    </cfRule>
  </conditionalFormatting>
  <conditionalFormatting sqref="CA20">
    <cfRule type="cellIs" dxfId="18070" priority="3645" operator="lessThan">
      <formula>$C$4</formula>
    </cfRule>
  </conditionalFormatting>
  <conditionalFormatting sqref="CA21">
    <cfRule type="cellIs" dxfId="18069" priority="3646" operator="lessThan">
      <formula>$C$4</formula>
    </cfRule>
  </conditionalFormatting>
  <conditionalFormatting sqref="CA22">
    <cfRule type="cellIs" dxfId="18068" priority="3647" operator="lessThan">
      <formula>$C$4</formula>
    </cfRule>
  </conditionalFormatting>
  <conditionalFormatting sqref="CA23">
    <cfRule type="cellIs" dxfId="18067" priority="3648" operator="lessThan">
      <formula>$C$4</formula>
    </cfRule>
  </conditionalFormatting>
  <conditionalFormatting sqref="CA24">
    <cfRule type="cellIs" dxfId="18066" priority="3649" operator="lessThan">
      <formula>$C$4</formula>
    </cfRule>
  </conditionalFormatting>
  <conditionalFormatting sqref="CA25">
    <cfRule type="cellIs" dxfId="18065" priority="3650" operator="lessThan">
      <formula>$C$4</formula>
    </cfRule>
  </conditionalFormatting>
  <conditionalFormatting sqref="CA26">
    <cfRule type="cellIs" dxfId="18064" priority="3651" operator="lessThan">
      <formula>$C$4</formula>
    </cfRule>
  </conditionalFormatting>
  <conditionalFormatting sqref="CA27">
    <cfRule type="cellIs" dxfId="18063" priority="3652" operator="lessThan">
      <formula>$C$4</formula>
    </cfRule>
  </conditionalFormatting>
  <conditionalFormatting sqref="CA28">
    <cfRule type="cellIs" dxfId="18062" priority="3653" operator="lessThan">
      <formula>$C$4</formula>
    </cfRule>
  </conditionalFormatting>
  <conditionalFormatting sqref="CA29">
    <cfRule type="cellIs" dxfId="18061" priority="3654" operator="lessThan">
      <formula>$C$4</formula>
    </cfRule>
  </conditionalFormatting>
  <conditionalFormatting sqref="CA30">
    <cfRule type="cellIs" dxfId="18060" priority="3655" operator="lessThan">
      <formula>$C$4</formula>
    </cfRule>
  </conditionalFormatting>
  <conditionalFormatting sqref="CA31">
    <cfRule type="cellIs" dxfId="18059" priority="3656" operator="lessThan">
      <formula>$C$4</formula>
    </cfRule>
  </conditionalFormatting>
  <conditionalFormatting sqref="CA32">
    <cfRule type="cellIs" dxfId="18058" priority="3657" operator="lessThan">
      <formula>$C$4</formula>
    </cfRule>
  </conditionalFormatting>
  <conditionalFormatting sqref="CA33">
    <cfRule type="cellIs" dxfId="18057" priority="3658" operator="lessThan">
      <formula>$C$4</formula>
    </cfRule>
  </conditionalFormatting>
  <conditionalFormatting sqref="CA34">
    <cfRule type="cellIs" dxfId="18056" priority="3659" operator="lessThan">
      <formula>$C$4</formula>
    </cfRule>
  </conditionalFormatting>
  <conditionalFormatting sqref="CA35">
    <cfRule type="cellIs" dxfId="18055" priority="3660" operator="lessThan">
      <formula>$C$4</formula>
    </cfRule>
  </conditionalFormatting>
  <conditionalFormatting sqref="CA36">
    <cfRule type="cellIs" dxfId="18054" priority="3661" operator="lessThan">
      <formula>$C$4</formula>
    </cfRule>
  </conditionalFormatting>
  <conditionalFormatting sqref="CA37">
    <cfRule type="cellIs" dxfId="18053" priority="3662" operator="lessThan">
      <formula>$C$4</formula>
    </cfRule>
  </conditionalFormatting>
  <conditionalFormatting sqref="CA38">
    <cfRule type="cellIs" dxfId="18052" priority="3663" operator="lessThan">
      <formula>$C$4</formula>
    </cfRule>
  </conditionalFormatting>
  <conditionalFormatting sqref="CA39">
    <cfRule type="cellIs" dxfId="18051" priority="3664" operator="lessThan">
      <formula>$C$4</formula>
    </cfRule>
  </conditionalFormatting>
  <conditionalFormatting sqref="CA40">
    <cfRule type="cellIs" dxfId="18050" priority="3665" operator="lessThan">
      <formula>$C$4</formula>
    </cfRule>
  </conditionalFormatting>
  <conditionalFormatting sqref="CA41">
    <cfRule type="cellIs" dxfId="18049" priority="3666" operator="lessThan">
      <formula>$C$4</formula>
    </cfRule>
  </conditionalFormatting>
  <conditionalFormatting sqref="CA42">
    <cfRule type="cellIs" dxfId="18048" priority="3667" operator="lessThan">
      <formula>$C$4</formula>
    </cfRule>
  </conditionalFormatting>
  <conditionalFormatting sqref="CA43">
    <cfRule type="cellIs" dxfId="18047" priority="3668" operator="lessThan">
      <formula>$C$4</formula>
    </cfRule>
  </conditionalFormatting>
  <conditionalFormatting sqref="CA44">
    <cfRule type="cellIs" dxfId="18046" priority="3669" operator="lessThan">
      <formula>$C$4</formula>
    </cfRule>
  </conditionalFormatting>
  <conditionalFormatting sqref="CA45">
    <cfRule type="cellIs" dxfId="18045" priority="3670" operator="lessThan">
      <formula>$C$4</formula>
    </cfRule>
  </conditionalFormatting>
  <conditionalFormatting sqref="CA46">
    <cfRule type="cellIs" dxfId="18044" priority="3671" operator="lessThan">
      <formula>$C$4</formula>
    </cfRule>
  </conditionalFormatting>
  <conditionalFormatting sqref="CA47">
    <cfRule type="cellIs" dxfId="18043" priority="3672" operator="lessThan">
      <formula>$C$4</formula>
    </cfRule>
  </conditionalFormatting>
  <conditionalFormatting sqref="CA48">
    <cfRule type="cellIs" dxfId="18042" priority="3673" operator="lessThan">
      <formula>$C$4</formula>
    </cfRule>
  </conditionalFormatting>
  <conditionalFormatting sqref="CA49">
    <cfRule type="cellIs" dxfId="18041" priority="3674" operator="lessThan">
      <formula>$C$4</formula>
    </cfRule>
  </conditionalFormatting>
  <conditionalFormatting sqref="CA50">
    <cfRule type="cellIs" dxfId="18040" priority="3675" operator="lessThan">
      <formula>$C$4</formula>
    </cfRule>
  </conditionalFormatting>
  <conditionalFormatting sqref="CA51">
    <cfRule type="cellIs" dxfId="18039" priority="3676" operator="lessThan">
      <formula>$C$4</formula>
    </cfRule>
  </conditionalFormatting>
  <conditionalFormatting sqref="CA52">
    <cfRule type="cellIs" dxfId="18038" priority="3677" operator="lessThan">
      <formula>$C$4</formula>
    </cfRule>
  </conditionalFormatting>
  <conditionalFormatting sqref="CA53">
    <cfRule type="cellIs" dxfId="18037" priority="3678" operator="lessThan">
      <formula>$C$4</formula>
    </cfRule>
  </conditionalFormatting>
  <conditionalFormatting sqref="CA54">
    <cfRule type="cellIs" dxfId="18036" priority="3679" operator="lessThan">
      <formula>$C$4</formula>
    </cfRule>
  </conditionalFormatting>
  <conditionalFormatting sqref="CA55">
    <cfRule type="cellIs" dxfId="18035" priority="3680" operator="lessThan">
      <formula>$C$4</formula>
    </cfRule>
  </conditionalFormatting>
  <conditionalFormatting sqref="CA56">
    <cfRule type="cellIs" dxfId="18034" priority="3681" operator="lessThan">
      <formula>$C$4</formula>
    </cfRule>
  </conditionalFormatting>
  <conditionalFormatting sqref="CA57">
    <cfRule type="cellIs" dxfId="18033" priority="3682" operator="lessThan">
      <formula>$C$4</formula>
    </cfRule>
  </conditionalFormatting>
  <conditionalFormatting sqref="CA58">
    <cfRule type="cellIs" dxfId="18032" priority="3683" operator="lessThan">
      <formula>$C$4</formula>
    </cfRule>
  </conditionalFormatting>
  <conditionalFormatting sqref="CA59">
    <cfRule type="cellIs" dxfId="18031" priority="3684" operator="lessThan">
      <formula>$C$4</formula>
    </cfRule>
  </conditionalFormatting>
  <conditionalFormatting sqref="CA60">
    <cfRule type="cellIs" dxfId="18030" priority="3685" operator="lessThan">
      <formula>$C$4</formula>
    </cfRule>
  </conditionalFormatting>
  <conditionalFormatting sqref="CB11">
    <cfRule type="cellIs" dxfId="18029" priority="3686" operator="lessThan">
      <formula>$C$4</formula>
    </cfRule>
  </conditionalFormatting>
  <conditionalFormatting sqref="CB12">
    <cfRule type="cellIs" dxfId="18028" priority="3687" operator="lessThan">
      <formula>$C$4</formula>
    </cfRule>
  </conditionalFormatting>
  <conditionalFormatting sqref="CB13">
    <cfRule type="cellIs" dxfId="18027" priority="3688" operator="lessThan">
      <formula>$C$4</formula>
    </cfRule>
  </conditionalFormatting>
  <conditionalFormatting sqref="CB14">
    <cfRule type="cellIs" dxfId="18026" priority="3689" operator="lessThan">
      <formula>$C$4</formula>
    </cfRule>
  </conditionalFormatting>
  <conditionalFormatting sqref="CB15">
    <cfRule type="cellIs" dxfId="18025" priority="3690" operator="lessThan">
      <formula>$C$4</formula>
    </cfRule>
  </conditionalFormatting>
  <conditionalFormatting sqref="CB16">
    <cfRule type="cellIs" dxfId="18024" priority="3691" operator="lessThan">
      <formula>$C$4</formula>
    </cfRule>
  </conditionalFormatting>
  <conditionalFormatting sqref="CB17">
    <cfRule type="cellIs" dxfId="18023" priority="3692" operator="lessThan">
      <formula>$C$4</formula>
    </cfRule>
  </conditionalFormatting>
  <conditionalFormatting sqref="CB18">
    <cfRule type="cellIs" dxfId="18022" priority="3693" operator="lessThan">
      <formula>$C$4</formula>
    </cfRule>
  </conditionalFormatting>
  <conditionalFormatting sqref="CB19">
    <cfRule type="cellIs" dxfId="18021" priority="3694" operator="lessThan">
      <formula>$C$4</formula>
    </cfRule>
  </conditionalFormatting>
  <conditionalFormatting sqref="CB20">
    <cfRule type="cellIs" dxfId="18020" priority="3695" operator="lessThan">
      <formula>$C$4</formula>
    </cfRule>
  </conditionalFormatting>
  <conditionalFormatting sqref="CB21">
    <cfRule type="cellIs" dxfId="18019" priority="3696" operator="lessThan">
      <formula>$C$4</formula>
    </cfRule>
  </conditionalFormatting>
  <conditionalFormatting sqref="CB22">
    <cfRule type="cellIs" dxfId="18018" priority="3697" operator="lessThan">
      <formula>$C$4</formula>
    </cfRule>
  </conditionalFormatting>
  <conditionalFormatting sqref="CB23">
    <cfRule type="cellIs" dxfId="18017" priority="3698" operator="lessThan">
      <formula>$C$4</formula>
    </cfRule>
  </conditionalFormatting>
  <conditionalFormatting sqref="CB24">
    <cfRule type="cellIs" dxfId="18016" priority="3699" operator="lessThan">
      <formula>$C$4</formula>
    </cfRule>
  </conditionalFormatting>
  <conditionalFormatting sqref="CB25">
    <cfRule type="cellIs" dxfId="18015" priority="3700" operator="lessThan">
      <formula>$C$4</formula>
    </cfRule>
  </conditionalFormatting>
  <conditionalFormatting sqref="CB26">
    <cfRule type="cellIs" dxfId="18014" priority="3701" operator="lessThan">
      <formula>$C$4</formula>
    </cfRule>
  </conditionalFormatting>
  <conditionalFormatting sqref="CB27">
    <cfRule type="cellIs" dxfId="18013" priority="3702" operator="lessThan">
      <formula>$C$4</formula>
    </cfRule>
  </conditionalFormatting>
  <conditionalFormatting sqref="CB28">
    <cfRule type="cellIs" dxfId="18012" priority="3703" operator="lessThan">
      <formula>$C$4</formula>
    </cfRule>
  </conditionalFormatting>
  <conditionalFormatting sqref="CB29">
    <cfRule type="cellIs" dxfId="18011" priority="3704" operator="lessThan">
      <formula>$C$4</formula>
    </cfRule>
  </conditionalFormatting>
  <conditionalFormatting sqref="CB30">
    <cfRule type="cellIs" dxfId="18010" priority="3705" operator="lessThan">
      <formula>$C$4</formula>
    </cfRule>
  </conditionalFormatting>
  <conditionalFormatting sqref="CB31">
    <cfRule type="cellIs" dxfId="18009" priority="3706" operator="lessThan">
      <formula>$C$4</formula>
    </cfRule>
  </conditionalFormatting>
  <conditionalFormatting sqref="CB32">
    <cfRule type="cellIs" dxfId="18008" priority="3707" operator="lessThan">
      <formula>$C$4</formula>
    </cfRule>
  </conditionalFormatting>
  <conditionalFormatting sqref="CB33">
    <cfRule type="cellIs" dxfId="18007" priority="3708" operator="lessThan">
      <formula>$C$4</formula>
    </cfRule>
  </conditionalFormatting>
  <conditionalFormatting sqref="CB34">
    <cfRule type="cellIs" dxfId="18006" priority="3709" operator="lessThan">
      <formula>$C$4</formula>
    </cfRule>
  </conditionalFormatting>
  <conditionalFormatting sqref="CB35">
    <cfRule type="cellIs" dxfId="18005" priority="3710" operator="lessThan">
      <formula>$C$4</formula>
    </cfRule>
  </conditionalFormatting>
  <conditionalFormatting sqref="CB36">
    <cfRule type="cellIs" dxfId="18004" priority="3711" operator="lessThan">
      <formula>$C$4</formula>
    </cfRule>
  </conditionalFormatting>
  <conditionalFormatting sqref="CB37">
    <cfRule type="cellIs" dxfId="18003" priority="3712" operator="lessThan">
      <formula>$C$4</formula>
    </cfRule>
  </conditionalFormatting>
  <conditionalFormatting sqref="CB38">
    <cfRule type="cellIs" dxfId="18002" priority="3713" operator="lessThan">
      <formula>$C$4</formula>
    </cfRule>
  </conditionalFormatting>
  <conditionalFormatting sqref="CB39">
    <cfRule type="cellIs" dxfId="18001" priority="3714" operator="lessThan">
      <formula>$C$4</formula>
    </cfRule>
  </conditionalFormatting>
  <conditionalFormatting sqref="CB40">
    <cfRule type="cellIs" dxfId="18000" priority="3715" operator="lessThan">
      <formula>$C$4</formula>
    </cfRule>
  </conditionalFormatting>
  <conditionalFormatting sqref="CB41">
    <cfRule type="cellIs" dxfId="17999" priority="3716" operator="lessThan">
      <formula>$C$4</formula>
    </cfRule>
  </conditionalFormatting>
  <conditionalFormatting sqref="CB42">
    <cfRule type="cellIs" dxfId="17998" priority="3717" operator="lessThan">
      <formula>$C$4</formula>
    </cfRule>
  </conditionalFormatting>
  <conditionalFormatting sqref="CB43">
    <cfRule type="cellIs" dxfId="17997" priority="3718" operator="lessThan">
      <formula>$C$4</formula>
    </cfRule>
  </conditionalFormatting>
  <conditionalFormatting sqref="CB44">
    <cfRule type="cellIs" dxfId="17996" priority="3719" operator="lessThan">
      <formula>$C$4</formula>
    </cfRule>
  </conditionalFormatting>
  <conditionalFormatting sqref="CB45">
    <cfRule type="cellIs" dxfId="17995" priority="3720" operator="lessThan">
      <formula>$C$4</formula>
    </cfRule>
  </conditionalFormatting>
  <conditionalFormatting sqref="CB46">
    <cfRule type="cellIs" dxfId="17994" priority="3721" operator="lessThan">
      <formula>$C$4</formula>
    </cfRule>
  </conditionalFormatting>
  <conditionalFormatting sqref="CB47">
    <cfRule type="cellIs" dxfId="17993" priority="3722" operator="lessThan">
      <formula>$C$4</formula>
    </cfRule>
  </conditionalFormatting>
  <conditionalFormatting sqref="CB48">
    <cfRule type="cellIs" dxfId="17992" priority="3723" operator="lessThan">
      <formula>$C$4</formula>
    </cfRule>
  </conditionalFormatting>
  <conditionalFormatting sqref="CB49">
    <cfRule type="cellIs" dxfId="17991" priority="3724" operator="lessThan">
      <formula>$C$4</formula>
    </cfRule>
  </conditionalFormatting>
  <conditionalFormatting sqref="CB50">
    <cfRule type="cellIs" dxfId="17990" priority="3725" operator="lessThan">
      <formula>$C$4</formula>
    </cfRule>
  </conditionalFormatting>
  <conditionalFormatting sqref="CB51">
    <cfRule type="cellIs" dxfId="17989" priority="3726" operator="lessThan">
      <formula>$C$4</formula>
    </cfRule>
  </conditionalFormatting>
  <conditionalFormatting sqref="CB52">
    <cfRule type="cellIs" dxfId="17988" priority="3727" operator="lessThan">
      <formula>$C$4</formula>
    </cfRule>
  </conditionalFormatting>
  <conditionalFormatting sqref="CB53">
    <cfRule type="cellIs" dxfId="17987" priority="3728" operator="lessThan">
      <formula>$C$4</formula>
    </cfRule>
  </conditionalFormatting>
  <conditionalFormatting sqref="CB54">
    <cfRule type="cellIs" dxfId="17986" priority="3729" operator="lessThan">
      <formula>$C$4</formula>
    </cfRule>
  </conditionalFormatting>
  <conditionalFormatting sqref="CB55">
    <cfRule type="cellIs" dxfId="17985" priority="3730" operator="lessThan">
      <formula>$C$4</formula>
    </cfRule>
  </conditionalFormatting>
  <conditionalFormatting sqref="CB56">
    <cfRule type="cellIs" dxfId="17984" priority="3731" operator="lessThan">
      <formula>$C$4</formula>
    </cfRule>
  </conditionalFormatting>
  <conditionalFormatting sqref="CB57">
    <cfRule type="cellIs" dxfId="17983" priority="3732" operator="lessThan">
      <formula>$C$4</formula>
    </cfRule>
  </conditionalFormatting>
  <conditionalFormatting sqref="CB58">
    <cfRule type="cellIs" dxfId="17982" priority="3733" operator="lessThan">
      <formula>$C$4</formula>
    </cfRule>
  </conditionalFormatting>
  <conditionalFormatting sqref="CB59">
    <cfRule type="cellIs" dxfId="17981" priority="3734" operator="lessThan">
      <formula>$C$4</formula>
    </cfRule>
  </conditionalFormatting>
  <conditionalFormatting sqref="CB60">
    <cfRule type="cellIs" dxfId="17980" priority="3735" operator="lessThan">
      <formula>$C$4</formula>
    </cfRule>
  </conditionalFormatting>
  <conditionalFormatting sqref="CC11">
    <cfRule type="cellIs" dxfId="17979" priority="3736" operator="lessThan">
      <formula>$C$4</formula>
    </cfRule>
  </conditionalFormatting>
  <conditionalFormatting sqref="CC12">
    <cfRule type="cellIs" dxfId="17978" priority="3737" operator="lessThan">
      <formula>$C$4</formula>
    </cfRule>
  </conditionalFormatting>
  <conditionalFormatting sqref="CC13">
    <cfRule type="cellIs" dxfId="17977" priority="3738" operator="lessThan">
      <formula>$C$4</formula>
    </cfRule>
  </conditionalFormatting>
  <conditionalFormatting sqref="CC14">
    <cfRule type="cellIs" dxfId="17976" priority="3739" operator="lessThan">
      <formula>$C$4</formula>
    </cfRule>
  </conditionalFormatting>
  <conditionalFormatting sqref="CC15">
    <cfRule type="cellIs" dxfId="17975" priority="3740" operator="lessThan">
      <formula>$C$4</formula>
    </cfRule>
  </conditionalFormatting>
  <conditionalFormatting sqref="CC16">
    <cfRule type="cellIs" dxfId="17974" priority="3741" operator="lessThan">
      <formula>$C$4</formula>
    </cfRule>
  </conditionalFormatting>
  <conditionalFormatting sqref="CC17">
    <cfRule type="cellIs" dxfId="17973" priority="3742" operator="lessThan">
      <formula>$C$4</formula>
    </cfRule>
  </conditionalFormatting>
  <conditionalFormatting sqref="CC18">
    <cfRule type="cellIs" dxfId="17972" priority="3743" operator="lessThan">
      <formula>$C$4</formula>
    </cfRule>
  </conditionalFormatting>
  <conditionalFormatting sqref="CC19">
    <cfRule type="cellIs" dxfId="17971" priority="3744" operator="lessThan">
      <formula>$C$4</formula>
    </cfRule>
  </conditionalFormatting>
  <conditionalFormatting sqref="CC20">
    <cfRule type="cellIs" dxfId="17970" priority="3745" operator="lessThan">
      <formula>$C$4</formula>
    </cfRule>
  </conditionalFormatting>
  <conditionalFormatting sqref="CC21">
    <cfRule type="cellIs" dxfId="17969" priority="3746" operator="lessThan">
      <formula>$C$4</formula>
    </cfRule>
  </conditionalFormatting>
  <conditionalFormatting sqref="CC22">
    <cfRule type="cellIs" dxfId="17968" priority="3747" operator="lessThan">
      <formula>$C$4</formula>
    </cfRule>
  </conditionalFormatting>
  <conditionalFormatting sqref="CC23">
    <cfRule type="cellIs" dxfId="17967" priority="3748" operator="lessThan">
      <formula>$C$4</formula>
    </cfRule>
  </conditionalFormatting>
  <conditionalFormatting sqref="CC24">
    <cfRule type="cellIs" dxfId="17966" priority="3749" operator="lessThan">
      <formula>$C$4</formula>
    </cfRule>
  </conditionalFormatting>
  <conditionalFormatting sqref="CC25">
    <cfRule type="cellIs" dxfId="17965" priority="3750" operator="lessThan">
      <formula>$C$4</formula>
    </cfRule>
  </conditionalFormatting>
  <conditionalFormatting sqref="CC26">
    <cfRule type="cellIs" dxfId="17964" priority="3751" operator="lessThan">
      <formula>$C$4</formula>
    </cfRule>
  </conditionalFormatting>
  <conditionalFormatting sqref="CC27">
    <cfRule type="cellIs" dxfId="17963" priority="3752" operator="lessThan">
      <formula>$C$4</formula>
    </cfRule>
  </conditionalFormatting>
  <conditionalFormatting sqref="CC28">
    <cfRule type="cellIs" dxfId="17962" priority="3753" operator="lessThan">
      <formula>$C$4</formula>
    </cfRule>
  </conditionalFormatting>
  <conditionalFormatting sqref="CC29">
    <cfRule type="cellIs" dxfId="17961" priority="3754" operator="lessThan">
      <formula>$C$4</formula>
    </cfRule>
  </conditionalFormatting>
  <conditionalFormatting sqref="CC30">
    <cfRule type="cellIs" dxfId="17960" priority="3755" operator="lessThan">
      <formula>$C$4</formula>
    </cfRule>
  </conditionalFormatting>
  <conditionalFormatting sqref="CC31">
    <cfRule type="cellIs" dxfId="17959" priority="3756" operator="lessThan">
      <formula>$C$4</formula>
    </cfRule>
  </conditionalFormatting>
  <conditionalFormatting sqref="CC32">
    <cfRule type="cellIs" dxfId="17958" priority="3757" operator="lessThan">
      <formula>$C$4</formula>
    </cfRule>
  </conditionalFormatting>
  <conditionalFormatting sqref="CC33">
    <cfRule type="cellIs" dxfId="17957" priority="3758" operator="lessThan">
      <formula>$C$4</formula>
    </cfRule>
  </conditionalFormatting>
  <conditionalFormatting sqref="CC34">
    <cfRule type="cellIs" dxfId="17956" priority="3759" operator="lessThan">
      <formula>$C$4</formula>
    </cfRule>
  </conditionalFormatting>
  <conditionalFormatting sqref="CC35">
    <cfRule type="cellIs" dxfId="17955" priority="3760" operator="lessThan">
      <formula>$C$4</formula>
    </cfRule>
  </conditionalFormatting>
  <conditionalFormatting sqref="CC36">
    <cfRule type="cellIs" dxfId="17954" priority="3761" operator="lessThan">
      <formula>$C$4</formula>
    </cfRule>
  </conditionalFormatting>
  <conditionalFormatting sqref="CC37">
    <cfRule type="cellIs" dxfId="17953" priority="3762" operator="lessThan">
      <formula>$C$4</formula>
    </cfRule>
  </conditionalFormatting>
  <conditionalFormatting sqref="CC38">
    <cfRule type="cellIs" dxfId="17952" priority="3763" operator="lessThan">
      <formula>$C$4</formula>
    </cfRule>
  </conditionalFormatting>
  <conditionalFormatting sqref="CC39">
    <cfRule type="cellIs" dxfId="17951" priority="3764" operator="lessThan">
      <formula>$C$4</formula>
    </cfRule>
  </conditionalFormatting>
  <conditionalFormatting sqref="CC40">
    <cfRule type="cellIs" dxfId="17950" priority="3765" operator="lessThan">
      <formula>$C$4</formula>
    </cfRule>
  </conditionalFormatting>
  <conditionalFormatting sqref="CC41">
    <cfRule type="cellIs" dxfId="17949" priority="3766" operator="lessThan">
      <formula>$C$4</formula>
    </cfRule>
  </conditionalFormatting>
  <conditionalFormatting sqref="CC42">
    <cfRule type="cellIs" dxfId="17948" priority="3767" operator="lessThan">
      <formula>$C$4</formula>
    </cfRule>
  </conditionalFormatting>
  <conditionalFormatting sqref="CC43">
    <cfRule type="cellIs" dxfId="17947" priority="3768" operator="lessThan">
      <formula>$C$4</formula>
    </cfRule>
  </conditionalFormatting>
  <conditionalFormatting sqref="CC44">
    <cfRule type="cellIs" dxfId="17946" priority="3769" operator="lessThan">
      <formula>$C$4</formula>
    </cfRule>
  </conditionalFormatting>
  <conditionalFormatting sqref="CC45">
    <cfRule type="cellIs" dxfId="17945" priority="3770" operator="lessThan">
      <formula>$C$4</formula>
    </cfRule>
  </conditionalFormatting>
  <conditionalFormatting sqref="CC46">
    <cfRule type="cellIs" dxfId="17944" priority="3771" operator="lessThan">
      <formula>$C$4</formula>
    </cfRule>
  </conditionalFormatting>
  <conditionalFormatting sqref="CC47">
    <cfRule type="cellIs" dxfId="17943" priority="3772" operator="lessThan">
      <formula>$C$4</formula>
    </cfRule>
  </conditionalFormatting>
  <conditionalFormatting sqref="CC48">
    <cfRule type="cellIs" dxfId="17942" priority="3773" operator="lessThan">
      <formula>$C$4</formula>
    </cfRule>
  </conditionalFormatting>
  <conditionalFormatting sqref="CC49">
    <cfRule type="cellIs" dxfId="17941" priority="3774" operator="lessThan">
      <formula>$C$4</formula>
    </cfRule>
  </conditionalFormatting>
  <conditionalFormatting sqref="CC50">
    <cfRule type="cellIs" dxfId="17940" priority="3775" operator="lessThan">
      <formula>$C$4</formula>
    </cfRule>
  </conditionalFormatting>
  <conditionalFormatting sqref="CC51">
    <cfRule type="cellIs" dxfId="17939" priority="3776" operator="lessThan">
      <formula>$C$4</formula>
    </cfRule>
  </conditionalFormatting>
  <conditionalFormatting sqref="CC52">
    <cfRule type="cellIs" dxfId="17938" priority="3777" operator="lessThan">
      <formula>$C$4</formula>
    </cfRule>
  </conditionalFormatting>
  <conditionalFormatting sqref="CC53">
    <cfRule type="cellIs" dxfId="17937" priority="3778" operator="lessThan">
      <formula>$C$4</formula>
    </cfRule>
  </conditionalFormatting>
  <conditionalFormatting sqref="CC54">
    <cfRule type="cellIs" dxfId="17936" priority="3779" operator="lessThan">
      <formula>$C$4</formula>
    </cfRule>
  </conditionalFormatting>
  <conditionalFormatting sqref="CC55">
    <cfRule type="cellIs" dxfId="17935" priority="3780" operator="lessThan">
      <formula>$C$4</formula>
    </cfRule>
  </conditionalFormatting>
  <conditionalFormatting sqref="CC56">
    <cfRule type="cellIs" dxfId="17934" priority="3781" operator="lessThan">
      <formula>$C$4</formula>
    </cfRule>
  </conditionalFormatting>
  <conditionalFormatting sqref="CC57">
    <cfRule type="cellIs" dxfId="17933" priority="3782" operator="lessThan">
      <formula>$C$4</formula>
    </cfRule>
  </conditionalFormatting>
  <conditionalFormatting sqref="CC58">
    <cfRule type="cellIs" dxfId="17932" priority="3783" operator="lessThan">
      <formula>$C$4</formula>
    </cfRule>
  </conditionalFormatting>
  <conditionalFormatting sqref="CC59">
    <cfRule type="cellIs" dxfId="17931" priority="3784" operator="lessThan">
      <formula>$C$4</formula>
    </cfRule>
  </conditionalFormatting>
  <conditionalFormatting sqref="CC60">
    <cfRule type="cellIs" dxfId="17930" priority="3785" operator="lessThan">
      <formula>$C$4</formula>
    </cfRule>
  </conditionalFormatting>
  <conditionalFormatting sqref="CD11">
    <cfRule type="cellIs" dxfId="17929" priority="3786" operator="lessThan">
      <formula>$C$4</formula>
    </cfRule>
  </conditionalFormatting>
  <conditionalFormatting sqref="CD12">
    <cfRule type="cellIs" dxfId="17928" priority="3787" operator="lessThan">
      <formula>$C$4</formula>
    </cfRule>
  </conditionalFormatting>
  <conditionalFormatting sqref="CD13">
    <cfRule type="cellIs" dxfId="17927" priority="3788" operator="lessThan">
      <formula>$C$4</formula>
    </cfRule>
  </conditionalFormatting>
  <conditionalFormatting sqref="CD14">
    <cfRule type="cellIs" dxfId="17926" priority="3789" operator="lessThan">
      <formula>$C$4</formula>
    </cfRule>
  </conditionalFormatting>
  <conditionalFormatting sqref="CD15">
    <cfRule type="cellIs" dxfId="17925" priority="3790" operator="lessThan">
      <formula>$C$4</formula>
    </cfRule>
  </conditionalFormatting>
  <conditionalFormatting sqref="CD16">
    <cfRule type="cellIs" dxfId="17924" priority="3791" operator="lessThan">
      <formula>$C$4</formula>
    </cfRule>
  </conditionalFormatting>
  <conditionalFormatting sqref="CD17">
    <cfRule type="cellIs" dxfId="17923" priority="3792" operator="lessThan">
      <formula>$C$4</formula>
    </cfRule>
  </conditionalFormatting>
  <conditionalFormatting sqref="CD18">
    <cfRule type="cellIs" dxfId="17922" priority="3793" operator="lessThan">
      <formula>$C$4</formula>
    </cfRule>
  </conditionalFormatting>
  <conditionalFormatting sqref="CD19">
    <cfRule type="cellIs" dxfId="17921" priority="3794" operator="lessThan">
      <formula>$C$4</formula>
    </cfRule>
  </conditionalFormatting>
  <conditionalFormatting sqref="CD20">
    <cfRule type="cellIs" dxfId="17920" priority="3795" operator="lessThan">
      <formula>$C$4</formula>
    </cfRule>
  </conditionalFormatting>
  <conditionalFormatting sqref="CD21">
    <cfRule type="cellIs" dxfId="17919" priority="3796" operator="lessThan">
      <formula>$C$4</formula>
    </cfRule>
  </conditionalFormatting>
  <conditionalFormatting sqref="CD22">
    <cfRule type="cellIs" dxfId="17918" priority="3797" operator="lessThan">
      <formula>$C$4</formula>
    </cfRule>
  </conditionalFormatting>
  <conditionalFormatting sqref="CD23">
    <cfRule type="cellIs" dxfId="17917" priority="3798" operator="lessThan">
      <formula>$C$4</formula>
    </cfRule>
  </conditionalFormatting>
  <conditionalFormatting sqref="CD24">
    <cfRule type="cellIs" dxfId="17916" priority="3799" operator="lessThan">
      <formula>$C$4</formula>
    </cfRule>
  </conditionalFormatting>
  <conditionalFormatting sqref="CD25">
    <cfRule type="cellIs" dxfId="17915" priority="3800" operator="lessThan">
      <formula>$C$4</formula>
    </cfRule>
  </conditionalFormatting>
  <conditionalFormatting sqref="CD26">
    <cfRule type="cellIs" dxfId="17914" priority="3801" operator="lessThan">
      <formula>$C$4</formula>
    </cfRule>
  </conditionalFormatting>
  <conditionalFormatting sqref="CD27">
    <cfRule type="cellIs" dxfId="17913" priority="3802" operator="lessThan">
      <formula>$C$4</formula>
    </cfRule>
  </conditionalFormatting>
  <conditionalFormatting sqref="CD28">
    <cfRule type="cellIs" dxfId="17912" priority="3803" operator="lessThan">
      <formula>$C$4</formula>
    </cfRule>
  </conditionalFormatting>
  <conditionalFormatting sqref="CD29">
    <cfRule type="cellIs" dxfId="17911" priority="3804" operator="lessThan">
      <formula>$C$4</formula>
    </cfRule>
  </conditionalFormatting>
  <conditionalFormatting sqref="CD30">
    <cfRule type="cellIs" dxfId="17910" priority="3805" operator="lessThan">
      <formula>$C$4</formula>
    </cfRule>
  </conditionalFormatting>
  <conditionalFormatting sqref="CD31">
    <cfRule type="cellIs" dxfId="17909" priority="3806" operator="lessThan">
      <formula>$C$4</formula>
    </cfRule>
  </conditionalFormatting>
  <conditionalFormatting sqref="CD32">
    <cfRule type="cellIs" dxfId="17908" priority="3807" operator="lessThan">
      <formula>$C$4</formula>
    </cfRule>
  </conditionalFormatting>
  <conditionalFormatting sqref="CD33">
    <cfRule type="cellIs" dxfId="17907" priority="3808" operator="lessThan">
      <formula>$C$4</formula>
    </cfRule>
  </conditionalFormatting>
  <conditionalFormatting sqref="CD34">
    <cfRule type="cellIs" dxfId="17906" priority="3809" operator="lessThan">
      <formula>$C$4</formula>
    </cfRule>
  </conditionalFormatting>
  <conditionalFormatting sqref="CD35">
    <cfRule type="cellIs" dxfId="17905" priority="3810" operator="lessThan">
      <formula>$C$4</formula>
    </cfRule>
  </conditionalFormatting>
  <conditionalFormatting sqref="CD36">
    <cfRule type="cellIs" dxfId="17904" priority="3811" operator="lessThan">
      <formula>$C$4</formula>
    </cfRule>
  </conditionalFormatting>
  <conditionalFormatting sqref="CD37">
    <cfRule type="cellIs" dxfId="17903" priority="3812" operator="lessThan">
      <formula>$C$4</formula>
    </cfRule>
  </conditionalFormatting>
  <conditionalFormatting sqref="CD38">
    <cfRule type="cellIs" dxfId="17902" priority="3813" operator="lessThan">
      <formula>$C$4</formula>
    </cfRule>
  </conditionalFormatting>
  <conditionalFormatting sqref="CD39">
    <cfRule type="cellIs" dxfId="17901" priority="3814" operator="lessThan">
      <formula>$C$4</formula>
    </cfRule>
  </conditionalFormatting>
  <conditionalFormatting sqref="CD40">
    <cfRule type="cellIs" dxfId="17900" priority="3815" operator="lessThan">
      <formula>$C$4</formula>
    </cfRule>
  </conditionalFormatting>
  <conditionalFormatting sqref="CD41">
    <cfRule type="cellIs" dxfId="17899" priority="3816" operator="lessThan">
      <formula>$C$4</formula>
    </cfRule>
  </conditionalFormatting>
  <conditionalFormatting sqref="CD42">
    <cfRule type="cellIs" dxfId="17898" priority="3817" operator="lessThan">
      <formula>$C$4</formula>
    </cfRule>
  </conditionalFormatting>
  <conditionalFormatting sqref="CD43">
    <cfRule type="cellIs" dxfId="17897" priority="3818" operator="lessThan">
      <formula>$C$4</formula>
    </cfRule>
  </conditionalFormatting>
  <conditionalFormatting sqref="CD44">
    <cfRule type="cellIs" dxfId="17896" priority="3819" operator="lessThan">
      <formula>$C$4</formula>
    </cfRule>
  </conditionalFormatting>
  <conditionalFormatting sqref="CD45">
    <cfRule type="cellIs" dxfId="17895" priority="3820" operator="lessThan">
      <formula>$C$4</formula>
    </cfRule>
  </conditionalFormatting>
  <conditionalFormatting sqref="CD46">
    <cfRule type="cellIs" dxfId="17894" priority="3821" operator="lessThan">
      <formula>$C$4</formula>
    </cfRule>
  </conditionalFormatting>
  <conditionalFormatting sqref="CD47">
    <cfRule type="cellIs" dxfId="17893" priority="3822" operator="lessThan">
      <formula>$C$4</formula>
    </cfRule>
  </conditionalFormatting>
  <conditionalFormatting sqref="CD48">
    <cfRule type="cellIs" dxfId="17892" priority="3823" operator="lessThan">
      <formula>$C$4</formula>
    </cfRule>
  </conditionalFormatting>
  <conditionalFormatting sqref="CD49">
    <cfRule type="cellIs" dxfId="17891" priority="3824" operator="lessThan">
      <formula>$C$4</formula>
    </cfRule>
  </conditionalFormatting>
  <conditionalFormatting sqref="CD50">
    <cfRule type="cellIs" dxfId="17890" priority="3825" operator="lessThan">
      <formula>$C$4</formula>
    </cfRule>
  </conditionalFormatting>
  <conditionalFormatting sqref="CD51">
    <cfRule type="cellIs" dxfId="17889" priority="3826" operator="lessThan">
      <formula>$C$4</formula>
    </cfRule>
  </conditionalFormatting>
  <conditionalFormatting sqref="CD52">
    <cfRule type="cellIs" dxfId="17888" priority="3827" operator="lessThan">
      <formula>$C$4</formula>
    </cfRule>
  </conditionalFormatting>
  <conditionalFormatting sqref="CD53">
    <cfRule type="cellIs" dxfId="17887" priority="3828" operator="lessThan">
      <formula>$C$4</formula>
    </cfRule>
  </conditionalFormatting>
  <conditionalFormatting sqref="CD54">
    <cfRule type="cellIs" dxfId="17886" priority="3829" operator="lessThan">
      <formula>$C$4</formula>
    </cfRule>
  </conditionalFormatting>
  <conditionalFormatting sqref="CD55">
    <cfRule type="cellIs" dxfId="17885" priority="3830" operator="lessThan">
      <formula>$C$4</formula>
    </cfRule>
  </conditionalFormatting>
  <conditionalFormatting sqref="CD56">
    <cfRule type="cellIs" dxfId="17884" priority="3831" operator="lessThan">
      <formula>$C$4</formula>
    </cfRule>
  </conditionalFormatting>
  <conditionalFormatting sqref="CD57">
    <cfRule type="cellIs" dxfId="17883" priority="3832" operator="lessThan">
      <formula>$C$4</formula>
    </cfRule>
  </conditionalFormatting>
  <conditionalFormatting sqref="CD58">
    <cfRule type="cellIs" dxfId="17882" priority="3833" operator="lessThan">
      <formula>$C$4</formula>
    </cfRule>
  </conditionalFormatting>
  <conditionalFormatting sqref="CD59">
    <cfRule type="cellIs" dxfId="17881" priority="3834" operator="lessThan">
      <formula>$C$4</formula>
    </cfRule>
  </conditionalFormatting>
  <conditionalFormatting sqref="CD60">
    <cfRule type="cellIs" dxfId="17880" priority="3835" operator="lessThan">
      <formula>$C$4</formula>
    </cfRule>
  </conditionalFormatting>
  <conditionalFormatting sqref="CE11">
    <cfRule type="cellIs" dxfId="17879" priority="3836" operator="lessThan">
      <formula>$C$4</formula>
    </cfRule>
  </conditionalFormatting>
  <conditionalFormatting sqref="CE12">
    <cfRule type="cellIs" dxfId="17878" priority="3837" operator="lessThan">
      <formula>$C$4</formula>
    </cfRule>
  </conditionalFormatting>
  <conditionalFormatting sqref="CE13">
    <cfRule type="cellIs" dxfId="17877" priority="3838" operator="lessThan">
      <formula>$C$4</formula>
    </cfRule>
  </conditionalFormatting>
  <conditionalFormatting sqref="CE14">
    <cfRule type="cellIs" dxfId="17876" priority="3839" operator="lessThan">
      <formula>$C$4</formula>
    </cfRule>
  </conditionalFormatting>
  <conditionalFormatting sqref="CE15">
    <cfRule type="cellIs" dxfId="17875" priority="3840" operator="lessThan">
      <formula>$C$4</formula>
    </cfRule>
  </conditionalFormatting>
  <conditionalFormatting sqref="CE16">
    <cfRule type="cellIs" dxfId="17874" priority="3841" operator="lessThan">
      <formula>$C$4</formula>
    </cfRule>
  </conditionalFormatting>
  <conditionalFormatting sqref="CE17">
    <cfRule type="cellIs" dxfId="17873" priority="3842" operator="lessThan">
      <formula>$C$4</formula>
    </cfRule>
  </conditionalFormatting>
  <conditionalFormatting sqref="CE18">
    <cfRule type="cellIs" dxfId="17872" priority="3843" operator="lessThan">
      <formula>$C$4</formula>
    </cfRule>
  </conditionalFormatting>
  <conditionalFormatting sqref="CE19">
    <cfRule type="cellIs" dxfId="17871" priority="3844" operator="lessThan">
      <formula>$C$4</formula>
    </cfRule>
  </conditionalFormatting>
  <conditionalFormatting sqref="CE20">
    <cfRule type="cellIs" dxfId="17870" priority="3845" operator="lessThan">
      <formula>$C$4</formula>
    </cfRule>
  </conditionalFormatting>
  <conditionalFormatting sqref="CE21">
    <cfRule type="cellIs" dxfId="17869" priority="3846" operator="lessThan">
      <formula>$C$4</formula>
    </cfRule>
  </conditionalFormatting>
  <conditionalFormatting sqref="CE22">
    <cfRule type="cellIs" dxfId="17868" priority="3847" operator="lessThan">
      <formula>$C$4</formula>
    </cfRule>
  </conditionalFormatting>
  <conditionalFormatting sqref="CE23">
    <cfRule type="cellIs" dxfId="17867" priority="3848" operator="lessThan">
      <formula>$C$4</formula>
    </cfRule>
  </conditionalFormatting>
  <conditionalFormatting sqref="CE24">
    <cfRule type="cellIs" dxfId="17866" priority="3849" operator="lessThan">
      <formula>$C$4</formula>
    </cfRule>
  </conditionalFormatting>
  <conditionalFormatting sqref="CE25">
    <cfRule type="cellIs" dxfId="17865" priority="3850" operator="lessThan">
      <formula>$C$4</formula>
    </cfRule>
  </conditionalFormatting>
  <conditionalFormatting sqref="CE26">
    <cfRule type="cellIs" dxfId="17864" priority="3851" operator="lessThan">
      <formula>$C$4</formula>
    </cfRule>
  </conditionalFormatting>
  <conditionalFormatting sqref="CE27">
    <cfRule type="cellIs" dxfId="17863" priority="3852" operator="lessThan">
      <formula>$C$4</formula>
    </cfRule>
  </conditionalFormatting>
  <conditionalFormatting sqref="CE28">
    <cfRule type="cellIs" dxfId="17862" priority="3853" operator="lessThan">
      <formula>$C$4</formula>
    </cfRule>
  </conditionalFormatting>
  <conditionalFormatting sqref="CE29">
    <cfRule type="cellIs" dxfId="17861" priority="3854" operator="lessThan">
      <formula>$C$4</formula>
    </cfRule>
  </conditionalFormatting>
  <conditionalFormatting sqref="CE30">
    <cfRule type="cellIs" dxfId="17860" priority="3855" operator="lessThan">
      <formula>$C$4</formula>
    </cfRule>
  </conditionalFormatting>
  <conditionalFormatting sqref="CE31">
    <cfRule type="cellIs" dxfId="17859" priority="3856" operator="lessThan">
      <formula>$C$4</formula>
    </cfRule>
  </conditionalFormatting>
  <conditionalFormatting sqref="CE32">
    <cfRule type="cellIs" dxfId="17858" priority="3857" operator="lessThan">
      <formula>$C$4</formula>
    </cfRule>
  </conditionalFormatting>
  <conditionalFormatting sqref="CE33">
    <cfRule type="cellIs" dxfId="17857" priority="3858" operator="lessThan">
      <formula>$C$4</formula>
    </cfRule>
  </conditionalFormatting>
  <conditionalFormatting sqref="CE34">
    <cfRule type="cellIs" dxfId="17856" priority="3859" operator="lessThan">
      <formula>$C$4</formula>
    </cfRule>
  </conditionalFormatting>
  <conditionalFormatting sqref="CE35">
    <cfRule type="cellIs" dxfId="17855" priority="3860" operator="lessThan">
      <formula>$C$4</formula>
    </cfRule>
  </conditionalFormatting>
  <conditionalFormatting sqref="CE36">
    <cfRule type="cellIs" dxfId="17854" priority="3861" operator="lessThan">
      <formula>$C$4</formula>
    </cfRule>
  </conditionalFormatting>
  <conditionalFormatting sqref="CE37">
    <cfRule type="cellIs" dxfId="17853" priority="3862" operator="lessThan">
      <formula>$C$4</formula>
    </cfRule>
  </conditionalFormatting>
  <conditionalFormatting sqref="CE38">
    <cfRule type="cellIs" dxfId="17852" priority="3863" operator="lessThan">
      <formula>$C$4</formula>
    </cfRule>
  </conditionalFormatting>
  <conditionalFormatting sqref="CE39">
    <cfRule type="cellIs" dxfId="17851" priority="3864" operator="lessThan">
      <formula>$C$4</formula>
    </cfRule>
  </conditionalFormatting>
  <conditionalFormatting sqref="CE40">
    <cfRule type="cellIs" dxfId="17850" priority="3865" operator="lessThan">
      <formula>$C$4</formula>
    </cfRule>
  </conditionalFormatting>
  <conditionalFormatting sqref="CE41">
    <cfRule type="cellIs" dxfId="17849" priority="3866" operator="lessThan">
      <formula>$C$4</formula>
    </cfRule>
  </conditionalFormatting>
  <conditionalFormatting sqref="CE42">
    <cfRule type="cellIs" dxfId="17848" priority="3867" operator="lessThan">
      <formula>$C$4</formula>
    </cfRule>
  </conditionalFormatting>
  <conditionalFormatting sqref="CE43">
    <cfRule type="cellIs" dxfId="17847" priority="3868" operator="lessThan">
      <formula>$C$4</formula>
    </cfRule>
  </conditionalFormatting>
  <conditionalFormatting sqref="CE44">
    <cfRule type="cellIs" dxfId="17846" priority="3869" operator="lessThan">
      <formula>$C$4</formula>
    </cfRule>
  </conditionalFormatting>
  <conditionalFormatting sqref="CE45">
    <cfRule type="cellIs" dxfId="17845" priority="3870" operator="lessThan">
      <formula>$C$4</formula>
    </cfRule>
  </conditionalFormatting>
  <conditionalFormatting sqref="CE46">
    <cfRule type="cellIs" dxfId="17844" priority="3871" operator="lessThan">
      <formula>$C$4</formula>
    </cfRule>
  </conditionalFormatting>
  <conditionalFormatting sqref="CE47">
    <cfRule type="cellIs" dxfId="17843" priority="3872" operator="lessThan">
      <formula>$C$4</formula>
    </cfRule>
  </conditionalFormatting>
  <conditionalFormatting sqref="CE48">
    <cfRule type="cellIs" dxfId="17842" priority="3873" operator="lessThan">
      <formula>$C$4</formula>
    </cfRule>
  </conditionalFormatting>
  <conditionalFormatting sqref="CE49">
    <cfRule type="cellIs" dxfId="17841" priority="3874" operator="lessThan">
      <formula>$C$4</formula>
    </cfRule>
  </conditionalFormatting>
  <conditionalFormatting sqref="CE50">
    <cfRule type="cellIs" dxfId="17840" priority="3875" operator="lessThan">
      <formula>$C$4</formula>
    </cfRule>
  </conditionalFormatting>
  <conditionalFormatting sqref="CE51">
    <cfRule type="cellIs" dxfId="17839" priority="3876" operator="lessThan">
      <formula>$C$4</formula>
    </cfRule>
  </conditionalFormatting>
  <conditionalFormatting sqref="CE52">
    <cfRule type="cellIs" dxfId="17838" priority="3877" operator="lessThan">
      <formula>$C$4</formula>
    </cfRule>
  </conditionalFormatting>
  <conditionalFormatting sqref="CE53">
    <cfRule type="cellIs" dxfId="17837" priority="3878" operator="lessThan">
      <formula>$C$4</formula>
    </cfRule>
  </conditionalFormatting>
  <conditionalFormatting sqref="CE54">
    <cfRule type="cellIs" dxfId="17836" priority="3879" operator="lessThan">
      <formula>$C$4</formula>
    </cfRule>
  </conditionalFormatting>
  <conditionalFormatting sqref="CE55">
    <cfRule type="cellIs" dxfId="17835" priority="3880" operator="lessThan">
      <formula>$C$4</formula>
    </cfRule>
  </conditionalFormatting>
  <conditionalFormatting sqref="CE56">
    <cfRule type="cellIs" dxfId="17834" priority="3881" operator="lessThan">
      <formula>$C$4</formula>
    </cfRule>
  </conditionalFormatting>
  <conditionalFormatting sqref="CE57">
    <cfRule type="cellIs" dxfId="17833" priority="3882" operator="lessThan">
      <formula>$C$4</formula>
    </cfRule>
  </conditionalFormatting>
  <conditionalFormatting sqref="CE58">
    <cfRule type="cellIs" dxfId="17832" priority="3883" operator="lessThan">
      <formula>$C$4</formula>
    </cfRule>
  </conditionalFormatting>
  <conditionalFormatting sqref="CE59">
    <cfRule type="cellIs" dxfId="17831" priority="3884" operator="lessThan">
      <formula>$C$4</formula>
    </cfRule>
  </conditionalFormatting>
  <conditionalFormatting sqref="CE60">
    <cfRule type="cellIs" dxfId="17830" priority="3885" operator="lessThan">
      <formula>$C$4</formula>
    </cfRule>
  </conditionalFormatting>
  <conditionalFormatting sqref="CF11">
    <cfRule type="cellIs" dxfId="17829" priority="3886" operator="lessThan">
      <formula>$C$4</formula>
    </cfRule>
  </conditionalFormatting>
  <conditionalFormatting sqref="CF12">
    <cfRule type="cellIs" dxfId="17828" priority="3887" operator="lessThan">
      <formula>$C$4</formula>
    </cfRule>
  </conditionalFormatting>
  <conditionalFormatting sqref="CF13">
    <cfRule type="cellIs" dxfId="17827" priority="3888" operator="lessThan">
      <formula>$C$4</formula>
    </cfRule>
  </conditionalFormatting>
  <conditionalFormatting sqref="CF14">
    <cfRule type="cellIs" dxfId="17826" priority="3889" operator="lessThan">
      <formula>$C$4</formula>
    </cfRule>
  </conditionalFormatting>
  <conditionalFormatting sqref="CF15">
    <cfRule type="cellIs" dxfId="17825" priority="3890" operator="lessThan">
      <formula>$C$4</formula>
    </cfRule>
  </conditionalFormatting>
  <conditionalFormatting sqref="CF16">
    <cfRule type="cellIs" dxfId="17824" priority="3891" operator="lessThan">
      <formula>$C$4</formula>
    </cfRule>
  </conditionalFormatting>
  <conditionalFormatting sqref="CF17">
    <cfRule type="cellIs" dxfId="17823" priority="3892" operator="lessThan">
      <formula>$C$4</formula>
    </cfRule>
  </conditionalFormatting>
  <conditionalFormatting sqref="CF18">
    <cfRule type="cellIs" dxfId="17822" priority="3893" operator="lessThan">
      <formula>$C$4</formula>
    </cfRule>
  </conditionalFormatting>
  <conditionalFormatting sqref="CF19">
    <cfRule type="cellIs" dxfId="17821" priority="3894" operator="lessThan">
      <formula>$C$4</formula>
    </cfRule>
  </conditionalFormatting>
  <conditionalFormatting sqref="CF20">
    <cfRule type="cellIs" dxfId="17820" priority="3895" operator="lessThan">
      <formula>$C$4</formula>
    </cfRule>
  </conditionalFormatting>
  <conditionalFormatting sqref="CF21">
    <cfRule type="cellIs" dxfId="17819" priority="3896" operator="lessThan">
      <formula>$C$4</formula>
    </cfRule>
  </conditionalFormatting>
  <conditionalFormatting sqref="CF22">
    <cfRule type="cellIs" dxfId="17818" priority="3897" operator="lessThan">
      <formula>$C$4</formula>
    </cfRule>
  </conditionalFormatting>
  <conditionalFormatting sqref="CF23">
    <cfRule type="cellIs" dxfId="17817" priority="3898" operator="lessThan">
      <formula>$C$4</formula>
    </cfRule>
  </conditionalFormatting>
  <conditionalFormatting sqref="CF24">
    <cfRule type="cellIs" dxfId="17816" priority="3899" operator="lessThan">
      <formula>$C$4</formula>
    </cfRule>
  </conditionalFormatting>
  <conditionalFormatting sqref="CF25">
    <cfRule type="cellIs" dxfId="17815" priority="3900" operator="lessThan">
      <formula>$C$4</formula>
    </cfRule>
  </conditionalFormatting>
  <conditionalFormatting sqref="CF26">
    <cfRule type="cellIs" dxfId="17814" priority="3901" operator="lessThan">
      <formula>$C$4</formula>
    </cfRule>
  </conditionalFormatting>
  <conditionalFormatting sqref="CF27">
    <cfRule type="cellIs" dxfId="17813" priority="3902" operator="lessThan">
      <formula>$C$4</formula>
    </cfRule>
  </conditionalFormatting>
  <conditionalFormatting sqref="CF28">
    <cfRule type="cellIs" dxfId="17812" priority="3903" operator="lessThan">
      <formula>$C$4</formula>
    </cfRule>
  </conditionalFormatting>
  <conditionalFormatting sqref="CF29">
    <cfRule type="cellIs" dxfId="17811" priority="3904" operator="lessThan">
      <formula>$C$4</formula>
    </cfRule>
  </conditionalFormatting>
  <conditionalFormatting sqref="CF30">
    <cfRule type="cellIs" dxfId="17810" priority="3905" operator="lessThan">
      <formula>$C$4</formula>
    </cfRule>
  </conditionalFormatting>
  <conditionalFormatting sqref="CF31">
    <cfRule type="cellIs" dxfId="17809" priority="3906" operator="lessThan">
      <formula>$C$4</formula>
    </cfRule>
  </conditionalFormatting>
  <conditionalFormatting sqref="CF32">
    <cfRule type="cellIs" dxfId="17808" priority="3907" operator="lessThan">
      <formula>$C$4</formula>
    </cfRule>
  </conditionalFormatting>
  <conditionalFormatting sqref="CF33">
    <cfRule type="cellIs" dxfId="17807" priority="3908" operator="lessThan">
      <formula>$C$4</formula>
    </cfRule>
  </conditionalFormatting>
  <conditionalFormatting sqref="CF34">
    <cfRule type="cellIs" dxfId="17806" priority="3909" operator="lessThan">
      <formula>$C$4</formula>
    </cfRule>
  </conditionalFormatting>
  <conditionalFormatting sqref="CF35">
    <cfRule type="cellIs" dxfId="17805" priority="3910" operator="lessThan">
      <formula>$C$4</formula>
    </cfRule>
  </conditionalFormatting>
  <conditionalFormatting sqref="CF36">
    <cfRule type="cellIs" dxfId="17804" priority="3911" operator="lessThan">
      <formula>$C$4</formula>
    </cfRule>
  </conditionalFormatting>
  <conditionalFormatting sqref="CF37">
    <cfRule type="cellIs" dxfId="17803" priority="3912" operator="lessThan">
      <formula>$C$4</formula>
    </cfRule>
  </conditionalFormatting>
  <conditionalFormatting sqref="CF38">
    <cfRule type="cellIs" dxfId="17802" priority="3913" operator="lessThan">
      <formula>$C$4</formula>
    </cfRule>
  </conditionalFormatting>
  <conditionalFormatting sqref="CF39">
    <cfRule type="cellIs" dxfId="17801" priority="3914" operator="lessThan">
      <formula>$C$4</formula>
    </cfRule>
  </conditionalFormatting>
  <conditionalFormatting sqref="CF40">
    <cfRule type="cellIs" dxfId="17800" priority="3915" operator="lessThan">
      <formula>$C$4</formula>
    </cfRule>
  </conditionalFormatting>
  <conditionalFormatting sqref="CF41">
    <cfRule type="cellIs" dxfId="17799" priority="3916" operator="lessThan">
      <formula>$C$4</formula>
    </cfRule>
  </conditionalFormatting>
  <conditionalFormatting sqref="CF42">
    <cfRule type="cellIs" dxfId="17798" priority="3917" operator="lessThan">
      <formula>$C$4</formula>
    </cfRule>
  </conditionalFormatting>
  <conditionalFormatting sqref="CF43">
    <cfRule type="cellIs" dxfId="17797" priority="3918" operator="lessThan">
      <formula>$C$4</formula>
    </cfRule>
  </conditionalFormatting>
  <conditionalFormatting sqref="CF44">
    <cfRule type="cellIs" dxfId="17796" priority="3919" operator="lessThan">
      <formula>$C$4</formula>
    </cfRule>
  </conditionalFormatting>
  <conditionalFormatting sqref="CF45">
    <cfRule type="cellIs" dxfId="17795" priority="3920" operator="lessThan">
      <formula>$C$4</formula>
    </cfRule>
  </conditionalFormatting>
  <conditionalFormatting sqref="CF46">
    <cfRule type="cellIs" dxfId="17794" priority="3921" operator="lessThan">
      <formula>$C$4</formula>
    </cfRule>
  </conditionalFormatting>
  <conditionalFormatting sqref="CF47">
    <cfRule type="cellIs" dxfId="17793" priority="3922" operator="lessThan">
      <formula>$C$4</formula>
    </cfRule>
  </conditionalFormatting>
  <conditionalFormatting sqref="CF48">
    <cfRule type="cellIs" dxfId="17792" priority="3923" operator="lessThan">
      <formula>$C$4</formula>
    </cfRule>
  </conditionalFormatting>
  <conditionalFormatting sqref="CF49">
    <cfRule type="cellIs" dxfId="17791" priority="3924" operator="lessThan">
      <formula>$C$4</formula>
    </cfRule>
  </conditionalFormatting>
  <conditionalFormatting sqref="CF50">
    <cfRule type="cellIs" dxfId="17790" priority="3925" operator="lessThan">
      <formula>$C$4</formula>
    </cfRule>
  </conditionalFormatting>
  <conditionalFormatting sqref="CF51">
    <cfRule type="cellIs" dxfId="17789" priority="3926" operator="lessThan">
      <formula>$C$4</formula>
    </cfRule>
  </conditionalFormatting>
  <conditionalFormatting sqref="CF52">
    <cfRule type="cellIs" dxfId="17788" priority="3927" operator="lessThan">
      <formula>$C$4</formula>
    </cfRule>
  </conditionalFormatting>
  <conditionalFormatting sqref="CF53">
    <cfRule type="cellIs" dxfId="17787" priority="3928" operator="lessThan">
      <formula>$C$4</formula>
    </cfRule>
  </conditionalFormatting>
  <conditionalFormatting sqref="CF54">
    <cfRule type="cellIs" dxfId="17786" priority="3929" operator="lessThan">
      <formula>$C$4</formula>
    </cfRule>
  </conditionalFormatting>
  <conditionalFormatting sqref="CF55">
    <cfRule type="cellIs" dxfId="17785" priority="3930" operator="lessThan">
      <formula>$C$4</formula>
    </cfRule>
  </conditionalFormatting>
  <conditionalFormatting sqref="CF56">
    <cfRule type="cellIs" dxfId="17784" priority="3931" operator="lessThan">
      <formula>$C$4</formula>
    </cfRule>
  </conditionalFormatting>
  <conditionalFormatting sqref="CF57">
    <cfRule type="cellIs" dxfId="17783" priority="3932" operator="lessThan">
      <formula>$C$4</formula>
    </cfRule>
  </conditionalFormatting>
  <conditionalFormatting sqref="CF58">
    <cfRule type="cellIs" dxfId="17782" priority="3933" operator="lessThan">
      <formula>$C$4</formula>
    </cfRule>
  </conditionalFormatting>
  <conditionalFormatting sqref="CF59">
    <cfRule type="cellIs" dxfId="17781" priority="3934" operator="lessThan">
      <formula>$C$4</formula>
    </cfRule>
  </conditionalFormatting>
  <conditionalFormatting sqref="CF60">
    <cfRule type="cellIs" dxfId="17780" priority="3935" operator="lessThan">
      <formula>$C$4</formula>
    </cfRule>
  </conditionalFormatting>
  <conditionalFormatting sqref="CG11">
    <cfRule type="cellIs" dxfId="17779" priority="3936" operator="lessThan">
      <formula>$C$4</formula>
    </cfRule>
  </conditionalFormatting>
  <conditionalFormatting sqref="CG12">
    <cfRule type="cellIs" dxfId="17778" priority="3937" operator="lessThan">
      <formula>$C$4</formula>
    </cfRule>
  </conditionalFormatting>
  <conditionalFormatting sqref="CG13">
    <cfRule type="cellIs" dxfId="17777" priority="3938" operator="lessThan">
      <formula>$C$4</formula>
    </cfRule>
  </conditionalFormatting>
  <conditionalFormatting sqref="CG14">
    <cfRule type="cellIs" dxfId="17776" priority="3939" operator="lessThan">
      <formula>$C$4</formula>
    </cfRule>
  </conditionalFormatting>
  <conditionalFormatting sqref="CG15">
    <cfRule type="cellIs" dxfId="17775" priority="3940" operator="lessThan">
      <formula>$C$4</formula>
    </cfRule>
  </conditionalFormatting>
  <conditionalFormatting sqref="CG16">
    <cfRule type="cellIs" dxfId="17774" priority="3941" operator="lessThan">
      <formula>$C$4</formula>
    </cfRule>
  </conditionalFormatting>
  <conditionalFormatting sqref="CG17">
    <cfRule type="cellIs" dxfId="17773" priority="3942" operator="lessThan">
      <formula>$C$4</formula>
    </cfRule>
  </conditionalFormatting>
  <conditionalFormatting sqref="CG18">
    <cfRule type="cellIs" dxfId="17772" priority="3943" operator="lessThan">
      <formula>$C$4</formula>
    </cfRule>
  </conditionalFormatting>
  <conditionalFormatting sqref="CG19">
    <cfRule type="cellIs" dxfId="17771" priority="3944" operator="lessThan">
      <formula>$C$4</formula>
    </cfRule>
  </conditionalFormatting>
  <conditionalFormatting sqref="CG20">
    <cfRule type="cellIs" dxfId="17770" priority="3945" operator="lessThan">
      <formula>$C$4</formula>
    </cfRule>
  </conditionalFormatting>
  <conditionalFormatting sqref="CG21">
    <cfRule type="cellIs" dxfId="17769" priority="3946" operator="lessThan">
      <formula>$C$4</formula>
    </cfRule>
  </conditionalFormatting>
  <conditionalFormatting sqref="CG22">
    <cfRule type="cellIs" dxfId="17768" priority="3947" operator="lessThan">
      <formula>$C$4</formula>
    </cfRule>
  </conditionalFormatting>
  <conditionalFormatting sqref="CG23">
    <cfRule type="cellIs" dxfId="17767" priority="3948" operator="lessThan">
      <formula>$C$4</formula>
    </cfRule>
  </conditionalFormatting>
  <conditionalFormatting sqref="CG24">
    <cfRule type="cellIs" dxfId="17766" priority="3949" operator="lessThan">
      <formula>$C$4</formula>
    </cfRule>
  </conditionalFormatting>
  <conditionalFormatting sqref="CG25">
    <cfRule type="cellIs" dxfId="17765" priority="3950" operator="lessThan">
      <formula>$C$4</formula>
    </cfRule>
  </conditionalFormatting>
  <conditionalFormatting sqref="CG26">
    <cfRule type="cellIs" dxfId="17764" priority="3951" operator="lessThan">
      <formula>$C$4</formula>
    </cfRule>
  </conditionalFormatting>
  <conditionalFormatting sqref="CG27">
    <cfRule type="cellIs" dxfId="17763" priority="3952" operator="lessThan">
      <formula>$C$4</formula>
    </cfRule>
  </conditionalFormatting>
  <conditionalFormatting sqref="CG28">
    <cfRule type="cellIs" dxfId="17762" priority="3953" operator="lessThan">
      <formula>$C$4</formula>
    </cfRule>
  </conditionalFormatting>
  <conditionalFormatting sqref="CG29">
    <cfRule type="cellIs" dxfId="17761" priority="3954" operator="lessThan">
      <formula>$C$4</formula>
    </cfRule>
  </conditionalFormatting>
  <conditionalFormatting sqref="CG30">
    <cfRule type="cellIs" dxfId="17760" priority="3955" operator="lessThan">
      <formula>$C$4</formula>
    </cfRule>
  </conditionalFormatting>
  <conditionalFormatting sqref="CG31">
    <cfRule type="cellIs" dxfId="17759" priority="3956" operator="lessThan">
      <formula>$C$4</formula>
    </cfRule>
  </conditionalFormatting>
  <conditionalFormatting sqref="CG32">
    <cfRule type="cellIs" dxfId="17758" priority="3957" operator="lessThan">
      <formula>$C$4</formula>
    </cfRule>
  </conditionalFormatting>
  <conditionalFormatting sqref="CG33">
    <cfRule type="cellIs" dxfId="17757" priority="3958" operator="lessThan">
      <formula>$C$4</formula>
    </cfRule>
  </conditionalFormatting>
  <conditionalFormatting sqref="CG34">
    <cfRule type="cellIs" dxfId="17756" priority="3959" operator="lessThan">
      <formula>$C$4</formula>
    </cfRule>
  </conditionalFormatting>
  <conditionalFormatting sqref="CG35">
    <cfRule type="cellIs" dxfId="17755" priority="3960" operator="lessThan">
      <formula>$C$4</formula>
    </cfRule>
  </conditionalFormatting>
  <conditionalFormatting sqref="CG36">
    <cfRule type="cellIs" dxfId="17754" priority="3961" operator="lessThan">
      <formula>$C$4</formula>
    </cfRule>
  </conditionalFormatting>
  <conditionalFormatting sqref="CG37">
    <cfRule type="cellIs" dxfId="17753" priority="3962" operator="lessThan">
      <formula>$C$4</formula>
    </cfRule>
  </conditionalFormatting>
  <conditionalFormatting sqref="CG38">
    <cfRule type="cellIs" dxfId="17752" priority="3963" operator="lessThan">
      <formula>$C$4</formula>
    </cfRule>
  </conditionalFormatting>
  <conditionalFormatting sqref="CG39">
    <cfRule type="cellIs" dxfId="17751" priority="3964" operator="lessThan">
      <formula>$C$4</formula>
    </cfRule>
  </conditionalFormatting>
  <conditionalFormatting sqref="CG40">
    <cfRule type="cellIs" dxfId="17750" priority="3965" operator="lessThan">
      <formula>$C$4</formula>
    </cfRule>
  </conditionalFormatting>
  <conditionalFormatting sqref="CG41">
    <cfRule type="cellIs" dxfId="17749" priority="3966" operator="lessThan">
      <formula>$C$4</formula>
    </cfRule>
  </conditionalFormatting>
  <conditionalFormatting sqref="CG42">
    <cfRule type="cellIs" dxfId="17748" priority="3967" operator="lessThan">
      <formula>$C$4</formula>
    </cfRule>
  </conditionalFormatting>
  <conditionalFormatting sqref="CG43">
    <cfRule type="cellIs" dxfId="17747" priority="3968" operator="lessThan">
      <formula>$C$4</formula>
    </cfRule>
  </conditionalFormatting>
  <conditionalFormatting sqref="CG44">
    <cfRule type="cellIs" dxfId="17746" priority="3969" operator="lessThan">
      <formula>$C$4</formula>
    </cfRule>
  </conditionalFormatting>
  <conditionalFormatting sqref="CG45">
    <cfRule type="cellIs" dxfId="17745" priority="3970" operator="lessThan">
      <formula>$C$4</formula>
    </cfRule>
  </conditionalFormatting>
  <conditionalFormatting sqref="CG46">
    <cfRule type="cellIs" dxfId="17744" priority="3971" operator="lessThan">
      <formula>$C$4</formula>
    </cfRule>
  </conditionalFormatting>
  <conditionalFormatting sqref="CG47">
    <cfRule type="cellIs" dxfId="17743" priority="3972" operator="lessThan">
      <formula>$C$4</formula>
    </cfRule>
  </conditionalFormatting>
  <conditionalFormatting sqref="CG48">
    <cfRule type="cellIs" dxfId="17742" priority="3973" operator="lessThan">
      <formula>$C$4</formula>
    </cfRule>
  </conditionalFormatting>
  <conditionalFormatting sqref="CG49">
    <cfRule type="cellIs" dxfId="17741" priority="3974" operator="lessThan">
      <formula>$C$4</formula>
    </cfRule>
  </conditionalFormatting>
  <conditionalFormatting sqref="CG50">
    <cfRule type="cellIs" dxfId="17740" priority="3975" operator="lessThan">
      <formula>$C$4</formula>
    </cfRule>
  </conditionalFormatting>
  <conditionalFormatting sqref="CG51">
    <cfRule type="cellIs" dxfId="17739" priority="3976" operator="lessThan">
      <formula>$C$4</formula>
    </cfRule>
  </conditionalFormatting>
  <conditionalFormatting sqref="CG52">
    <cfRule type="cellIs" dxfId="17738" priority="3977" operator="lessThan">
      <formula>$C$4</formula>
    </cfRule>
  </conditionalFormatting>
  <conditionalFormatting sqref="CG53">
    <cfRule type="cellIs" dxfId="17737" priority="3978" operator="lessThan">
      <formula>$C$4</formula>
    </cfRule>
  </conditionalFormatting>
  <conditionalFormatting sqref="CG54">
    <cfRule type="cellIs" dxfId="17736" priority="3979" operator="lessThan">
      <formula>$C$4</formula>
    </cfRule>
  </conditionalFormatting>
  <conditionalFormatting sqref="CG55">
    <cfRule type="cellIs" dxfId="17735" priority="3980" operator="lessThan">
      <formula>$C$4</formula>
    </cfRule>
  </conditionalFormatting>
  <conditionalFormatting sqref="CG56">
    <cfRule type="cellIs" dxfId="17734" priority="3981" operator="lessThan">
      <formula>$C$4</formula>
    </cfRule>
  </conditionalFormatting>
  <conditionalFormatting sqref="CG57">
    <cfRule type="cellIs" dxfId="17733" priority="3982" operator="lessThan">
      <formula>$C$4</formula>
    </cfRule>
  </conditionalFormatting>
  <conditionalFormatting sqref="CG58">
    <cfRule type="cellIs" dxfId="17732" priority="3983" operator="lessThan">
      <formula>$C$4</formula>
    </cfRule>
  </conditionalFormatting>
  <conditionalFormatting sqref="CG59">
    <cfRule type="cellIs" dxfId="17731" priority="3984" operator="lessThan">
      <formula>$C$4</formula>
    </cfRule>
  </conditionalFormatting>
  <conditionalFormatting sqref="CG60">
    <cfRule type="cellIs" dxfId="17730" priority="3985" operator="lessThan">
      <formula>$C$4</formula>
    </cfRule>
  </conditionalFormatting>
  <conditionalFormatting sqref="CM11">
    <cfRule type="cellIs" dxfId="17729" priority="3986" operator="lessThan">
      <formula>$C$4</formula>
    </cfRule>
  </conditionalFormatting>
  <conditionalFormatting sqref="CM12">
    <cfRule type="cellIs" dxfId="17728" priority="3987" operator="lessThan">
      <formula>$C$4</formula>
    </cfRule>
  </conditionalFormatting>
  <conditionalFormatting sqref="CM13">
    <cfRule type="cellIs" dxfId="17727" priority="3988" operator="lessThan">
      <formula>$C$4</formula>
    </cfRule>
  </conditionalFormatting>
  <conditionalFormatting sqref="CM14">
    <cfRule type="cellIs" dxfId="17726" priority="3989" operator="lessThan">
      <formula>$C$4</formula>
    </cfRule>
  </conditionalFormatting>
  <conditionalFormatting sqref="CM15">
    <cfRule type="cellIs" dxfId="17725" priority="3990" operator="lessThan">
      <formula>$C$4</formula>
    </cfRule>
  </conditionalFormatting>
  <conditionalFormatting sqref="CM16">
    <cfRule type="cellIs" dxfId="17724" priority="3991" operator="lessThan">
      <formula>$C$4</formula>
    </cfRule>
  </conditionalFormatting>
  <conditionalFormatting sqref="CM17">
    <cfRule type="cellIs" dxfId="17723" priority="3992" operator="lessThan">
      <formula>$C$4</formula>
    </cfRule>
  </conditionalFormatting>
  <conditionalFormatting sqref="CM18">
    <cfRule type="cellIs" dxfId="17722" priority="3993" operator="lessThan">
      <formula>$C$4</formula>
    </cfRule>
  </conditionalFormatting>
  <conditionalFormatting sqref="CM19">
    <cfRule type="cellIs" dxfId="17721" priority="3994" operator="lessThan">
      <formula>$C$4</formula>
    </cfRule>
  </conditionalFormatting>
  <conditionalFormatting sqref="CM20">
    <cfRule type="cellIs" dxfId="17720" priority="3995" operator="lessThan">
      <formula>$C$4</formula>
    </cfRule>
  </conditionalFormatting>
  <conditionalFormatting sqref="CM21">
    <cfRule type="cellIs" dxfId="17719" priority="3996" operator="lessThan">
      <formula>$C$4</formula>
    </cfRule>
  </conditionalFormatting>
  <conditionalFormatting sqref="CM22">
    <cfRule type="cellIs" dxfId="17718" priority="3997" operator="lessThan">
      <formula>$C$4</formula>
    </cfRule>
  </conditionalFormatting>
  <conditionalFormatting sqref="CM23">
    <cfRule type="cellIs" dxfId="17717" priority="3998" operator="lessThan">
      <formula>$C$4</formula>
    </cfRule>
  </conditionalFormatting>
  <conditionalFormatting sqref="CM24">
    <cfRule type="cellIs" dxfId="17716" priority="3999" operator="lessThan">
      <formula>$C$4</formula>
    </cfRule>
  </conditionalFormatting>
  <conditionalFormatting sqref="CM25">
    <cfRule type="cellIs" dxfId="17715" priority="4000" operator="lessThan">
      <formula>$C$4</formula>
    </cfRule>
  </conditionalFormatting>
  <conditionalFormatting sqref="CM26">
    <cfRule type="cellIs" dxfId="17714" priority="4001" operator="lessThan">
      <formula>$C$4</formula>
    </cfRule>
  </conditionalFormatting>
  <conditionalFormatting sqref="CM27">
    <cfRule type="cellIs" dxfId="17713" priority="4002" operator="lessThan">
      <formula>$C$4</formula>
    </cfRule>
  </conditionalFormatting>
  <conditionalFormatting sqref="CM28">
    <cfRule type="cellIs" dxfId="17712" priority="4003" operator="lessThan">
      <formula>$C$4</formula>
    </cfRule>
  </conditionalFormatting>
  <conditionalFormatting sqref="CM29">
    <cfRule type="cellIs" dxfId="17711" priority="4004" operator="lessThan">
      <formula>$C$4</formula>
    </cfRule>
  </conditionalFormatting>
  <conditionalFormatting sqref="CM30">
    <cfRule type="cellIs" dxfId="17710" priority="4005" operator="lessThan">
      <formula>$C$4</formula>
    </cfRule>
  </conditionalFormatting>
  <conditionalFormatting sqref="CM31">
    <cfRule type="cellIs" dxfId="17709" priority="4006" operator="lessThan">
      <formula>$C$4</formula>
    </cfRule>
  </conditionalFormatting>
  <conditionalFormatting sqref="CM32">
    <cfRule type="cellIs" dxfId="17708" priority="4007" operator="lessThan">
      <formula>$C$4</formula>
    </cfRule>
  </conditionalFormatting>
  <conditionalFormatting sqref="CM33">
    <cfRule type="cellIs" dxfId="17707" priority="4008" operator="lessThan">
      <formula>$C$4</formula>
    </cfRule>
  </conditionalFormatting>
  <conditionalFormatting sqref="CM34">
    <cfRule type="cellIs" dxfId="17706" priority="4009" operator="lessThan">
      <formula>$C$4</formula>
    </cfRule>
  </conditionalFormatting>
  <conditionalFormatting sqref="CM35">
    <cfRule type="cellIs" dxfId="17705" priority="4010" operator="lessThan">
      <formula>$C$4</formula>
    </cfRule>
  </conditionalFormatting>
  <conditionalFormatting sqref="CM36">
    <cfRule type="cellIs" dxfId="17704" priority="4011" operator="lessThan">
      <formula>$C$4</formula>
    </cfRule>
  </conditionalFormatting>
  <conditionalFormatting sqref="CM37">
    <cfRule type="cellIs" dxfId="17703" priority="4012" operator="lessThan">
      <formula>$C$4</formula>
    </cfRule>
  </conditionalFormatting>
  <conditionalFormatting sqref="CM38">
    <cfRule type="cellIs" dxfId="17702" priority="4013" operator="lessThan">
      <formula>$C$4</formula>
    </cfRule>
  </conditionalFormatting>
  <conditionalFormatting sqref="CM39">
    <cfRule type="cellIs" dxfId="17701" priority="4014" operator="lessThan">
      <formula>$C$4</formula>
    </cfRule>
  </conditionalFormatting>
  <conditionalFormatting sqref="CM40">
    <cfRule type="cellIs" dxfId="17700" priority="4015" operator="lessThan">
      <formula>$C$4</formula>
    </cfRule>
  </conditionalFormatting>
  <conditionalFormatting sqref="CM41">
    <cfRule type="cellIs" dxfId="17699" priority="4016" operator="lessThan">
      <formula>$C$4</formula>
    </cfRule>
  </conditionalFormatting>
  <conditionalFormatting sqref="CM42">
    <cfRule type="cellIs" dxfId="17698" priority="4017" operator="lessThan">
      <formula>$C$4</formula>
    </cfRule>
  </conditionalFormatting>
  <conditionalFormatting sqref="CM43">
    <cfRule type="cellIs" dxfId="17697" priority="4018" operator="lessThan">
      <formula>$C$4</formula>
    </cfRule>
  </conditionalFormatting>
  <conditionalFormatting sqref="CM44">
    <cfRule type="cellIs" dxfId="17696" priority="4019" operator="lessThan">
      <formula>$C$4</formula>
    </cfRule>
  </conditionalFormatting>
  <conditionalFormatting sqref="CM45">
    <cfRule type="cellIs" dxfId="17695" priority="4020" operator="lessThan">
      <formula>$C$4</formula>
    </cfRule>
  </conditionalFormatting>
  <conditionalFormatting sqref="CM46">
    <cfRule type="cellIs" dxfId="17694" priority="4021" operator="lessThan">
      <formula>$C$4</formula>
    </cfRule>
  </conditionalFormatting>
  <conditionalFormatting sqref="CM47">
    <cfRule type="cellIs" dxfId="17693" priority="4022" operator="lessThan">
      <formula>$C$4</formula>
    </cfRule>
  </conditionalFormatting>
  <conditionalFormatting sqref="CM48">
    <cfRule type="cellIs" dxfId="17692" priority="4023" operator="lessThan">
      <formula>$C$4</formula>
    </cfRule>
  </conditionalFormatting>
  <conditionalFormatting sqref="CM49">
    <cfRule type="cellIs" dxfId="17691" priority="4024" operator="lessThan">
      <formula>$C$4</formula>
    </cfRule>
  </conditionalFormatting>
  <conditionalFormatting sqref="CM50">
    <cfRule type="cellIs" dxfId="17690" priority="4025" operator="lessThan">
      <formula>$C$4</formula>
    </cfRule>
  </conditionalFormatting>
  <conditionalFormatting sqref="CM51">
    <cfRule type="cellIs" dxfId="17689" priority="4026" operator="lessThan">
      <formula>$C$4</formula>
    </cfRule>
  </conditionalFormatting>
  <conditionalFormatting sqref="CM52">
    <cfRule type="cellIs" dxfId="17688" priority="4027" operator="lessThan">
      <formula>$C$4</formula>
    </cfRule>
  </conditionalFormatting>
  <conditionalFormatting sqref="CM53">
    <cfRule type="cellIs" dxfId="17687" priority="4028" operator="lessThan">
      <formula>$C$4</formula>
    </cfRule>
  </conditionalFormatting>
  <conditionalFormatting sqref="CM54">
    <cfRule type="cellIs" dxfId="17686" priority="4029" operator="lessThan">
      <formula>$C$4</formula>
    </cfRule>
  </conditionalFormatting>
  <conditionalFormatting sqref="CM55">
    <cfRule type="cellIs" dxfId="17685" priority="4030" operator="lessThan">
      <formula>$C$4</formula>
    </cfRule>
  </conditionalFormatting>
  <conditionalFormatting sqref="CM56">
    <cfRule type="cellIs" dxfId="17684" priority="4031" operator="lessThan">
      <formula>$C$4</formula>
    </cfRule>
  </conditionalFormatting>
  <conditionalFormatting sqref="CM57">
    <cfRule type="cellIs" dxfId="17683" priority="4032" operator="lessThan">
      <formula>$C$4</formula>
    </cfRule>
  </conditionalFormatting>
  <conditionalFormatting sqref="CM58">
    <cfRule type="cellIs" dxfId="17682" priority="4033" operator="lessThan">
      <formula>$C$4</formula>
    </cfRule>
  </conditionalFormatting>
  <conditionalFormatting sqref="CM59">
    <cfRule type="cellIs" dxfId="17681" priority="4034" operator="lessThan">
      <formula>$C$4</formula>
    </cfRule>
  </conditionalFormatting>
  <conditionalFormatting sqref="CM60">
    <cfRule type="cellIs" dxfId="17680" priority="4035" operator="lessThan">
      <formula>$C$4</formula>
    </cfRule>
  </conditionalFormatting>
  <conditionalFormatting sqref="CN11">
    <cfRule type="cellIs" dxfId="17679" priority="4036" operator="lessThan">
      <formula>$C$4</formula>
    </cfRule>
  </conditionalFormatting>
  <conditionalFormatting sqref="CN12">
    <cfRule type="cellIs" dxfId="17678" priority="4037" operator="lessThan">
      <formula>$C$4</formula>
    </cfRule>
  </conditionalFormatting>
  <conditionalFormatting sqref="CN13">
    <cfRule type="cellIs" dxfId="17677" priority="4038" operator="lessThan">
      <formula>$C$4</formula>
    </cfRule>
  </conditionalFormatting>
  <conditionalFormatting sqref="CN14">
    <cfRule type="cellIs" dxfId="17676" priority="4039" operator="lessThan">
      <formula>$C$4</formula>
    </cfRule>
  </conditionalFormatting>
  <conditionalFormatting sqref="CN15">
    <cfRule type="cellIs" dxfId="17675" priority="4040" operator="lessThan">
      <formula>$C$4</formula>
    </cfRule>
  </conditionalFormatting>
  <conditionalFormatting sqref="CN16">
    <cfRule type="cellIs" dxfId="17674" priority="4041" operator="lessThan">
      <formula>$C$4</formula>
    </cfRule>
  </conditionalFormatting>
  <conditionalFormatting sqref="CN17">
    <cfRule type="cellIs" dxfId="17673" priority="4042" operator="lessThan">
      <formula>$C$4</formula>
    </cfRule>
  </conditionalFormatting>
  <conditionalFormatting sqref="CN18">
    <cfRule type="cellIs" dxfId="17672" priority="4043" operator="lessThan">
      <formula>$C$4</formula>
    </cfRule>
  </conditionalFormatting>
  <conditionalFormatting sqref="CN19">
    <cfRule type="cellIs" dxfId="17671" priority="4044" operator="lessThan">
      <formula>$C$4</formula>
    </cfRule>
  </conditionalFormatting>
  <conditionalFormatting sqref="CN20">
    <cfRule type="cellIs" dxfId="17670" priority="4045" operator="lessThan">
      <formula>$C$4</formula>
    </cfRule>
  </conditionalFormatting>
  <conditionalFormatting sqref="CN21">
    <cfRule type="cellIs" dxfId="17669" priority="4046" operator="lessThan">
      <formula>$C$4</formula>
    </cfRule>
  </conditionalFormatting>
  <conditionalFormatting sqref="CN22">
    <cfRule type="cellIs" dxfId="17668" priority="4047" operator="lessThan">
      <formula>$C$4</formula>
    </cfRule>
  </conditionalFormatting>
  <conditionalFormatting sqref="CN23">
    <cfRule type="cellIs" dxfId="17667" priority="4048" operator="lessThan">
      <formula>$C$4</formula>
    </cfRule>
  </conditionalFormatting>
  <conditionalFormatting sqref="CN24">
    <cfRule type="cellIs" dxfId="17666" priority="4049" operator="lessThan">
      <formula>$C$4</formula>
    </cfRule>
  </conditionalFormatting>
  <conditionalFormatting sqref="CN25">
    <cfRule type="cellIs" dxfId="17665" priority="4050" operator="lessThan">
      <formula>$C$4</formula>
    </cfRule>
  </conditionalFormatting>
  <conditionalFormatting sqref="CN26">
    <cfRule type="cellIs" dxfId="17664" priority="4051" operator="lessThan">
      <formula>$C$4</formula>
    </cfRule>
  </conditionalFormatting>
  <conditionalFormatting sqref="CN27">
    <cfRule type="cellIs" dxfId="17663" priority="4052" operator="lessThan">
      <formula>$C$4</formula>
    </cfRule>
  </conditionalFormatting>
  <conditionalFormatting sqref="CN28">
    <cfRule type="cellIs" dxfId="17662" priority="4053" operator="lessThan">
      <formula>$C$4</formula>
    </cfRule>
  </conditionalFormatting>
  <conditionalFormatting sqref="CN29">
    <cfRule type="cellIs" dxfId="17661" priority="4054" operator="lessThan">
      <formula>$C$4</formula>
    </cfRule>
  </conditionalFormatting>
  <conditionalFormatting sqref="CN30">
    <cfRule type="cellIs" dxfId="17660" priority="4055" operator="lessThan">
      <formula>$C$4</formula>
    </cfRule>
  </conditionalFormatting>
  <conditionalFormatting sqref="CN31">
    <cfRule type="cellIs" dxfId="17659" priority="4056" operator="lessThan">
      <formula>$C$4</formula>
    </cfRule>
  </conditionalFormatting>
  <conditionalFormatting sqref="CN32">
    <cfRule type="cellIs" dxfId="17658" priority="4057" operator="lessThan">
      <formula>$C$4</formula>
    </cfRule>
  </conditionalFormatting>
  <conditionalFormatting sqref="CN33">
    <cfRule type="cellIs" dxfId="17657" priority="4058" operator="lessThan">
      <formula>$C$4</formula>
    </cfRule>
  </conditionalFormatting>
  <conditionalFormatting sqref="CN34">
    <cfRule type="cellIs" dxfId="17656" priority="4059" operator="lessThan">
      <formula>$C$4</formula>
    </cfRule>
  </conditionalFormatting>
  <conditionalFormatting sqref="CN35">
    <cfRule type="cellIs" dxfId="17655" priority="4060" operator="lessThan">
      <formula>$C$4</formula>
    </cfRule>
  </conditionalFormatting>
  <conditionalFormatting sqref="CN36">
    <cfRule type="cellIs" dxfId="17654" priority="4061" operator="lessThan">
      <formula>$C$4</formula>
    </cfRule>
  </conditionalFormatting>
  <conditionalFormatting sqref="CN37">
    <cfRule type="cellIs" dxfId="17653" priority="4062" operator="lessThan">
      <formula>$C$4</formula>
    </cfRule>
  </conditionalFormatting>
  <conditionalFormatting sqref="CN38">
    <cfRule type="cellIs" dxfId="17652" priority="4063" operator="lessThan">
      <formula>$C$4</formula>
    </cfRule>
  </conditionalFormatting>
  <conditionalFormatting sqref="CN39">
    <cfRule type="cellIs" dxfId="17651" priority="4064" operator="lessThan">
      <formula>$C$4</formula>
    </cfRule>
  </conditionalFormatting>
  <conditionalFormatting sqref="CN40">
    <cfRule type="cellIs" dxfId="17650" priority="4065" operator="lessThan">
      <formula>$C$4</formula>
    </cfRule>
  </conditionalFormatting>
  <conditionalFormatting sqref="CN41">
    <cfRule type="cellIs" dxfId="17649" priority="4066" operator="lessThan">
      <formula>$C$4</formula>
    </cfRule>
  </conditionalFormatting>
  <conditionalFormatting sqref="CN42">
    <cfRule type="cellIs" dxfId="17648" priority="4067" operator="lessThan">
      <formula>$C$4</formula>
    </cfRule>
  </conditionalFormatting>
  <conditionalFormatting sqref="CN43">
    <cfRule type="cellIs" dxfId="17647" priority="4068" operator="lessThan">
      <formula>$C$4</formula>
    </cfRule>
  </conditionalFormatting>
  <conditionalFormatting sqref="CN44">
    <cfRule type="cellIs" dxfId="17646" priority="4069" operator="lessThan">
      <formula>$C$4</formula>
    </cfRule>
  </conditionalFormatting>
  <conditionalFormatting sqref="CN45">
    <cfRule type="cellIs" dxfId="17645" priority="4070" operator="lessThan">
      <formula>$C$4</formula>
    </cfRule>
  </conditionalFormatting>
  <conditionalFormatting sqref="CN46">
    <cfRule type="cellIs" dxfId="17644" priority="4071" operator="lessThan">
      <formula>$C$4</formula>
    </cfRule>
  </conditionalFormatting>
  <conditionalFormatting sqref="CN47">
    <cfRule type="cellIs" dxfId="17643" priority="4072" operator="lessThan">
      <formula>$C$4</formula>
    </cfRule>
  </conditionalFormatting>
  <conditionalFormatting sqref="CN48">
    <cfRule type="cellIs" dxfId="17642" priority="4073" operator="lessThan">
      <formula>$C$4</formula>
    </cfRule>
  </conditionalFormatting>
  <conditionalFormatting sqref="CN49">
    <cfRule type="cellIs" dxfId="17641" priority="4074" operator="lessThan">
      <formula>$C$4</formula>
    </cfRule>
  </conditionalFormatting>
  <conditionalFormatting sqref="CN50">
    <cfRule type="cellIs" dxfId="17640" priority="4075" operator="lessThan">
      <formula>$C$4</formula>
    </cfRule>
  </conditionalFormatting>
  <conditionalFormatting sqref="CN51">
    <cfRule type="cellIs" dxfId="17639" priority="4076" operator="lessThan">
      <formula>$C$4</formula>
    </cfRule>
  </conditionalFormatting>
  <conditionalFormatting sqref="CN52">
    <cfRule type="cellIs" dxfId="17638" priority="4077" operator="lessThan">
      <formula>$C$4</formula>
    </cfRule>
  </conditionalFormatting>
  <conditionalFormatting sqref="CN53">
    <cfRule type="cellIs" dxfId="17637" priority="4078" operator="lessThan">
      <formula>$C$4</formula>
    </cfRule>
  </conditionalFormatting>
  <conditionalFormatting sqref="CN54">
    <cfRule type="cellIs" dxfId="17636" priority="4079" operator="lessThan">
      <formula>$C$4</formula>
    </cfRule>
  </conditionalFormatting>
  <conditionalFormatting sqref="CN55">
    <cfRule type="cellIs" dxfId="17635" priority="4080" operator="lessThan">
      <formula>$C$4</formula>
    </cfRule>
  </conditionalFormatting>
  <conditionalFormatting sqref="CN56">
    <cfRule type="cellIs" dxfId="17634" priority="4081" operator="lessThan">
      <formula>$C$4</formula>
    </cfRule>
  </conditionalFormatting>
  <conditionalFormatting sqref="CN57">
    <cfRule type="cellIs" dxfId="17633" priority="4082" operator="lessThan">
      <formula>$C$4</formula>
    </cfRule>
  </conditionalFormatting>
  <conditionalFormatting sqref="CN58">
    <cfRule type="cellIs" dxfId="17632" priority="4083" operator="lessThan">
      <formula>$C$4</formula>
    </cfRule>
  </conditionalFormatting>
  <conditionalFormatting sqref="CN59">
    <cfRule type="cellIs" dxfId="17631" priority="4084" operator="lessThan">
      <formula>$C$4</formula>
    </cfRule>
  </conditionalFormatting>
  <conditionalFormatting sqref="CN60">
    <cfRule type="cellIs" dxfId="17630" priority="4085" operator="lessThan">
      <formula>$C$4</formula>
    </cfRule>
  </conditionalFormatting>
  <conditionalFormatting sqref="CO11">
    <cfRule type="cellIs" dxfId="17629" priority="4086" operator="lessThan">
      <formula>$C$4</formula>
    </cfRule>
  </conditionalFormatting>
  <conditionalFormatting sqref="CO12">
    <cfRule type="cellIs" dxfId="17628" priority="4087" operator="lessThan">
      <formula>$C$4</formula>
    </cfRule>
  </conditionalFormatting>
  <conditionalFormatting sqref="CO13">
    <cfRule type="cellIs" dxfId="17627" priority="4088" operator="lessThan">
      <formula>$C$4</formula>
    </cfRule>
  </conditionalFormatting>
  <conditionalFormatting sqref="CO14">
    <cfRule type="cellIs" dxfId="17626" priority="4089" operator="lessThan">
      <formula>$C$4</formula>
    </cfRule>
  </conditionalFormatting>
  <conditionalFormatting sqref="CO15">
    <cfRule type="cellIs" dxfId="17625" priority="4090" operator="lessThan">
      <formula>$C$4</formula>
    </cfRule>
  </conditionalFormatting>
  <conditionalFormatting sqref="CO16">
    <cfRule type="cellIs" dxfId="17624" priority="4091" operator="lessThan">
      <formula>$C$4</formula>
    </cfRule>
  </conditionalFormatting>
  <conditionalFormatting sqref="CO17">
    <cfRule type="cellIs" dxfId="17623" priority="4092" operator="lessThan">
      <formula>$C$4</formula>
    </cfRule>
  </conditionalFormatting>
  <conditionalFormatting sqref="CO18">
    <cfRule type="cellIs" dxfId="17622" priority="4093" operator="lessThan">
      <formula>$C$4</formula>
    </cfRule>
  </conditionalFormatting>
  <conditionalFormatting sqref="CO19">
    <cfRule type="cellIs" dxfId="17621" priority="4094" operator="lessThan">
      <formula>$C$4</formula>
    </cfRule>
  </conditionalFormatting>
  <conditionalFormatting sqref="CO20">
    <cfRule type="cellIs" dxfId="17620" priority="4095" operator="lessThan">
      <formula>$C$4</formula>
    </cfRule>
  </conditionalFormatting>
  <conditionalFormatting sqref="CO21">
    <cfRule type="cellIs" dxfId="17619" priority="4096" operator="lessThan">
      <formula>$C$4</formula>
    </cfRule>
  </conditionalFormatting>
  <conditionalFormatting sqref="CO22">
    <cfRule type="cellIs" dxfId="17618" priority="4097" operator="lessThan">
      <formula>$C$4</formula>
    </cfRule>
  </conditionalFormatting>
  <conditionalFormatting sqref="CO23">
    <cfRule type="cellIs" dxfId="17617" priority="4098" operator="lessThan">
      <formula>$C$4</formula>
    </cfRule>
  </conditionalFormatting>
  <conditionalFormatting sqref="CO24">
    <cfRule type="cellIs" dxfId="17616" priority="4099" operator="lessThan">
      <formula>$C$4</formula>
    </cfRule>
  </conditionalFormatting>
  <conditionalFormatting sqref="CO25">
    <cfRule type="cellIs" dxfId="17615" priority="4100" operator="lessThan">
      <formula>$C$4</formula>
    </cfRule>
  </conditionalFormatting>
  <conditionalFormatting sqref="CO26">
    <cfRule type="cellIs" dxfId="17614" priority="4101" operator="lessThan">
      <formula>$C$4</formula>
    </cfRule>
  </conditionalFormatting>
  <conditionalFormatting sqref="CO27">
    <cfRule type="cellIs" dxfId="17613" priority="4102" operator="lessThan">
      <formula>$C$4</formula>
    </cfRule>
  </conditionalFormatting>
  <conditionalFormatting sqref="CO28">
    <cfRule type="cellIs" dxfId="17612" priority="4103" operator="lessThan">
      <formula>$C$4</formula>
    </cfRule>
  </conditionalFormatting>
  <conditionalFormatting sqref="CO29">
    <cfRule type="cellIs" dxfId="17611" priority="4104" operator="lessThan">
      <formula>$C$4</formula>
    </cfRule>
  </conditionalFormatting>
  <conditionalFormatting sqref="CO30">
    <cfRule type="cellIs" dxfId="17610" priority="4105" operator="lessThan">
      <formula>$C$4</formula>
    </cfRule>
  </conditionalFormatting>
  <conditionalFormatting sqref="CO31">
    <cfRule type="cellIs" dxfId="17609" priority="4106" operator="lessThan">
      <formula>$C$4</formula>
    </cfRule>
  </conditionalFormatting>
  <conditionalFormatting sqref="CO32">
    <cfRule type="cellIs" dxfId="17608" priority="4107" operator="lessThan">
      <formula>$C$4</formula>
    </cfRule>
  </conditionalFormatting>
  <conditionalFormatting sqref="CO33">
    <cfRule type="cellIs" dxfId="17607" priority="4108" operator="lessThan">
      <formula>$C$4</formula>
    </cfRule>
  </conditionalFormatting>
  <conditionalFormatting sqref="CO34">
    <cfRule type="cellIs" dxfId="17606" priority="4109" operator="lessThan">
      <formula>$C$4</formula>
    </cfRule>
  </conditionalFormatting>
  <conditionalFormatting sqref="CO35">
    <cfRule type="cellIs" dxfId="17605" priority="4110" operator="lessThan">
      <formula>$C$4</formula>
    </cfRule>
  </conditionalFormatting>
  <conditionalFormatting sqref="CO36">
    <cfRule type="cellIs" dxfId="17604" priority="4111" operator="lessThan">
      <formula>$C$4</formula>
    </cfRule>
  </conditionalFormatting>
  <conditionalFormatting sqref="CO37">
    <cfRule type="cellIs" dxfId="17603" priority="4112" operator="lessThan">
      <formula>$C$4</formula>
    </cfRule>
  </conditionalFormatting>
  <conditionalFormatting sqref="CO38">
    <cfRule type="cellIs" dxfId="17602" priority="4113" operator="lessThan">
      <formula>$C$4</formula>
    </cfRule>
  </conditionalFormatting>
  <conditionalFormatting sqref="CO39">
    <cfRule type="cellIs" dxfId="17601" priority="4114" operator="lessThan">
      <formula>$C$4</formula>
    </cfRule>
  </conditionalFormatting>
  <conditionalFormatting sqref="CO40">
    <cfRule type="cellIs" dxfId="17600" priority="4115" operator="lessThan">
      <formula>$C$4</formula>
    </cfRule>
  </conditionalFormatting>
  <conditionalFormatting sqref="CO41">
    <cfRule type="cellIs" dxfId="17599" priority="4116" operator="lessThan">
      <formula>$C$4</formula>
    </cfRule>
  </conditionalFormatting>
  <conditionalFormatting sqref="CO42">
    <cfRule type="cellIs" dxfId="17598" priority="4117" operator="lessThan">
      <formula>$C$4</formula>
    </cfRule>
  </conditionalFormatting>
  <conditionalFormatting sqref="CO43">
    <cfRule type="cellIs" dxfId="17597" priority="4118" operator="lessThan">
      <formula>$C$4</formula>
    </cfRule>
  </conditionalFormatting>
  <conditionalFormatting sqref="CO44">
    <cfRule type="cellIs" dxfId="17596" priority="4119" operator="lessThan">
      <formula>$C$4</formula>
    </cfRule>
  </conditionalFormatting>
  <conditionalFormatting sqref="CO45">
    <cfRule type="cellIs" dxfId="17595" priority="4120" operator="lessThan">
      <formula>$C$4</formula>
    </cfRule>
  </conditionalFormatting>
  <conditionalFormatting sqref="CO46">
    <cfRule type="cellIs" dxfId="17594" priority="4121" operator="lessThan">
      <formula>$C$4</formula>
    </cfRule>
  </conditionalFormatting>
  <conditionalFormatting sqref="CO47">
    <cfRule type="cellIs" dxfId="17593" priority="4122" operator="lessThan">
      <formula>$C$4</formula>
    </cfRule>
  </conditionalFormatting>
  <conditionalFormatting sqref="CO48">
    <cfRule type="cellIs" dxfId="17592" priority="4123" operator="lessThan">
      <formula>$C$4</formula>
    </cfRule>
  </conditionalFormatting>
  <conditionalFormatting sqref="CO49">
    <cfRule type="cellIs" dxfId="17591" priority="4124" operator="lessThan">
      <formula>$C$4</formula>
    </cfRule>
  </conditionalFormatting>
  <conditionalFormatting sqref="CO50">
    <cfRule type="cellIs" dxfId="17590" priority="4125" operator="lessThan">
      <formula>$C$4</formula>
    </cfRule>
  </conditionalFormatting>
  <conditionalFormatting sqref="CO51">
    <cfRule type="cellIs" dxfId="17589" priority="4126" operator="lessThan">
      <formula>$C$4</formula>
    </cfRule>
  </conditionalFormatting>
  <conditionalFormatting sqref="CO52">
    <cfRule type="cellIs" dxfId="17588" priority="4127" operator="lessThan">
      <formula>$C$4</formula>
    </cfRule>
  </conditionalFormatting>
  <conditionalFormatting sqref="CO53">
    <cfRule type="cellIs" dxfId="17587" priority="4128" operator="lessThan">
      <formula>$C$4</formula>
    </cfRule>
  </conditionalFormatting>
  <conditionalFormatting sqref="CO54">
    <cfRule type="cellIs" dxfId="17586" priority="4129" operator="lessThan">
      <formula>$C$4</formula>
    </cfRule>
  </conditionalFormatting>
  <conditionalFormatting sqref="CO55">
    <cfRule type="cellIs" dxfId="17585" priority="4130" operator="lessThan">
      <formula>$C$4</formula>
    </cfRule>
  </conditionalFormatting>
  <conditionalFormatting sqref="CO56">
    <cfRule type="cellIs" dxfId="17584" priority="4131" operator="lessThan">
      <formula>$C$4</formula>
    </cfRule>
  </conditionalFormatting>
  <conditionalFormatting sqref="CO57">
    <cfRule type="cellIs" dxfId="17583" priority="4132" operator="lessThan">
      <formula>$C$4</formula>
    </cfRule>
  </conditionalFormatting>
  <conditionalFormatting sqref="CO58">
    <cfRule type="cellIs" dxfId="17582" priority="4133" operator="lessThan">
      <formula>$C$4</formula>
    </cfRule>
  </conditionalFormatting>
  <conditionalFormatting sqref="CO59">
    <cfRule type="cellIs" dxfId="17581" priority="4134" operator="lessThan">
      <formula>$C$4</formula>
    </cfRule>
  </conditionalFormatting>
  <conditionalFormatting sqref="CO60">
    <cfRule type="cellIs" dxfId="17580" priority="4135" operator="lessThan">
      <formula>$C$4</formula>
    </cfRule>
  </conditionalFormatting>
  <conditionalFormatting sqref="R47">
    <cfRule type="cellIs" dxfId="17543" priority="4172" operator="lessThan">
      <formula>$C$4</formula>
    </cfRule>
  </conditionalFormatting>
  <conditionalFormatting sqref="R48">
    <cfRule type="cellIs" dxfId="17542" priority="4173" operator="lessThan">
      <formula>$C$4</formula>
    </cfRule>
  </conditionalFormatting>
  <conditionalFormatting sqref="R49">
    <cfRule type="cellIs" dxfId="17541" priority="4174" operator="lessThan">
      <formula>$C$4</formula>
    </cfRule>
  </conditionalFormatting>
  <conditionalFormatting sqref="R50">
    <cfRule type="cellIs" dxfId="17540" priority="4175" operator="lessThan">
      <formula>$C$4</formula>
    </cfRule>
  </conditionalFormatting>
  <conditionalFormatting sqref="R51">
    <cfRule type="cellIs" dxfId="17539" priority="4176" operator="lessThan">
      <formula>$C$4</formula>
    </cfRule>
  </conditionalFormatting>
  <conditionalFormatting sqref="R52">
    <cfRule type="cellIs" dxfId="17538" priority="4177" operator="lessThan">
      <formula>$C$4</formula>
    </cfRule>
  </conditionalFormatting>
  <conditionalFormatting sqref="R53">
    <cfRule type="cellIs" dxfId="17537" priority="4178" operator="lessThan">
      <formula>$C$4</formula>
    </cfRule>
  </conditionalFormatting>
  <conditionalFormatting sqref="R54">
    <cfRule type="cellIs" dxfId="17536" priority="4179" operator="lessThan">
      <formula>$C$4</formula>
    </cfRule>
  </conditionalFormatting>
  <conditionalFormatting sqref="R55">
    <cfRule type="cellIs" dxfId="17535" priority="4180" operator="lessThan">
      <formula>$C$4</formula>
    </cfRule>
  </conditionalFormatting>
  <conditionalFormatting sqref="R56">
    <cfRule type="cellIs" dxfId="17534" priority="4181" operator="lessThan">
      <formula>$C$4</formula>
    </cfRule>
  </conditionalFormatting>
  <conditionalFormatting sqref="R57">
    <cfRule type="cellIs" dxfId="17533" priority="4182" operator="lessThan">
      <formula>$C$4</formula>
    </cfRule>
  </conditionalFormatting>
  <conditionalFormatting sqref="R58">
    <cfRule type="cellIs" dxfId="17532" priority="4183" operator="lessThan">
      <formula>$C$4</formula>
    </cfRule>
  </conditionalFormatting>
  <conditionalFormatting sqref="R59">
    <cfRule type="cellIs" dxfId="17531" priority="4184" operator="lessThan">
      <formula>$C$4</formula>
    </cfRule>
  </conditionalFormatting>
  <conditionalFormatting sqref="R60">
    <cfRule type="cellIs" dxfId="17530" priority="4185" operator="lessThan">
      <formula>$C$4</formula>
    </cfRule>
  </conditionalFormatting>
  <conditionalFormatting sqref="S47">
    <cfRule type="cellIs" dxfId="17493" priority="4222" operator="lessThan">
      <formula>$C$4</formula>
    </cfRule>
  </conditionalFormatting>
  <conditionalFormatting sqref="S48">
    <cfRule type="cellIs" dxfId="17492" priority="4223" operator="lessThan">
      <formula>$C$4</formula>
    </cfRule>
  </conditionalFormatting>
  <conditionalFormatting sqref="S49">
    <cfRule type="cellIs" dxfId="17491" priority="4224" operator="lessThan">
      <formula>$C$4</formula>
    </cfRule>
  </conditionalFormatting>
  <conditionalFormatting sqref="S50">
    <cfRule type="cellIs" dxfId="17490" priority="4225" operator="lessThan">
      <formula>$C$4</formula>
    </cfRule>
  </conditionalFormatting>
  <conditionalFormatting sqref="S51">
    <cfRule type="cellIs" dxfId="17489" priority="4226" operator="lessThan">
      <formula>$C$4</formula>
    </cfRule>
  </conditionalFormatting>
  <conditionalFormatting sqref="S52">
    <cfRule type="cellIs" dxfId="17488" priority="4227" operator="lessThan">
      <formula>$C$4</formula>
    </cfRule>
  </conditionalFormatting>
  <conditionalFormatting sqref="S53">
    <cfRule type="cellIs" dxfId="17487" priority="4228" operator="lessThan">
      <formula>$C$4</formula>
    </cfRule>
  </conditionalFormatting>
  <conditionalFormatting sqref="S54">
    <cfRule type="cellIs" dxfId="17486" priority="4229" operator="lessThan">
      <formula>$C$4</formula>
    </cfRule>
  </conditionalFormatting>
  <conditionalFormatting sqref="S55">
    <cfRule type="cellIs" dxfId="17485" priority="4230" operator="lessThan">
      <formula>$C$4</formula>
    </cfRule>
  </conditionalFormatting>
  <conditionalFormatting sqref="S56">
    <cfRule type="cellIs" dxfId="17484" priority="4231" operator="lessThan">
      <formula>$C$4</formula>
    </cfRule>
  </conditionalFormatting>
  <conditionalFormatting sqref="S57">
    <cfRule type="cellIs" dxfId="17483" priority="4232" operator="lessThan">
      <formula>$C$4</formula>
    </cfRule>
  </conditionalFormatting>
  <conditionalFormatting sqref="S58">
    <cfRule type="cellIs" dxfId="17482" priority="4233" operator="lessThan">
      <formula>$C$4</formula>
    </cfRule>
  </conditionalFormatting>
  <conditionalFormatting sqref="S59">
    <cfRule type="cellIs" dxfId="17481" priority="4234" operator="lessThan">
      <formula>$C$4</formula>
    </cfRule>
  </conditionalFormatting>
  <conditionalFormatting sqref="S60">
    <cfRule type="cellIs" dxfId="17480" priority="4235" operator="lessThan">
      <formula>$C$4</formula>
    </cfRule>
  </conditionalFormatting>
  <conditionalFormatting sqref="U47">
    <cfRule type="cellIs" dxfId="17443" priority="4272" operator="lessThan">
      <formula>$C$4</formula>
    </cfRule>
  </conditionalFormatting>
  <conditionalFormatting sqref="U48">
    <cfRule type="cellIs" dxfId="17442" priority="4273" operator="lessThan">
      <formula>$C$4</formula>
    </cfRule>
  </conditionalFormatting>
  <conditionalFormatting sqref="U49">
    <cfRule type="cellIs" dxfId="17441" priority="4274" operator="lessThan">
      <formula>$C$4</formula>
    </cfRule>
  </conditionalFormatting>
  <conditionalFormatting sqref="U50">
    <cfRule type="cellIs" dxfId="17440" priority="4275" operator="lessThan">
      <formula>$C$4</formula>
    </cfRule>
  </conditionalFormatting>
  <conditionalFormatting sqref="U51">
    <cfRule type="cellIs" dxfId="17439" priority="4276" operator="lessThan">
      <formula>$C$4</formula>
    </cfRule>
  </conditionalFormatting>
  <conditionalFormatting sqref="U52">
    <cfRule type="cellIs" dxfId="17438" priority="4277" operator="lessThan">
      <formula>$C$4</formula>
    </cfRule>
  </conditionalFormatting>
  <conditionalFormatting sqref="U53">
    <cfRule type="cellIs" dxfId="17437" priority="4278" operator="lessThan">
      <formula>$C$4</formula>
    </cfRule>
  </conditionalFormatting>
  <conditionalFormatting sqref="U54">
    <cfRule type="cellIs" dxfId="17436" priority="4279" operator="lessThan">
      <formula>$C$4</formula>
    </cfRule>
  </conditionalFormatting>
  <conditionalFormatting sqref="U55">
    <cfRule type="cellIs" dxfId="17435" priority="4280" operator="lessThan">
      <formula>$C$4</formula>
    </cfRule>
  </conditionalFormatting>
  <conditionalFormatting sqref="U56">
    <cfRule type="cellIs" dxfId="17434" priority="4281" operator="lessThan">
      <formula>$C$4</formula>
    </cfRule>
  </conditionalFormatting>
  <conditionalFormatting sqref="U57">
    <cfRule type="cellIs" dxfId="17433" priority="4282" operator="lessThan">
      <formula>$C$4</formula>
    </cfRule>
  </conditionalFormatting>
  <conditionalFormatting sqref="U58">
    <cfRule type="cellIs" dxfId="17432" priority="4283" operator="lessThan">
      <formula>$C$4</formula>
    </cfRule>
  </conditionalFormatting>
  <conditionalFormatting sqref="U59">
    <cfRule type="cellIs" dxfId="17431" priority="4284" operator="lessThan">
      <formula>$C$4</formula>
    </cfRule>
  </conditionalFormatting>
  <conditionalFormatting sqref="U60">
    <cfRule type="cellIs" dxfId="17430" priority="4285" operator="lessThan">
      <formula>$C$4</formula>
    </cfRule>
  </conditionalFormatting>
  <conditionalFormatting sqref="V47">
    <cfRule type="cellIs" dxfId="17393" priority="4322" operator="lessThan">
      <formula>$C$4</formula>
    </cfRule>
  </conditionalFormatting>
  <conditionalFormatting sqref="V48">
    <cfRule type="cellIs" dxfId="17392" priority="4323" operator="lessThan">
      <formula>$C$4</formula>
    </cfRule>
  </conditionalFormatting>
  <conditionalFormatting sqref="V49">
    <cfRule type="cellIs" dxfId="17391" priority="4324" operator="lessThan">
      <formula>$C$4</formula>
    </cfRule>
  </conditionalFormatting>
  <conditionalFormatting sqref="V50">
    <cfRule type="cellIs" dxfId="17390" priority="4325" operator="lessThan">
      <formula>$C$4</formula>
    </cfRule>
  </conditionalFormatting>
  <conditionalFormatting sqref="V51">
    <cfRule type="cellIs" dxfId="17389" priority="4326" operator="lessThan">
      <formula>$C$4</formula>
    </cfRule>
  </conditionalFormatting>
  <conditionalFormatting sqref="V52">
    <cfRule type="cellIs" dxfId="17388" priority="4327" operator="lessThan">
      <formula>$C$4</formula>
    </cfRule>
  </conditionalFormatting>
  <conditionalFormatting sqref="V53">
    <cfRule type="cellIs" dxfId="17387" priority="4328" operator="lessThan">
      <formula>$C$4</formula>
    </cfRule>
  </conditionalFormatting>
  <conditionalFormatting sqref="V54">
    <cfRule type="cellIs" dxfId="17386" priority="4329" operator="lessThan">
      <formula>$C$4</formula>
    </cfRule>
  </conditionalFormatting>
  <conditionalFormatting sqref="V55">
    <cfRule type="cellIs" dxfId="17385" priority="4330" operator="lessThan">
      <formula>$C$4</formula>
    </cfRule>
  </conditionalFormatting>
  <conditionalFormatting sqref="V56">
    <cfRule type="cellIs" dxfId="17384" priority="4331" operator="lessThan">
      <formula>$C$4</formula>
    </cfRule>
  </conditionalFormatting>
  <conditionalFormatting sqref="V57">
    <cfRule type="cellIs" dxfId="17383" priority="4332" operator="lessThan">
      <formula>$C$4</formula>
    </cfRule>
  </conditionalFormatting>
  <conditionalFormatting sqref="V58">
    <cfRule type="cellIs" dxfId="17382" priority="4333" operator="lessThan">
      <formula>$C$4</formula>
    </cfRule>
  </conditionalFormatting>
  <conditionalFormatting sqref="V59">
    <cfRule type="cellIs" dxfId="17381" priority="4334" operator="lessThan">
      <formula>$C$4</formula>
    </cfRule>
  </conditionalFormatting>
  <conditionalFormatting sqref="V60">
    <cfRule type="cellIs" dxfId="17380" priority="4335" operator="lessThan">
      <formula>$C$4</formula>
    </cfRule>
  </conditionalFormatting>
  <conditionalFormatting sqref="CR11">
    <cfRule type="cellIs" dxfId="17379" priority="4336" operator="lessThan">
      <formula>$C$4</formula>
    </cfRule>
  </conditionalFormatting>
  <conditionalFormatting sqref="CR11">
    <cfRule type="cellIs" dxfId="17378" priority="4337" operator="lessThan">
      <formula>$C$4</formula>
    </cfRule>
  </conditionalFormatting>
  <conditionalFormatting sqref="CR12">
    <cfRule type="cellIs" dxfId="17377" priority="4338" operator="lessThan">
      <formula>$C$4</formula>
    </cfRule>
  </conditionalFormatting>
  <conditionalFormatting sqref="CR12">
    <cfRule type="cellIs" dxfId="17376" priority="4339" operator="lessThan">
      <formula>$C$4</formula>
    </cfRule>
  </conditionalFormatting>
  <conditionalFormatting sqref="CR13">
    <cfRule type="cellIs" dxfId="17375" priority="4340" operator="lessThan">
      <formula>$C$4</formula>
    </cfRule>
  </conditionalFormatting>
  <conditionalFormatting sqref="CR13">
    <cfRule type="cellIs" dxfId="17374" priority="4341" operator="lessThan">
      <formula>$C$4</formula>
    </cfRule>
  </conditionalFormatting>
  <conditionalFormatting sqref="CR14">
    <cfRule type="cellIs" dxfId="17373" priority="4342" operator="lessThan">
      <formula>$C$4</formula>
    </cfRule>
  </conditionalFormatting>
  <conditionalFormatting sqref="CR14">
    <cfRule type="cellIs" dxfId="17372" priority="4343" operator="lessThan">
      <formula>$C$4</formula>
    </cfRule>
  </conditionalFormatting>
  <conditionalFormatting sqref="CR15">
    <cfRule type="cellIs" dxfId="17371" priority="4344" operator="lessThan">
      <formula>$C$4</formula>
    </cfRule>
  </conditionalFormatting>
  <conditionalFormatting sqref="CR15">
    <cfRule type="cellIs" dxfId="17370" priority="4345" operator="lessThan">
      <formula>$C$4</formula>
    </cfRule>
  </conditionalFormatting>
  <conditionalFormatting sqref="CR16">
    <cfRule type="cellIs" dxfId="17369" priority="4346" operator="lessThan">
      <formula>$C$4</formula>
    </cfRule>
  </conditionalFormatting>
  <conditionalFormatting sqref="CR16">
    <cfRule type="cellIs" dxfId="17368" priority="4347" operator="lessThan">
      <formula>$C$4</formula>
    </cfRule>
  </conditionalFormatting>
  <conditionalFormatting sqref="CR17">
    <cfRule type="cellIs" dxfId="17367" priority="4348" operator="lessThan">
      <formula>$C$4</formula>
    </cfRule>
  </conditionalFormatting>
  <conditionalFormatting sqref="CR17">
    <cfRule type="cellIs" dxfId="17366" priority="4349" operator="lessThan">
      <formula>$C$4</formula>
    </cfRule>
  </conditionalFormatting>
  <conditionalFormatting sqref="CR18">
    <cfRule type="cellIs" dxfId="17365" priority="4350" operator="lessThan">
      <formula>$C$4</formula>
    </cfRule>
  </conditionalFormatting>
  <conditionalFormatting sqref="CR18">
    <cfRule type="cellIs" dxfId="17364" priority="4351" operator="lessThan">
      <formula>$C$4</formula>
    </cfRule>
  </conditionalFormatting>
  <conditionalFormatting sqref="CR19">
    <cfRule type="cellIs" dxfId="17363" priority="4352" operator="lessThan">
      <formula>$C$4</formula>
    </cfRule>
  </conditionalFormatting>
  <conditionalFormatting sqref="CR19">
    <cfRule type="cellIs" dxfId="17362" priority="4353" operator="lessThan">
      <formula>$C$4</formula>
    </cfRule>
  </conditionalFormatting>
  <conditionalFormatting sqref="CR20">
    <cfRule type="cellIs" dxfId="17361" priority="4354" operator="lessThan">
      <formula>$C$4</formula>
    </cfRule>
  </conditionalFormatting>
  <conditionalFormatting sqref="CR20">
    <cfRule type="cellIs" dxfId="17360" priority="4355" operator="lessThan">
      <formula>$C$4</formula>
    </cfRule>
  </conditionalFormatting>
  <conditionalFormatting sqref="CR21">
    <cfRule type="cellIs" dxfId="17359" priority="4356" operator="lessThan">
      <formula>$C$4</formula>
    </cfRule>
  </conditionalFormatting>
  <conditionalFormatting sqref="CR21">
    <cfRule type="cellIs" dxfId="17358" priority="4357" operator="lessThan">
      <formula>$C$4</formula>
    </cfRule>
  </conditionalFormatting>
  <conditionalFormatting sqref="CR22">
    <cfRule type="cellIs" dxfId="17357" priority="4358" operator="lessThan">
      <formula>$C$4</formula>
    </cfRule>
  </conditionalFormatting>
  <conditionalFormatting sqref="CR22">
    <cfRule type="cellIs" dxfId="17356" priority="4359" operator="lessThan">
      <formula>$C$4</formula>
    </cfRule>
  </conditionalFormatting>
  <conditionalFormatting sqref="CR23">
    <cfRule type="cellIs" dxfId="17355" priority="4360" operator="lessThan">
      <formula>$C$4</formula>
    </cfRule>
  </conditionalFormatting>
  <conditionalFormatting sqref="CR23">
    <cfRule type="cellIs" dxfId="17354" priority="4361" operator="lessThan">
      <formula>$C$4</formula>
    </cfRule>
  </conditionalFormatting>
  <conditionalFormatting sqref="CR24">
    <cfRule type="cellIs" dxfId="17353" priority="4362" operator="lessThan">
      <formula>$C$4</formula>
    </cfRule>
  </conditionalFormatting>
  <conditionalFormatting sqref="CR24">
    <cfRule type="cellIs" dxfId="17352" priority="4363" operator="lessThan">
      <formula>$C$4</formula>
    </cfRule>
  </conditionalFormatting>
  <conditionalFormatting sqref="CR25">
    <cfRule type="cellIs" dxfId="17351" priority="4364" operator="lessThan">
      <formula>$C$4</formula>
    </cfRule>
  </conditionalFormatting>
  <conditionalFormatting sqref="CR25">
    <cfRule type="cellIs" dxfId="17350" priority="4365" operator="lessThan">
      <formula>$C$4</formula>
    </cfRule>
  </conditionalFormatting>
  <conditionalFormatting sqref="CR26">
    <cfRule type="cellIs" dxfId="17349" priority="4366" operator="lessThan">
      <formula>$C$4</formula>
    </cfRule>
  </conditionalFormatting>
  <conditionalFormatting sqref="CR26">
    <cfRule type="cellIs" dxfId="17348" priority="4367" operator="lessThan">
      <formula>$C$4</formula>
    </cfRule>
  </conditionalFormatting>
  <conditionalFormatting sqref="CR27">
    <cfRule type="cellIs" dxfId="17347" priority="4368" operator="lessThan">
      <formula>$C$4</formula>
    </cfRule>
  </conditionalFormatting>
  <conditionalFormatting sqref="CR27">
    <cfRule type="cellIs" dxfId="17346" priority="4369" operator="lessThan">
      <formula>$C$4</formula>
    </cfRule>
  </conditionalFormatting>
  <conditionalFormatting sqref="CR28">
    <cfRule type="cellIs" dxfId="17345" priority="4370" operator="lessThan">
      <formula>$C$4</formula>
    </cfRule>
  </conditionalFormatting>
  <conditionalFormatting sqref="CR28">
    <cfRule type="cellIs" dxfId="17344" priority="4371" operator="lessThan">
      <formula>$C$4</formula>
    </cfRule>
  </conditionalFormatting>
  <conditionalFormatting sqref="CR29">
    <cfRule type="cellIs" dxfId="17343" priority="4372" operator="lessThan">
      <formula>$C$4</formula>
    </cfRule>
  </conditionalFormatting>
  <conditionalFormatting sqref="CR29">
    <cfRule type="cellIs" dxfId="17342" priority="4373" operator="lessThan">
      <formula>$C$4</formula>
    </cfRule>
  </conditionalFormatting>
  <conditionalFormatting sqref="CR30">
    <cfRule type="cellIs" dxfId="17341" priority="4374" operator="lessThan">
      <formula>$C$4</formula>
    </cfRule>
  </conditionalFormatting>
  <conditionalFormatting sqref="CR30">
    <cfRule type="cellIs" dxfId="17340" priority="4375" operator="lessThan">
      <formula>$C$4</formula>
    </cfRule>
  </conditionalFormatting>
  <conditionalFormatting sqref="CR31">
    <cfRule type="cellIs" dxfId="17339" priority="4376" operator="lessThan">
      <formula>$C$4</formula>
    </cfRule>
  </conditionalFormatting>
  <conditionalFormatting sqref="CR31">
    <cfRule type="cellIs" dxfId="17338" priority="4377" operator="lessThan">
      <formula>$C$4</formula>
    </cfRule>
  </conditionalFormatting>
  <conditionalFormatting sqref="CR32">
    <cfRule type="cellIs" dxfId="17337" priority="4378" operator="lessThan">
      <formula>$C$4</formula>
    </cfRule>
  </conditionalFormatting>
  <conditionalFormatting sqref="CR32">
    <cfRule type="cellIs" dxfId="17336" priority="4379" operator="lessThan">
      <formula>$C$4</formula>
    </cfRule>
  </conditionalFormatting>
  <conditionalFormatting sqref="CR33">
    <cfRule type="cellIs" dxfId="17335" priority="4380" operator="lessThan">
      <formula>$C$4</formula>
    </cfRule>
  </conditionalFormatting>
  <conditionalFormatting sqref="CR33">
    <cfRule type="cellIs" dxfId="17334" priority="4381" operator="lessThan">
      <formula>$C$4</formula>
    </cfRule>
  </conditionalFormatting>
  <conditionalFormatting sqref="CR34">
    <cfRule type="cellIs" dxfId="17333" priority="4382" operator="lessThan">
      <formula>$C$4</formula>
    </cfRule>
  </conditionalFormatting>
  <conditionalFormatting sqref="CR34">
    <cfRule type="cellIs" dxfId="17332" priority="4383" operator="lessThan">
      <formula>$C$4</formula>
    </cfRule>
  </conditionalFormatting>
  <conditionalFormatting sqref="CR35">
    <cfRule type="cellIs" dxfId="17331" priority="4384" operator="lessThan">
      <formula>$C$4</formula>
    </cfRule>
  </conditionalFormatting>
  <conditionalFormatting sqref="CR35">
    <cfRule type="cellIs" dxfId="17330" priority="4385" operator="lessThan">
      <formula>$C$4</formula>
    </cfRule>
  </conditionalFormatting>
  <conditionalFormatting sqref="CR36">
    <cfRule type="cellIs" dxfId="17329" priority="4386" operator="lessThan">
      <formula>$C$4</formula>
    </cfRule>
  </conditionalFormatting>
  <conditionalFormatting sqref="CR36">
    <cfRule type="cellIs" dxfId="17328" priority="4387" operator="lessThan">
      <formula>$C$4</formula>
    </cfRule>
  </conditionalFormatting>
  <conditionalFormatting sqref="CR37">
    <cfRule type="cellIs" dxfId="17327" priority="4388" operator="lessThan">
      <formula>$C$4</formula>
    </cfRule>
  </conditionalFormatting>
  <conditionalFormatting sqref="CR37">
    <cfRule type="cellIs" dxfId="17326" priority="4389" operator="lessThan">
      <formula>$C$4</formula>
    </cfRule>
  </conditionalFormatting>
  <conditionalFormatting sqref="CR38">
    <cfRule type="cellIs" dxfId="17325" priority="4390" operator="lessThan">
      <formula>$C$4</formula>
    </cfRule>
  </conditionalFormatting>
  <conditionalFormatting sqref="CR38">
    <cfRule type="cellIs" dxfId="17324" priority="4391" operator="lessThan">
      <formula>$C$4</formula>
    </cfRule>
  </conditionalFormatting>
  <conditionalFormatting sqref="CR39">
    <cfRule type="cellIs" dxfId="17323" priority="4392" operator="lessThan">
      <formula>$C$4</formula>
    </cfRule>
  </conditionalFormatting>
  <conditionalFormatting sqref="CR39">
    <cfRule type="cellIs" dxfId="17322" priority="4393" operator="lessThan">
      <formula>$C$4</formula>
    </cfRule>
  </conditionalFormatting>
  <conditionalFormatting sqref="CR40">
    <cfRule type="cellIs" dxfId="17321" priority="4394" operator="lessThan">
      <formula>$C$4</formula>
    </cfRule>
  </conditionalFormatting>
  <conditionalFormatting sqref="CR40">
    <cfRule type="cellIs" dxfId="17320" priority="4395" operator="lessThan">
      <formula>$C$4</formula>
    </cfRule>
  </conditionalFormatting>
  <conditionalFormatting sqref="CR41">
    <cfRule type="cellIs" dxfId="17319" priority="4396" operator="lessThan">
      <formula>$C$4</formula>
    </cfRule>
  </conditionalFormatting>
  <conditionalFormatting sqref="CR41">
    <cfRule type="cellIs" dxfId="17318" priority="4397" operator="lessThan">
      <formula>$C$4</formula>
    </cfRule>
  </conditionalFormatting>
  <conditionalFormatting sqref="CR42">
    <cfRule type="cellIs" dxfId="17317" priority="4398" operator="lessThan">
      <formula>$C$4</formula>
    </cfRule>
  </conditionalFormatting>
  <conditionalFormatting sqref="CR42">
    <cfRule type="cellIs" dxfId="17316" priority="4399" operator="lessThan">
      <formula>$C$4</formula>
    </cfRule>
  </conditionalFormatting>
  <conditionalFormatting sqref="CR43">
    <cfRule type="cellIs" dxfId="17315" priority="4400" operator="lessThan">
      <formula>$C$4</formula>
    </cfRule>
  </conditionalFormatting>
  <conditionalFormatting sqref="CR43">
    <cfRule type="cellIs" dxfId="17314" priority="4401" operator="lessThan">
      <formula>$C$4</formula>
    </cfRule>
  </conditionalFormatting>
  <conditionalFormatting sqref="CR44">
    <cfRule type="cellIs" dxfId="17313" priority="4402" operator="lessThan">
      <formula>$C$4</formula>
    </cfRule>
  </conditionalFormatting>
  <conditionalFormatting sqref="CR44">
    <cfRule type="cellIs" dxfId="17312" priority="4403" operator="lessThan">
      <formula>$C$4</formula>
    </cfRule>
  </conditionalFormatting>
  <conditionalFormatting sqref="CR45">
    <cfRule type="cellIs" dxfId="17311" priority="4404" operator="lessThan">
      <formula>$C$4</formula>
    </cfRule>
  </conditionalFormatting>
  <conditionalFormatting sqref="CR45">
    <cfRule type="cellIs" dxfId="17310" priority="4405" operator="lessThan">
      <formula>$C$4</formula>
    </cfRule>
  </conditionalFormatting>
  <conditionalFormatting sqref="CR46">
    <cfRule type="cellIs" dxfId="17309" priority="4406" operator="lessThan">
      <formula>$C$4</formula>
    </cfRule>
  </conditionalFormatting>
  <conditionalFormatting sqref="CR46">
    <cfRule type="cellIs" dxfId="17308" priority="4407" operator="lessThan">
      <formula>$C$4</formula>
    </cfRule>
  </conditionalFormatting>
  <conditionalFormatting sqref="CR47">
    <cfRule type="cellIs" dxfId="17307" priority="4408" operator="lessThan">
      <formula>$C$4</formula>
    </cfRule>
  </conditionalFormatting>
  <conditionalFormatting sqref="CR47">
    <cfRule type="cellIs" dxfId="17306" priority="4409" operator="lessThan">
      <formula>$C$4</formula>
    </cfRule>
  </conditionalFormatting>
  <conditionalFormatting sqref="CR48">
    <cfRule type="cellIs" dxfId="17305" priority="4410" operator="lessThan">
      <formula>$C$4</formula>
    </cfRule>
  </conditionalFormatting>
  <conditionalFormatting sqref="CR48">
    <cfRule type="cellIs" dxfId="17304" priority="4411" operator="lessThan">
      <formula>$C$4</formula>
    </cfRule>
  </conditionalFormatting>
  <conditionalFormatting sqref="CR49">
    <cfRule type="cellIs" dxfId="17303" priority="4412" operator="lessThan">
      <formula>$C$4</formula>
    </cfRule>
  </conditionalFormatting>
  <conditionalFormatting sqref="CR49">
    <cfRule type="cellIs" dxfId="17302" priority="4413" operator="lessThan">
      <formula>$C$4</formula>
    </cfRule>
  </conditionalFormatting>
  <conditionalFormatting sqref="CR50">
    <cfRule type="cellIs" dxfId="17301" priority="4414" operator="lessThan">
      <formula>$C$4</formula>
    </cfRule>
  </conditionalFormatting>
  <conditionalFormatting sqref="CR50">
    <cfRule type="cellIs" dxfId="17300" priority="4415" operator="lessThan">
      <formula>$C$4</formula>
    </cfRule>
  </conditionalFormatting>
  <conditionalFormatting sqref="CR51">
    <cfRule type="cellIs" dxfId="17299" priority="4416" operator="lessThan">
      <formula>$C$4</formula>
    </cfRule>
  </conditionalFormatting>
  <conditionalFormatting sqref="CR51">
    <cfRule type="cellIs" dxfId="17298" priority="4417" operator="lessThan">
      <formula>$C$4</formula>
    </cfRule>
  </conditionalFormatting>
  <conditionalFormatting sqref="CR52">
    <cfRule type="cellIs" dxfId="17297" priority="4418" operator="lessThan">
      <formula>$C$4</formula>
    </cfRule>
  </conditionalFormatting>
  <conditionalFormatting sqref="CR52">
    <cfRule type="cellIs" dxfId="17296" priority="4419" operator="lessThan">
      <formula>$C$4</formula>
    </cfRule>
  </conditionalFormatting>
  <conditionalFormatting sqref="CR53">
    <cfRule type="cellIs" dxfId="17295" priority="4420" operator="lessThan">
      <formula>$C$4</formula>
    </cfRule>
  </conditionalFormatting>
  <conditionalFormatting sqref="CR53">
    <cfRule type="cellIs" dxfId="17294" priority="4421" operator="lessThan">
      <formula>$C$4</formula>
    </cfRule>
  </conditionalFormatting>
  <conditionalFormatting sqref="CR54">
    <cfRule type="cellIs" dxfId="17293" priority="4422" operator="lessThan">
      <formula>$C$4</formula>
    </cfRule>
  </conditionalFormatting>
  <conditionalFormatting sqref="CR54">
    <cfRule type="cellIs" dxfId="17292" priority="4423" operator="lessThan">
      <formula>$C$4</formula>
    </cfRule>
  </conditionalFormatting>
  <conditionalFormatting sqref="CR55">
    <cfRule type="cellIs" dxfId="17291" priority="4424" operator="lessThan">
      <formula>$C$4</formula>
    </cfRule>
  </conditionalFormatting>
  <conditionalFormatting sqref="CR55">
    <cfRule type="cellIs" dxfId="17290" priority="4425" operator="lessThan">
      <formula>$C$4</formula>
    </cfRule>
  </conditionalFormatting>
  <conditionalFormatting sqref="CR56">
    <cfRule type="cellIs" dxfId="17289" priority="4426" operator="lessThan">
      <formula>$C$4</formula>
    </cfRule>
  </conditionalFormatting>
  <conditionalFormatting sqref="CR56">
    <cfRule type="cellIs" dxfId="17288" priority="4427" operator="lessThan">
      <formula>$C$4</formula>
    </cfRule>
  </conditionalFormatting>
  <conditionalFormatting sqref="CR57">
    <cfRule type="cellIs" dxfId="17287" priority="4428" operator="lessThan">
      <formula>$C$4</formula>
    </cfRule>
  </conditionalFormatting>
  <conditionalFormatting sqref="CR57">
    <cfRule type="cellIs" dxfId="17286" priority="4429" operator="lessThan">
      <formula>$C$4</formula>
    </cfRule>
  </conditionalFormatting>
  <conditionalFormatting sqref="CR58">
    <cfRule type="cellIs" dxfId="17285" priority="4430" operator="lessThan">
      <formula>$C$4</formula>
    </cfRule>
  </conditionalFormatting>
  <conditionalFormatting sqref="CR58">
    <cfRule type="cellIs" dxfId="17284" priority="4431" operator="lessThan">
      <formula>$C$4</formula>
    </cfRule>
  </conditionalFormatting>
  <conditionalFormatting sqref="CR59">
    <cfRule type="cellIs" dxfId="17283" priority="4432" operator="lessThan">
      <formula>$C$4</formula>
    </cfRule>
  </conditionalFormatting>
  <conditionalFormatting sqref="CR59">
    <cfRule type="cellIs" dxfId="17282" priority="4433" operator="lessThan">
      <formula>$C$4</formula>
    </cfRule>
  </conditionalFormatting>
  <conditionalFormatting sqref="CR60">
    <cfRule type="cellIs" dxfId="17281" priority="4434" operator="lessThan">
      <formula>$C$4</formula>
    </cfRule>
  </conditionalFormatting>
  <conditionalFormatting sqref="CR60">
    <cfRule type="cellIs" dxfId="17280" priority="4435" operator="lessThan">
      <formula>$C$4</formula>
    </cfRule>
  </conditionalFormatting>
  <conditionalFormatting sqref="L11">
    <cfRule type="cellIs" dxfId="17279" priority="4436" operator="lessThan">
      <formula>$C$4</formula>
    </cfRule>
  </conditionalFormatting>
  <conditionalFormatting sqref="L11">
    <cfRule type="cellIs" dxfId="17278" priority="4437" operator="lessThan">
      <formula>$C$4</formula>
    </cfRule>
  </conditionalFormatting>
  <conditionalFormatting sqref="L12">
    <cfRule type="cellIs" dxfId="17277" priority="4438" operator="lessThan">
      <formula>$C$4</formula>
    </cfRule>
  </conditionalFormatting>
  <conditionalFormatting sqref="L12">
    <cfRule type="cellIs" dxfId="17276" priority="4439" operator="lessThan">
      <formula>$C$4</formula>
    </cfRule>
  </conditionalFormatting>
  <conditionalFormatting sqref="L13">
    <cfRule type="cellIs" dxfId="17275" priority="4440" operator="lessThan">
      <formula>$C$4</formula>
    </cfRule>
  </conditionalFormatting>
  <conditionalFormatting sqref="L13">
    <cfRule type="cellIs" dxfId="17274" priority="4441" operator="lessThan">
      <formula>$C$4</formula>
    </cfRule>
  </conditionalFormatting>
  <conditionalFormatting sqref="L14">
    <cfRule type="cellIs" dxfId="17273" priority="4442" operator="lessThan">
      <formula>$C$4</formula>
    </cfRule>
  </conditionalFormatting>
  <conditionalFormatting sqref="L14">
    <cfRule type="cellIs" dxfId="17272" priority="4443" operator="lessThan">
      <formula>$C$4</formula>
    </cfRule>
  </conditionalFormatting>
  <conditionalFormatting sqref="L15">
    <cfRule type="cellIs" dxfId="17271" priority="4444" operator="lessThan">
      <formula>$C$4</formula>
    </cfRule>
  </conditionalFormatting>
  <conditionalFormatting sqref="L15">
    <cfRule type="cellIs" dxfId="17270" priority="4445" operator="lessThan">
      <formula>$C$4</formula>
    </cfRule>
  </conditionalFormatting>
  <conditionalFormatting sqref="L16">
    <cfRule type="cellIs" dxfId="17269" priority="4446" operator="lessThan">
      <formula>$C$4</formula>
    </cfRule>
  </conditionalFormatting>
  <conditionalFormatting sqref="L16">
    <cfRule type="cellIs" dxfId="17268" priority="4447" operator="lessThan">
      <formula>$C$4</formula>
    </cfRule>
  </conditionalFormatting>
  <conditionalFormatting sqref="L17">
    <cfRule type="cellIs" dxfId="17267" priority="4448" operator="lessThan">
      <formula>$C$4</formula>
    </cfRule>
  </conditionalFormatting>
  <conditionalFormatting sqref="L17">
    <cfRule type="cellIs" dxfId="17266" priority="4449" operator="lessThan">
      <formula>$C$4</formula>
    </cfRule>
  </conditionalFormatting>
  <conditionalFormatting sqref="L18">
    <cfRule type="cellIs" dxfId="17265" priority="4450" operator="lessThan">
      <formula>$C$4</formula>
    </cfRule>
  </conditionalFormatting>
  <conditionalFormatting sqref="L18">
    <cfRule type="cellIs" dxfId="17264" priority="4451" operator="lessThan">
      <formula>$C$4</formula>
    </cfRule>
  </conditionalFormatting>
  <conditionalFormatting sqref="L19">
    <cfRule type="cellIs" dxfId="17263" priority="4452" operator="lessThan">
      <formula>$C$4</formula>
    </cfRule>
  </conditionalFormatting>
  <conditionalFormatting sqref="L19">
    <cfRule type="cellIs" dxfId="17262" priority="4453" operator="lessThan">
      <formula>$C$4</formula>
    </cfRule>
  </conditionalFormatting>
  <conditionalFormatting sqref="L20">
    <cfRule type="cellIs" dxfId="17261" priority="4454" operator="lessThan">
      <formula>$C$4</formula>
    </cfRule>
  </conditionalFormatting>
  <conditionalFormatting sqref="L20">
    <cfRule type="cellIs" dxfId="17260" priority="4455" operator="lessThan">
      <formula>$C$4</formula>
    </cfRule>
  </conditionalFormatting>
  <conditionalFormatting sqref="L21">
    <cfRule type="cellIs" dxfId="17259" priority="4456" operator="lessThan">
      <formula>$C$4</formula>
    </cfRule>
  </conditionalFormatting>
  <conditionalFormatting sqref="L21">
    <cfRule type="cellIs" dxfId="17258" priority="4457" operator="lessThan">
      <formula>$C$4</formula>
    </cfRule>
  </conditionalFormatting>
  <conditionalFormatting sqref="L22">
    <cfRule type="cellIs" dxfId="17257" priority="4458" operator="lessThan">
      <formula>$C$4</formula>
    </cfRule>
  </conditionalFormatting>
  <conditionalFormatting sqref="L22">
    <cfRule type="cellIs" dxfId="17256" priority="4459" operator="lessThan">
      <formula>$C$4</formula>
    </cfRule>
  </conditionalFormatting>
  <conditionalFormatting sqref="L23">
    <cfRule type="cellIs" dxfId="17255" priority="4460" operator="lessThan">
      <formula>$C$4</formula>
    </cfRule>
  </conditionalFormatting>
  <conditionalFormatting sqref="L23">
    <cfRule type="cellIs" dxfId="17254" priority="4461" operator="lessThan">
      <formula>$C$4</formula>
    </cfRule>
  </conditionalFormatting>
  <conditionalFormatting sqref="L24">
    <cfRule type="cellIs" dxfId="17253" priority="4462" operator="lessThan">
      <formula>$C$4</formula>
    </cfRule>
  </conditionalFormatting>
  <conditionalFormatting sqref="L24">
    <cfRule type="cellIs" dxfId="17252" priority="4463" operator="lessThan">
      <formula>$C$4</formula>
    </cfRule>
  </conditionalFormatting>
  <conditionalFormatting sqref="L25">
    <cfRule type="cellIs" dxfId="17251" priority="4464" operator="lessThan">
      <formula>$C$4</formula>
    </cfRule>
  </conditionalFormatting>
  <conditionalFormatting sqref="L25">
    <cfRule type="cellIs" dxfId="17250" priority="4465" operator="lessThan">
      <formula>$C$4</formula>
    </cfRule>
  </conditionalFormatting>
  <conditionalFormatting sqref="L26">
    <cfRule type="cellIs" dxfId="17249" priority="4466" operator="lessThan">
      <formula>$C$4</formula>
    </cfRule>
  </conditionalFormatting>
  <conditionalFormatting sqref="L26">
    <cfRule type="cellIs" dxfId="17248" priority="4467" operator="lessThan">
      <formula>$C$4</formula>
    </cfRule>
  </conditionalFormatting>
  <conditionalFormatting sqref="L27">
    <cfRule type="cellIs" dxfId="17247" priority="4468" operator="lessThan">
      <formula>$C$4</formula>
    </cfRule>
  </conditionalFormatting>
  <conditionalFormatting sqref="L27">
    <cfRule type="cellIs" dxfId="17246" priority="4469" operator="lessThan">
      <formula>$C$4</formula>
    </cfRule>
  </conditionalFormatting>
  <conditionalFormatting sqref="L28">
    <cfRule type="cellIs" dxfId="17245" priority="4470" operator="lessThan">
      <formula>$C$4</formula>
    </cfRule>
  </conditionalFormatting>
  <conditionalFormatting sqref="L28">
    <cfRule type="cellIs" dxfId="17244" priority="4471" operator="lessThan">
      <formula>$C$4</formula>
    </cfRule>
  </conditionalFormatting>
  <conditionalFormatting sqref="L29">
    <cfRule type="cellIs" dxfId="17243" priority="4472" operator="lessThan">
      <formula>$C$4</formula>
    </cfRule>
  </conditionalFormatting>
  <conditionalFormatting sqref="L29">
    <cfRule type="cellIs" dxfId="17242" priority="4473" operator="lessThan">
      <formula>$C$4</formula>
    </cfRule>
  </conditionalFormatting>
  <conditionalFormatting sqref="L30">
    <cfRule type="cellIs" dxfId="17241" priority="4474" operator="lessThan">
      <formula>$C$4</formula>
    </cfRule>
  </conditionalFormatting>
  <conditionalFormatting sqref="L30">
    <cfRule type="cellIs" dxfId="17240" priority="4475" operator="lessThan">
      <formula>$C$4</formula>
    </cfRule>
  </conditionalFormatting>
  <conditionalFormatting sqref="L31">
    <cfRule type="cellIs" dxfId="17239" priority="4476" operator="lessThan">
      <formula>$C$4</formula>
    </cfRule>
  </conditionalFormatting>
  <conditionalFormatting sqref="L31">
    <cfRule type="cellIs" dxfId="17238" priority="4477" operator="lessThan">
      <formula>$C$4</formula>
    </cfRule>
  </conditionalFormatting>
  <conditionalFormatting sqref="L32">
    <cfRule type="cellIs" dxfId="17237" priority="4478" operator="lessThan">
      <formula>$C$4</formula>
    </cfRule>
  </conditionalFormatting>
  <conditionalFormatting sqref="L32">
    <cfRule type="cellIs" dxfId="17236" priority="4479" operator="lessThan">
      <formula>$C$4</formula>
    </cfRule>
  </conditionalFormatting>
  <conditionalFormatting sqref="L33">
    <cfRule type="cellIs" dxfId="17235" priority="4480" operator="lessThan">
      <formula>$C$4</formula>
    </cfRule>
  </conditionalFormatting>
  <conditionalFormatting sqref="L33">
    <cfRule type="cellIs" dxfId="17234" priority="4481" operator="lessThan">
      <formula>$C$4</formula>
    </cfRule>
  </conditionalFormatting>
  <conditionalFormatting sqref="L34">
    <cfRule type="cellIs" dxfId="17233" priority="4482" operator="lessThan">
      <formula>$C$4</formula>
    </cfRule>
  </conditionalFormatting>
  <conditionalFormatting sqref="L34">
    <cfRule type="cellIs" dxfId="17232" priority="4483" operator="lessThan">
      <formula>$C$4</formula>
    </cfRule>
  </conditionalFormatting>
  <conditionalFormatting sqref="L35">
    <cfRule type="cellIs" dxfId="17231" priority="4484" operator="lessThan">
      <formula>$C$4</formula>
    </cfRule>
  </conditionalFormatting>
  <conditionalFormatting sqref="L35">
    <cfRule type="cellIs" dxfId="17230" priority="4485" operator="lessThan">
      <formula>$C$4</formula>
    </cfRule>
  </conditionalFormatting>
  <conditionalFormatting sqref="L36">
    <cfRule type="cellIs" dxfId="17229" priority="4486" operator="lessThan">
      <formula>$C$4</formula>
    </cfRule>
  </conditionalFormatting>
  <conditionalFormatting sqref="L36">
    <cfRule type="cellIs" dxfId="17228" priority="4487" operator="lessThan">
      <formula>$C$4</formula>
    </cfRule>
  </conditionalFormatting>
  <conditionalFormatting sqref="L37">
    <cfRule type="cellIs" dxfId="17227" priority="4488" operator="lessThan">
      <formula>$C$4</formula>
    </cfRule>
  </conditionalFormatting>
  <conditionalFormatting sqref="L37">
    <cfRule type="cellIs" dxfId="17226" priority="4489" operator="lessThan">
      <formula>$C$4</formula>
    </cfRule>
  </conditionalFormatting>
  <conditionalFormatting sqref="L38">
    <cfRule type="cellIs" dxfId="17225" priority="4490" operator="lessThan">
      <formula>$C$4</formula>
    </cfRule>
  </conditionalFormatting>
  <conditionalFormatting sqref="L38">
    <cfRule type="cellIs" dxfId="17224" priority="4491" operator="lessThan">
      <formula>$C$4</formula>
    </cfRule>
  </conditionalFormatting>
  <conditionalFormatting sqref="L39">
    <cfRule type="cellIs" dxfId="17223" priority="4492" operator="lessThan">
      <formula>$C$4</formula>
    </cfRule>
  </conditionalFormatting>
  <conditionalFormatting sqref="L39">
    <cfRule type="cellIs" dxfId="17222" priority="4493" operator="lessThan">
      <formula>$C$4</formula>
    </cfRule>
  </conditionalFormatting>
  <conditionalFormatting sqref="L40">
    <cfRule type="cellIs" dxfId="17221" priority="4494" operator="lessThan">
      <formula>$C$4</formula>
    </cfRule>
  </conditionalFormatting>
  <conditionalFormatting sqref="L40">
    <cfRule type="cellIs" dxfId="17220" priority="4495" operator="lessThan">
      <formula>$C$4</formula>
    </cfRule>
  </conditionalFormatting>
  <conditionalFormatting sqref="L41">
    <cfRule type="cellIs" dxfId="17219" priority="4496" operator="lessThan">
      <formula>$C$4</formula>
    </cfRule>
  </conditionalFormatting>
  <conditionalFormatting sqref="L41">
    <cfRule type="cellIs" dxfId="17218" priority="4497" operator="lessThan">
      <formula>$C$4</formula>
    </cfRule>
  </conditionalFormatting>
  <conditionalFormatting sqref="L42">
    <cfRule type="cellIs" dxfId="17217" priority="4498" operator="lessThan">
      <formula>$C$4</formula>
    </cfRule>
  </conditionalFormatting>
  <conditionalFormatting sqref="L42">
    <cfRule type="cellIs" dxfId="17216" priority="4499" operator="lessThan">
      <formula>$C$4</formula>
    </cfRule>
  </conditionalFormatting>
  <conditionalFormatting sqref="L43">
    <cfRule type="cellIs" dxfId="17215" priority="4500" operator="lessThan">
      <formula>$C$4</formula>
    </cfRule>
  </conditionalFormatting>
  <conditionalFormatting sqref="L43">
    <cfRule type="cellIs" dxfId="17214" priority="4501" operator="lessThan">
      <formula>$C$4</formula>
    </cfRule>
  </conditionalFormatting>
  <conditionalFormatting sqref="L44">
    <cfRule type="cellIs" dxfId="17213" priority="4502" operator="lessThan">
      <formula>$C$4</formula>
    </cfRule>
  </conditionalFormatting>
  <conditionalFormatting sqref="L44">
    <cfRule type="cellIs" dxfId="17212" priority="4503" operator="lessThan">
      <formula>$C$4</formula>
    </cfRule>
  </conditionalFormatting>
  <conditionalFormatting sqref="L45">
    <cfRule type="cellIs" dxfId="17211" priority="4504" operator="lessThan">
      <formula>$C$4</formula>
    </cfRule>
  </conditionalFormatting>
  <conditionalFormatting sqref="L45">
    <cfRule type="cellIs" dxfId="17210" priority="4505" operator="lessThan">
      <formula>$C$4</formula>
    </cfRule>
  </conditionalFormatting>
  <conditionalFormatting sqref="L46">
    <cfRule type="cellIs" dxfId="17209" priority="4506" operator="lessThan">
      <formula>$C$4</formula>
    </cfRule>
  </conditionalFormatting>
  <conditionalFormatting sqref="L46">
    <cfRule type="cellIs" dxfId="17208" priority="4507" operator="lessThan">
      <formula>$C$4</formula>
    </cfRule>
  </conditionalFormatting>
  <conditionalFormatting sqref="L47">
    <cfRule type="cellIs" dxfId="17207" priority="4508" operator="lessThan">
      <formula>$C$4</formula>
    </cfRule>
  </conditionalFormatting>
  <conditionalFormatting sqref="L47">
    <cfRule type="cellIs" dxfId="17206" priority="4509" operator="lessThan">
      <formula>$C$4</formula>
    </cfRule>
  </conditionalFormatting>
  <conditionalFormatting sqref="L48">
    <cfRule type="cellIs" dxfId="17205" priority="4510" operator="lessThan">
      <formula>$C$4</formula>
    </cfRule>
  </conditionalFormatting>
  <conditionalFormatting sqref="L48">
    <cfRule type="cellIs" dxfId="17204" priority="4511" operator="lessThan">
      <formula>$C$4</formula>
    </cfRule>
  </conditionalFormatting>
  <conditionalFormatting sqref="L49">
    <cfRule type="cellIs" dxfId="17203" priority="4512" operator="lessThan">
      <formula>$C$4</formula>
    </cfRule>
  </conditionalFormatting>
  <conditionalFormatting sqref="L49">
    <cfRule type="cellIs" dxfId="17202" priority="4513" operator="lessThan">
      <formula>$C$4</formula>
    </cfRule>
  </conditionalFormatting>
  <conditionalFormatting sqref="L50">
    <cfRule type="cellIs" dxfId="17201" priority="4514" operator="lessThan">
      <formula>$C$4</formula>
    </cfRule>
  </conditionalFormatting>
  <conditionalFormatting sqref="L50">
    <cfRule type="cellIs" dxfId="17200" priority="4515" operator="lessThan">
      <formula>$C$4</formula>
    </cfRule>
  </conditionalFormatting>
  <conditionalFormatting sqref="L51">
    <cfRule type="cellIs" dxfId="17199" priority="4516" operator="lessThan">
      <formula>$C$4</formula>
    </cfRule>
  </conditionalFormatting>
  <conditionalFormatting sqref="L51">
    <cfRule type="cellIs" dxfId="17198" priority="4517" operator="lessThan">
      <formula>$C$4</formula>
    </cfRule>
  </conditionalFormatting>
  <conditionalFormatting sqref="L52">
    <cfRule type="cellIs" dxfId="17197" priority="4518" operator="lessThan">
      <formula>$C$4</formula>
    </cfRule>
  </conditionalFormatting>
  <conditionalFormatting sqref="L52">
    <cfRule type="cellIs" dxfId="17196" priority="4519" operator="lessThan">
      <formula>$C$4</formula>
    </cfRule>
  </conditionalFormatting>
  <conditionalFormatting sqref="L53">
    <cfRule type="cellIs" dxfId="17195" priority="4520" operator="lessThan">
      <formula>$C$4</formula>
    </cfRule>
  </conditionalFormatting>
  <conditionalFormatting sqref="L53">
    <cfRule type="cellIs" dxfId="17194" priority="4521" operator="lessThan">
      <formula>$C$4</formula>
    </cfRule>
  </conditionalFormatting>
  <conditionalFormatting sqref="L54">
    <cfRule type="cellIs" dxfId="17193" priority="4522" operator="lessThan">
      <formula>$C$4</formula>
    </cfRule>
  </conditionalFormatting>
  <conditionalFormatting sqref="L54">
    <cfRule type="cellIs" dxfId="17192" priority="4523" operator="lessThan">
      <formula>$C$4</formula>
    </cfRule>
  </conditionalFormatting>
  <conditionalFormatting sqref="L55">
    <cfRule type="cellIs" dxfId="17191" priority="4524" operator="lessThan">
      <formula>$C$4</formula>
    </cfRule>
  </conditionalFormatting>
  <conditionalFormatting sqref="L55">
    <cfRule type="cellIs" dxfId="17190" priority="4525" operator="lessThan">
      <formula>$C$4</formula>
    </cfRule>
  </conditionalFormatting>
  <conditionalFormatting sqref="L56">
    <cfRule type="cellIs" dxfId="17189" priority="4526" operator="lessThan">
      <formula>$C$4</formula>
    </cfRule>
  </conditionalFormatting>
  <conditionalFormatting sqref="L56">
    <cfRule type="cellIs" dxfId="17188" priority="4527" operator="lessThan">
      <formula>$C$4</formula>
    </cfRule>
  </conditionalFormatting>
  <conditionalFormatting sqref="L57">
    <cfRule type="cellIs" dxfId="17187" priority="4528" operator="lessThan">
      <formula>$C$4</formula>
    </cfRule>
  </conditionalFormatting>
  <conditionalFormatting sqref="L57">
    <cfRule type="cellIs" dxfId="17186" priority="4529" operator="lessThan">
      <formula>$C$4</formula>
    </cfRule>
  </conditionalFormatting>
  <conditionalFormatting sqref="L58">
    <cfRule type="cellIs" dxfId="17185" priority="4530" operator="lessThan">
      <formula>$C$4</formula>
    </cfRule>
  </conditionalFormatting>
  <conditionalFormatting sqref="L58">
    <cfRule type="cellIs" dxfId="17184" priority="4531" operator="lessThan">
      <formula>$C$4</formula>
    </cfRule>
  </conditionalFormatting>
  <conditionalFormatting sqref="L59">
    <cfRule type="cellIs" dxfId="17183" priority="4532" operator="lessThan">
      <formula>$C$4</formula>
    </cfRule>
  </conditionalFormatting>
  <conditionalFormatting sqref="L59">
    <cfRule type="cellIs" dxfId="17182" priority="4533" operator="lessThan">
      <formula>$C$4</formula>
    </cfRule>
  </conditionalFormatting>
  <conditionalFormatting sqref="L60">
    <cfRule type="cellIs" dxfId="17181" priority="4534" operator="lessThan">
      <formula>$C$4</formula>
    </cfRule>
  </conditionalFormatting>
  <conditionalFormatting sqref="L60">
    <cfRule type="cellIs" dxfId="17180" priority="4535" operator="lessThan">
      <formula>$C$4</formula>
    </cfRule>
  </conditionalFormatting>
  <conditionalFormatting sqref="M11">
    <cfRule type="cellIs" dxfId="17179" priority="4536" operator="lessThan">
      <formula>$C$4</formula>
    </cfRule>
  </conditionalFormatting>
  <conditionalFormatting sqref="M11">
    <cfRule type="cellIs" dxfId="17178" priority="4537" operator="lessThan">
      <formula>$C$4</formula>
    </cfRule>
  </conditionalFormatting>
  <conditionalFormatting sqref="M12">
    <cfRule type="cellIs" dxfId="17177" priority="4538" operator="lessThan">
      <formula>$C$4</formula>
    </cfRule>
  </conditionalFormatting>
  <conditionalFormatting sqref="M12">
    <cfRule type="cellIs" dxfId="17176" priority="4539" operator="lessThan">
      <formula>$C$4</formula>
    </cfRule>
  </conditionalFormatting>
  <conditionalFormatting sqref="M13">
    <cfRule type="cellIs" dxfId="17175" priority="4540" operator="lessThan">
      <formula>$C$4</formula>
    </cfRule>
  </conditionalFormatting>
  <conditionalFormatting sqref="M13">
    <cfRule type="cellIs" dxfId="17174" priority="4541" operator="lessThan">
      <formula>$C$4</formula>
    </cfRule>
  </conditionalFormatting>
  <conditionalFormatting sqref="M14">
    <cfRule type="cellIs" dxfId="17173" priority="4542" operator="lessThan">
      <formula>$C$4</formula>
    </cfRule>
  </conditionalFormatting>
  <conditionalFormatting sqref="M14">
    <cfRule type="cellIs" dxfId="17172" priority="4543" operator="lessThan">
      <formula>$C$4</formula>
    </cfRule>
  </conditionalFormatting>
  <conditionalFormatting sqref="M15">
    <cfRule type="cellIs" dxfId="17171" priority="4544" operator="lessThan">
      <formula>$C$4</formula>
    </cfRule>
  </conditionalFormatting>
  <conditionalFormatting sqref="M15">
    <cfRule type="cellIs" dxfId="17170" priority="4545" operator="lessThan">
      <formula>$C$4</formula>
    </cfRule>
  </conditionalFormatting>
  <conditionalFormatting sqref="M16">
    <cfRule type="cellIs" dxfId="17169" priority="4546" operator="lessThan">
      <formula>$C$4</formula>
    </cfRule>
  </conditionalFormatting>
  <conditionalFormatting sqref="M16">
    <cfRule type="cellIs" dxfId="17168" priority="4547" operator="lessThan">
      <formula>$C$4</formula>
    </cfRule>
  </conditionalFormatting>
  <conditionalFormatting sqref="M17">
    <cfRule type="cellIs" dxfId="17167" priority="4548" operator="lessThan">
      <formula>$C$4</formula>
    </cfRule>
  </conditionalFormatting>
  <conditionalFormatting sqref="M17">
    <cfRule type="cellIs" dxfId="17166" priority="4549" operator="lessThan">
      <formula>$C$4</formula>
    </cfRule>
  </conditionalFormatting>
  <conditionalFormatting sqref="M18">
    <cfRule type="cellIs" dxfId="17165" priority="4550" operator="lessThan">
      <formula>$C$4</formula>
    </cfRule>
  </conditionalFormatting>
  <conditionalFormatting sqref="M18">
    <cfRule type="cellIs" dxfId="17164" priority="4551" operator="lessThan">
      <formula>$C$4</formula>
    </cfRule>
  </conditionalFormatting>
  <conditionalFormatting sqref="M19">
    <cfRule type="cellIs" dxfId="17163" priority="4552" operator="lessThan">
      <formula>$C$4</formula>
    </cfRule>
  </conditionalFormatting>
  <conditionalFormatting sqref="M19">
    <cfRule type="cellIs" dxfId="17162" priority="4553" operator="lessThan">
      <formula>$C$4</formula>
    </cfRule>
  </conditionalFormatting>
  <conditionalFormatting sqref="M20">
    <cfRule type="cellIs" dxfId="17161" priority="4554" operator="lessThan">
      <formula>$C$4</formula>
    </cfRule>
  </conditionalFormatting>
  <conditionalFormatting sqref="M20">
    <cfRule type="cellIs" dxfId="17160" priority="4555" operator="lessThan">
      <formula>$C$4</formula>
    </cfRule>
  </conditionalFormatting>
  <conditionalFormatting sqref="M21">
    <cfRule type="cellIs" dxfId="17159" priority="4556" operator="lessThan">
      <formula>$C$4</formula>
    </cfRule>
  </conditionalFormatting>
  <conditionalFormatting sqref="M21">
    <cfRule type="cellIs" dxfId="17158" priority="4557" operator="lessThan">
      <formula>$C$4</formula>
    </cfRule>
  </conditionalFormatting>
  <conditionalFormatting sqref="M22">
    <cfRule type="cellIs" dxfId="17157" priority="4558" operator="lessThan">
      <formula>$C$4</formula>
    </cfRule>
  </conditionalFormatting>
  <conditionalFormatting sqref="M22">
    <cfRule type="cellIs" dxfId="17156" priority="4559" operator="lessThan">
      <formula>$C$4</formula>
    </cfRule>
  </conditionalFormatting>
  <conditionalFormatting sqref="M23">
    <cfRule type="cellIs" dxfId="17155" priority="4560" operator="lessThan">
      <formula>$C$4</formula>
    </cfRule>
  </conditionalFormatting>
  <conditionalFormatting sqref="M23">
    <cfRule type="cellIs" dxfId="17154" priority="4561" operator="lessThan">
      <formula>$C$4</formula>
    </cfRule>
  </conditionalFormatting>
  <conditionalFormatting sqref="M24">
    <cfRule type="cellIs" dxfId="17153" priority="4562" operator="lessThan">
      <formula>$C$4</formula>
    </cfRule>
  </conditionalFormatting>
  <conditionalFormatting sqref="M24">
    <cfRule type="cellIs" dxfId="17152" priority="4563" operator="lessThan">
      <formula>$C$4</formula>
    </cfRule>
  </conditionalFormatting>
  <conditionalFormatting sqref="M25">
    <cfRule type="cellIs" dxfId="17151" priority="4564" operator="lessThan">
      <formula>$C$4</formula>
    </cfRule>
  </conditionalFormatting>
  <conditionalFormatting sqref="M25">
    <cfRule type="cellIs" dxfId="17150" priority="4565" operator="lessThan">
      <formula>$C$4</formula>
    </cfRule>
  </conditionalFormatting>
  <conditionalFormatting sqref="M26">
    <cfRule type="cellIs" dxfId="17149" priority="4566" operator="lessThan">
      <formula>$C$4</formula>
    </cfRule>
  </conditionalFormatting>
  <conditionalFormatting sqref="M26">
    <cfRule type="cellIs" dxfId="17148" priority="4567" operator="lessThan">
      <formula>$C$4</formula>
    </cfRule>
  </conditionalFormatting>
  <conditionalFormatting sqref="M27">
    <cfRule type="cellIs" dxfId="17147" priority="4568" operator="lessThan">
      <formula>$C$4</formula>
    </cfRule>
  </conditionalFormatting>
  <conditionalFormatting sqref="M27">
    <cfRule type="cellIs" dxfId="17146" priority="4569" operator="lessThan">
      <formula>$C$4</formula>
    </cfRule>
  </conditionalFormatting>
  <conditionalFormatting sqref="M28">
    <cfRule type="cellIs" dxfId="17145" priority="4570" operator="lessThan">
      <formula>$C$4</formula>
    </cfRule>
  </conditionalFormatting>
  <conditionalFormatting sqref="M28">
    <cfRule type="cellIs" dxfId="17144" priority="4571" operator="lessThan">
      <formula>$C$4</formula>
    </cfRule>
  </conditionalFormatting>
  <conditionalFormatting sqref="M29">
    <cfRule type="cellIs" dxfId="17143" priority="4572" operator="lessThan">
      <formula>$C$4</formula>
    </cfRule>
  </conditionalFormatting>
  <conditionalFormatting sqref="M29">
    <cfRule type="cellIs" dxfId="17142" priority="4573" operator="lessThan">
      <formula>$C$4</formula>
    </cfRule>
  </conditionalFormatting>
  <conditionalFormatting sqref="M30">
    <cfRule type="cellIs" dxfId="17141" priority="4574" operator="lessThan">
      <formula>$C$4</formula>
    </cfRule>
  </conditionalFormatting>
  <conditionalFormatting sqref="M30">
    <cfRule type="cellIs" dxfId="17140" priority="4575" operator="lessThan">
      <formula>$C$4</formula>
    </cfRule>
  </conditionalFormatting>
  <conditionalFormatting sqref="M31">
    <cfRule type="cellIs" dxfId="17139" priority="4576" operator="lessThan">
      <formula>$C$4</formula>
    </cfRule>
  </conditionalFormatting>
  <conditionalFormatting sqref="M31">
    <cfRule type="cellIs" dxfId="17138" priority="4577" operator="lessThan">
      <formula>$C$4</formula>
    </cfRule>
  </conditionalFormatting>
  <conditionalFormatting sqref="M32">
    <cfRule type="cellIs" dxfId="17137" priority="4578" operator="lessThan">
      <formula>$C$4</formula>
    </cfRule>
  </conditionalFormatting>
  <conditionalFormatting sqref="M32">
    <cfRule type="cellIs" dxfId="17136" priority="4579" operator="lessThan">
      <formula>$C$4</formula>
    </cfRule>
  </conditionalFormatting>
  <conditionalFormatting sqref="M33">
    <cfRule type="cellIs" dxfId="17135" priority="4580" operator="lessThan">
      <formula>$C$4</formula>
    </cfRule>
  </conditionalFormatting>
  <conditionalFormatting sqref="M33">
    <cfRule type="cellIs" dxfId="17134" priority="4581" operator="lessThan">
      <formula>$C$4</formula>
    </cfRule>
  </conditionalFormatting>
  <conditionalFormatting sqref="M34">
    <cfRule type="cellIs" dxfId="17133" priority="4582" operator="lessThan">
      <formula>$C$4</formula>
    </cfRule>
  </conditionalFormatting>
  <conditionalFormatting sqref="M34">
    <cfRule type="cellIs" dxfId="17132" priority="4583" operator="lessThan">
      <formula>$C$4</formula>
    </cfRule>
  </conditionalFormatting>
  <conditionalFormatting sqref="M35">
    <cfRule type="cellIs" dxfId="17131" priority="4584" operator="lessThan">
      <formula>$C$4</formula>
    </cfRule>
  </conditionalFormatting>
  <conditionalFormatting sqref="M35">
    <cfRule type="cellIs" dxfId="17130" priority="4585" operator="lessThan">
      <formula>$C$4</formula>
    </cfRule>
  </conditionalFormatting>
  <conditionalFormatting sqref="M36">
    <cfRule type="cellIs" dxfId="17129" priority="4586" operator="lessThan">
      <formula>$C$4</formula>
    </cfRule>
  </conditionalFormatting>
  <conditionalFormatting sqref="M36">
    <cfRule type="cellIs" dxfId="17128" priority="4587" operator="lessThan">
      <formula>$C$4</formula>
    </cfRule>
  </conditionalFormatting>
  <conditionalFormatting sqref="M37">
    <cfRule type="cellIs" dxfId="17127" priority="4588" operator="lessThan">
      <formula>$C$4</formula>
    </cfRule>
  </conditionalFormatting>
  <conditionalFormatting sqref="M37">
    <cfRule type="cellIs" dxfId="17126" priority="4589" operator="lessThan">
      <formula>$C$4</formula>
    </cfRule>
  </conditionalFormatting>
  <conditionalFormatting sqref="M38">
    <cfRule type="cellIs" dxfId="17125" priority="4590" operator="lessThan">
      <formula>$C$4</formula>
    </cfRule>
  </conditionalFormatting>
  <conditionalFormatting sqref="M38">
    <cfRule type="cellIs" dxfId="17124" priority="4591" operator="lessThan">
      <formula>$C$4</formula>
    </cfRule>
  </conditionalFormatting>
  <conditionalFormatting sqref="M39">
    <cfRule type="cellIs" dxfId="17123" priority="4592" operator="lessThan">
      <formula>$C$4</formula>
    </cfRule>
  </conditionalFormatting>
  <conditionalFormatting sqref="M39">
    <cfRule type="cellIs" dxfId="17122" priority="4593" operator="lessThan">
      <formula>$C$4</formula>
    </cfRule>
  </conditionalFormatting>
  <conditionalFormatting sqref="M40">
    <cfRule type="cellIs" dxfId="17121" priority="4594" operator="lessThan">
      <formula>$C$4</formula>
    </cfRule>
  </conditionalFormatting>
  <conditionalFormatting sqref="M40">
    <cfRule type="cellIs" dxfId="17120" priority="4595" operator="lessThan">
      <formula>$C$4</formula>
    </cfRule>
  </conditionalFormatting>
  <conditionalFormatting sqref="M41">
    <cfRule type="cellIs" dxfId="17119" priority="4596" operator="lessThan">
      <formula>$C$4</formula>
    </cfRule>
  </conditionalFormatting>
  <conditionalFormatting sqref="M41">
    <cfRule type="cellIs" dxfId="17118" priority="4597" operator="lessThan">
      <formula>$C$4</formula>
    </cfRule>
  </conditionalFormatting>
  <conditionalFormatting sqref="M42">
    <cfRule type="cellIs" dxfId="17117" priority="4598" operator="lessThan">
      <formula>$C$4</formula>
    </cfRule>
  </conditionalFormatting>
  <conditionalFormatting sqref="M42">
    <cfRule type="cellIs" dxfId="17116" priority="4599" operator="lessThan">
      <formula>$C$4</formula>
    </cfRule>
  </conditionalFormatting>
  <conditionalFormatting sqref="M43">
    <cfRule type="cellIs" dxfId="17115" priority="4600" operator="lessThan">
      <formula>$C$4</formula>
    </cfRule>
  </conditionalFormatting>
  <conditionalFormatting sqref="M43">
    <cfRule type="cellIs" dxfId="17114" priority="4601" operator="lessThan">
      <formula>$C$4</formula>
    </cfRule>
  </conditionalFormatting>
  <conditionalFormatting sqref="M44">
    <cfRule type="cellIs" dxfId="17113" priority="4602" operator="lessThan">
      <formula>$C$4</formula>
    </cfRule>
  </conditionalFormatting>
  <conditionalFormatting sqref="M44">
    <cfRule type="cellIs" dxfId="17112" priority="4603" operator="lessThan">
      <formula>$C$4</formula>
    </cfRule>
  </conditionalFormatting>
  <conditionalFormatting sqref="M45">
    <cfRule type="cellIs" dxfId="17111" priority="4604" operator="lessThan">
      <formula>$C$4</formula>
    </cfRule>
  </conditionalFormatting>
  <conditionalFormatting sqref="M45">
    <cfRule type="cellIs" dxfId="17110" priority="4605" operator="lessThan">
      <formula>$C$4</formula>
    </cfRule>
  </conditionalFormatting>
  <conditionalFormatting sqref="M46">
    <cfRule type="cellIs" dxfId="17109" priority="4606" operator="lessThan">
      <formula>$C$4</formula>
    </cfRule>
  </conditionalFormatting>
  <conditionalFormatting sqref="M46">
    <cfRule type="cellIs" dxfId="17108" priority="4607" operator="lessThan">
      <formula>$C$4</formula>
    </cfRule>
  </conditionalFormatting>
  <conditionalFormatting sqref="M47">
    <cfRule type="cellIs" dxfId="17107" priority="4608" operator="lessThan">
      <formula>$C$4</formula>
    </cfRule>
  </conditionalFormatting>
  <conditionalFormatting sqref="M47">
    <cfRule type="cellIs" dxfId="17106" priority="4609" operator="lessThan">
      <formula>$C$4</formula>
    </cfRule>
  </conditionalFormatting>
  <conditionalFormatting sqref="M48">
    <cfRule type="cellIs" dxfId="17105" priority="4610" operator="lessThan">
      <formula>$C$4</formula>
    </cfRule>
  </conditionalFormatting>
  <conditionalFormatting sqref="M48">
    <cfRule type="cellIs" dxfId="17104" priority="4611" operator="lessThan">
      <formula>$C$4</formula>
    </cfRule>
  </conditionalFormatting>
  <conditionalFormatting sqref="M49">
    <cfRule type="cellIs" dxfId="17103" priority="4612" operator="lessThan">
      <formula>$C$4</formula>
    </cfRule>
  </conditionalFormatting>
  <conditionalFormatting sqref="M49">
    <cfRule type="cellIs" dxfId="17102" priority="4613" operator="lessThan">
      <formula>$C$4</formula>
    </cfRule>
  </conditionalFormatting>
  <conditionalFormatting sqref="M50">
    <cfRule type="cellIs" dxfId="17101" priority="4614" operator="lessThan">
      <formula>$C$4</formula>
    </cfRule>
  </conditionalFormatting>
  <conditionalFormatting sqref="M50">
    <cfRule type="cellIs" dxfId="17100" priority="4615" operator="lessThan">
      <formula>$C$4</formula>
    </cfRule>
  </conditionalFormatting>
  <conditionalFormatting sqref="M51">
    <cfRule type="cellIs" dxfId="17099" priority="4616" operator="lessThan">
      <formula>$C$4</formula>
    </cfRule>
  </conditionalFormatting>
  <conditionalFormatting sqref="M51">
    <cfRule type="cellIs" dxfId="17098" priority="4617" operator="lessThan">
      <formula>$C$4</formula>
    </cfRule>
  </conditionalFormatting>
  <conditionalFormatting sqref="M52">
    <cfRule type="cellIs" dxfId="17097" priority="4618" operator="lessThan">
      <formula>$C$4</formula>
    </cfRule>
  </conditionalFormatting>
  <conditionalFormatting sqref="M52">
    <cfRule type="cellIs" dxfId="17096" priority="4619" operator="lessThan">
      <formula>$C$4</formula>
    </cfRule>
  </conditionalFormatting>
  <conditionalFormatting sqref="M53">
    <cfRule type="cellIs" dxfId="17095" priority="4620" operator="lessThan">
      <formula>$C$4</formula>
    </cfRule>
  </conditionalFormatting>
  <conditionalFormatting sqref="M53">
    <cfRule type="cellIs" dxfId="17094" priority="4621" operator="lessThan">
      <formula>$C$4</formula>
    </cfRule>
  </conditionalFormatting>
  <conditionalFormatting sqref="M54">
    <cfRule type="cellIs" dxfId="17093" priority="4622" operator="lessThan">
      <formula>$C$4</formula>
    </cfRule>
  </conditionalFormatting>
  <conditionalFormatting sqref="M54">
    <cfRule type="cellIs" dxfId="17092" priority="4623" operator="lessThan">
      <formula>$C$4</formula>
    </cfRule>
  </conditionalFormatting>
  <conditionalFormatting sqref="M55">
    <cfRule type="cellIs" dxfId="17091" priority="4624" operator="lessThan">
      <formula>$C$4</formula>
    </cfRule>
  </conditionalFormatting>
  <conditionalFormatting sqref="M55">
    <cfRule type="cellIs" dxfId="17090" priority="4625" operator="lessThan">
      <formula>$C$4</formula>
    </cfRule>
  </conditionalFormatting>
  <conditionalFormatting sqref="M56">
    <cfRule type="cellIs" dxfId="17089" priority="4626" operator="lessThan">
      <formula>$C$4</formula>
    </cfRule>
  </conditionalFormatting>
  <conditionalFormatting sqref="M56">
    <cfRule type="cellIs" dxfId="17088" priority="4627" operator="lessThan">
      <formula>$C$4</formula>
    </cfRule>
  </conditionalFormatting>
  <conditionalFormatting sqref="M57">
    <cfRule type="cellIs" dxfId="17087" priority="4628" operator="lessThan">
      <formula>$C$4</formula>
    </cfRule>
  </conditionalFormatting>
  <conditionalFormatting sqref="M57">
    <cfRule type="cellIs" dxfId="17086" priority="4629" operator="lessThan">
      <formula>$C$4</formula>
    </cfRule>
  </conditionalFormatting>
  <conditionalFormatting sqref="M58">
    <cfRule type="cellIs" dxfId="17085" priority="4630" operator="lessThan">
      <formula>$C$4</formula>
    </cfRule>
  </conditionalFormatting>
  <conditionalFormatting sqref="M58">
    <cfRule type="cellIs" dxfId="17084" priority="4631" operator="lessThan">
      <formula>$C$4</formula>
    </cfRule>
  </conditionalFormatting>
  <conditionalFormatting sqref="M59">
    <cfRule type="cellIs" dxfId="17083" priority="4632" operator="lessThan">
      <formula>$C$4</formula>
    </cfRule>
  </conditionalFormatting>
  <conditionalFormatting sqref="M59">
    <cfRule type="cellIs" dxfId="17082" priority="4633" operator="lessThan">
      <formula>$C$4</formula>
    </cfRule>
  </conditionalFormatting>
  <conditionalFormatting sqref="M60">
    <cfRule type="cellIs" dxfId="17081" priority="4634" operator="lessThan">
      <formula>$C$4</formula>
    </cfRule>
  </conditionalFormatting>
  <conditionalFormatting sqref="M60">
    <cfRule type="cellIs" dxfId="17080" priority="4635" operator="lessThan">
      <formula>$C$4</formula>
    </cfRule>
  </conditionalFormatting>
  <conditionalFormatting sqref="CW27">
    <cfRule type="cellIs" dxfId="17065" priority="4650" operator="lessThan">
      <formula>1</formula>
    </cfRule>
  </conditionalFormatting>
  <conditionalFormatting sqref="CW28">
    <cfRule type="cellIs" dxfId="17064" priority="4651" operator="lessThan">
      <formula>1</formula>
    </cfRule>
  </conditionalFormatting>
  <conditionalFormatting sqref="CW29">
    <cfRule type="cellIs" dxfId="17063" priority="4652" operator="lessThan">
      <formula>1</formula>
    </cfRule>
  </conditionalFormatting>
  <conditionalFormatting sqref="CW30">
    <cfRule type="cellIs" dxfId="17062" priority="4653" operator="lessThan">
      <formula>1</formula>
    </cfRule>
  </conditionalFormatting>
  <conditionalFormatting sqref="CW31">
    <cfRule type="cellIs" dxfId="17061" priority="4654" operator="lessThan">
      <formula>1</formula>
    </cfRule>
  </conditionalFormatting>
  <conditionalFormatting sqref="CW32">
    <cfRule type="cellIs" dxfId="17060" priority="4655" operator="lessThan">
      <formula>1</formula>
    </cfRule>
  </conditionalFormatting>
  <conditionalFormatting sqref="AX47">
    <cfRule type="cellIs" dxfId="16987" priority="4728" operator="lessThan">
      <formula>$C$4</formula>
    </cfRule>
  </conditionalFormatting>
  <conditionalFormatting sqref="AX47">
    <cfRule type="cellIs" dxfId="16986" priority="4729" operator="lessThan">
      <formula>$C$4</formula>
    </cfRule>
  </conditionalFormatting>
  <conditionalFormatting sqref="AX48">
    <cfRule type="cellIs" dxfId="16985" priority="4730" operator="lessThan">
      <formula>$C$4</formula>
    </cfRule>
  </conditionalFormatting>
  <conditionalFormatting sqref="AX48">
    <cfRule type="cellIs" dxfId="16984" priority="4731" operator="lessThan">
      <formula>$C$4</formula>
    </cfRule>
  </conditionalFormatting>
  <conditionalFormatting sqref="AX49">
    <cfRule type="cellIs" dxfId="16983" priority="4732" operator="lessThan">
      <formula>$C$4</formula>
    </cfRule>
  </conditionalFormatting>
  <conditionalFormatting sqref="AX49">
    <cfRule type="cellIs" dxfId="16982" priority="4733" operator="lessThan">
      <formula>$C$4</formula>
    </cfRule>
  </conditionalFormatting>
  <conditionalFormatting sqref="AX50">
    <cfRule type="cellIs" dxfId="16981" priority="4734" operator="lessThan">
      <formula>$C$4</formula>
    </cfRule>
  </conditionalFormatting>
  <conditionalFormatting sqref="AX50">
    <cfRule type="cellIs" dxfId="16980" priority="4735" operator="lessThan">
      <formula>$C$4</formula>
    </cfRule>
  </conditionalFormatting>
  <conditionalFormatting sqref="AX51">
    <cfRule type="cellIs" dxfId="16979" priority="4736" operator="lessThan">
      <formula>$C$4</formula>
    </cfRule>
  </conditionalFormatting>
  <conditionalFormatting sqref="AX51">
    <cfRule type="cellIs" dxfId="16978" priority="4737" operator="lessThan">
      <formula>$C$4</formula>
    </cfRule>
  </conditionalFormatting>
  <conditionalFormatting sqref="AX52">
    <cfRule type="cellIs" dxfId="16977" priority="4738" operator="lessThan">
      <formula>$C$4</formula>
    </cfRule>
  </conditionalFormatting>
  <conditionalFormatting sqref="AX52">
    <cfRule type="cellIs" dxfId="16976" priority="4739" operator="lessThan">
      <formula>$C$4</formula>
    </cfRule>
  </conditionalFormatting>
  <conditionalFormatting sqref="AX53">
    <cfRule type="cellIs" dxfId="16975" priority="4740" operator="lessThan">
      <formula>$C$4</formula>
    </cfRule>
  </conditionalFormatting>
  <conditionalFormatting sqref="AX53">
    <cfRule type="cellIs" dxfId="16974" priority="4741" operator="lessThan">
      <formula>$C$4</formula>
    </cfRule>
  </conditionalFormatting>
  <conditionalFormatting sqref="AX54">
    <cfRule type="cellIs" dxfId="16973" priority="4742" operator="lessThan">
      <formula>$C$4</formula>
    </cfRule>
  </conditionalFormatting>
  <conditionalFormatting sqref="AX54">
    <cfRule type="cellIs" dxfId="16972" priority="4743" operator="lessThan">
      <formula>$C$4</formula>
    </cfRule>
  </conditionalFormatting>
  <conditionalFormatting sqref="AX55">
    <cfRule type="cellIs" dxfId="16971" priority="4744" operator="lessThan">
      <formula>$C$4</formula>
    </cfRule>
  </conditionalFormatting>
  <conditionalFormatting sqref="AX55">
    <cfRule type="cellIs" dxfId="16970" priority="4745" operator="lessThan">
      <formula>$C$4</formula>
    </cfRule>
  </conditionalFormatting>
  <conditionalFormatting sqref="AX56">
    <cfRule type="cellIs" dxfId="16969" priority="4746" operator="lessThan">
      <formula>$C$4</formula>
    </cfRule>
  </conditionalFormatting>
  <conditionalFormatting sqref="AX56">
    <cfRule type="cellIs" dxfId="16968" priority="4747" operator="lessThan">
      <formula>$C$4</formula>
    </cfRule>
  </conditionalFormatting>
  <conditionalFormatting sqref="AX57">
    <cfRule type="cellIs" dxfId="16967" priority="4748" operator="lessThan">
      <formula>$C$4</formula>
    </cfRule>
  </conditionalFormatting>
  <conditionalFormatting sqref="AX57">
    <cfRule type="cellIs" dxfId="16966" priority="4749" operator="lessThan">
      <formula>$C$4</formula>
    </cfRule>
  </conditionalFormatting>
  <conditionalFormatting sqref="AX58">
    <cfRule type="cellIs" dxfId="16965" priority="4750" operator="lessThan">
      <formula>$C$4</formula>
    </cfRule>
  </conditionalFormatting>
  <conditionalFormatting sqref="AX58">
    <cfRule type="cellIs" dxfId="16964" priority="4751" operator="lessThan">
      <formula>$C$4</formula>
    </cfRule>
  </conditionalFormatting>
  <conditionalFormatting sqref="AX59">
    <cfRule type="cellIs" dxfId="16963" priority="4752" operator="lessThan">
      <formula>$C$4</formula>
    </cfRule>
  </conditionalFormatting>
  <conditionalFormatting sqref="AX59">
    <cfRule type="cellIs" dxfId="16962" priority="4753" operator="lessThan">
      <formula>$C$4</formula>
    </cfRule>
  </conditionalFormatting>
  <conditionalFormatting sqref="AX60">
    <cfRule type="cellIs" dxfId="16961" priority="4754" operator="lessThan">
      <formula>$C$4</formula>
    </cfRule>
  </conditionalFormatting>
  <conditionalFormatting sqref="AX60">
    <cfRule type="cellIs" dxfId="16960" priority="4755" operator="lessThan">
      <formula>$C$4</formula>
    </cfRule>
  </conditionalFormatting>
  <conditionalFormatting sqref="AY47">
    <cfRule type="cellIs" dxfId="16887" priority="4828" operator="lessThan">
      <formula>$C$4</formula>
    </cfRule>
  </conditionalFormatting>
  <conditionalFormatting sqref="AY47">
    <cfRule type="cellIs" dxfId="16886" priority="4829" operator="lessThan">
      <formula>$C$4</formula>
    </cfRule>
  </conditionalFormatting>
  <conditionalFormatting sqref="AY48">
    <cfRule type="cellIs" dxfId="16885" priority="4830" operator="lessThan">
      <formula>$C$4</formula>
    </cfRule>
  </conditionalFormatting>
  <conditionalFormatting sqref="AY48">
    <cfRule type="cellIs" dxfId="16884" priority="4831" operator="lessThan">
      <formula>$C$4</formula>
    </cfRule>
  </conditionalFormatting>
  <conditionalFormatting sqref="AY49">
    <cfRule type="cellIs" dxfId="16883" priority="4832" operator="lessThan">
      <formula>$C$4</formula>
    </cfRule>
  </conditionalFormatting>
  <conditionalFormatting sqref="AY49">
    <cfRule type="cellIs" dxfId="16882" priority="4833" operator="lessThan">
      <formula>$C$4</formula>
    </cfRule>
  </conditionalFormatting>
  <conditionalFormatting sqref="AY50">
    <cfRule type="cellIs" dxfId="16881" priority="4834" operator="lessThan">
      <formula>$C$4</formula>
    </cfRule>
  </conditionalFormatting>
  <conditionalFormatting sqref="AY50">
    <cfRule type="cellIs" dxfId="16880" priority="4835" operator="lessThan">
      <formula>$C$4</formula>
    </cfRule>
  </conditionalFormatting>
  <conditionalFormatting sqref="AY51">
    <cfRule type="cellIs" dxfId="16879" priority="4836" operator="lessThan">
      <formula>$C$4</formula>
    </cfRule>
  </conditionalFormatting>
  <conditionalFormatting sqref="AY51">
    <cfRule type="cellIs" dxfId="16878" priority="4837" operator="lessThan">
      <formula>$C$4</formula>
    </cfRule>
  </conditionalFormatting>
  <conditionalFormatting sqref="AY52">
    <cfRule type="cellIs" dxfId="16877" priority="4838" operator="lessThan">
      <formula>$C$4</formula>
    </cfRule>
  </conditionalFormatting>
  <conditionalFormatting sqref="AY52">
    <cfRule type="cellIs" dxfId="16876" priority="4839" operator="lessThan">
      <formula>$C$4</formula>
    </cfRule>
  </conditionalFormatting>
  <conditionalFormatting sqref="AY53">
    <cfRule type="cellIs" dxfId="16875" priority="4840" operator="lessThan">
      <formula>$C$4</formula>
    </cfRule>
  </conditionalFormatting>
  <conditionalFormatting sqref="AY53">
    <cfRule type="cellIs" dxfId="16874" priority="4841" operator="lessThan">
      <formula>$C$4</formula>
    </cfRule>
  </conditionalFormatting>
  <conditionalFormatting sqref="AY54">
    <cfRule type="cellIs" dxfId="16873" priority="4842" operator="lessThan">
      <formula>$C$4</formula>
    </cfRule>
  </conditionalFormatting>
  <conditionalFormatting sqref="AY54">
    <cfRule type="cellIs" dxfId="16872" priority="4843" operator="lessThan">
      <formula>$C$4</formula>
    </cfRule>
  </conditionalFormatting>
  <conditionalFormatting sqref="AY55">
    <cfRule type="cellIs" dxfId="16871" priority="4844" operator="lessThan">
      <formula>$C$4</formula>
    </cfRule>
  </conditionalFormatting>
  <conditionalFormatting sqref="AY55">
    <cfRule type="cellIs" dxfId="16870" priority="4845" operator="lessThan">
      <formula>$C$4</formula>
    </cfRule>
  </conditionalFormatting>
  <conditionalFormatting sqref="AY56">
    <cfRule type="cellIs" dxfId="16869" priority="4846" operator="lessThan">
      <formula>$C$4</formula>
    </cfRule>
  </conditionalFormatting>
  <conditionalFormatting sqref="AY56">
    <cfRule type="cellIs" dxfId="16868" priority="4847" operator="lessThan">
      <formula>$C$4</formula>
    </cfRule>
  </conditionalFormatting>
  <conditionalFormatting sqref="AY57">
    <cfRule type="cellIs" dxfId="16867" priority="4848" operator="lessThan">
      <formula>$C$4</formula>
    </cfRule>
  </conditionalFormatting>
  <conditionalFormatting sqref="AY57">
    <cfRule type="cellIs" dxfId="16866" priority="4849" operator="lessThan">
      <formula>$C$4</formula>
    </cfRule>
  </conditionalFormatting>
  <conditionalFormatting sqref="AY58">
    <cfRule type="cellIs" dxfId="16865" priority="4850" operator="lessThan">
      <formula>$C$4</formula>
    </cfRule>
  </conditionalFormatting>
  <conditionalFormatting sqref="AY58">
    <cfRule type="cellIs" dxfId="16864" priority="4851" operator="lessThan">
      <formula>$C$4</formula>
    </cfRule>
  </conditionalFormatting>
  <conditionalFormatting sqref="AY59">
    <cfRule type="cellIs" dxfId="16863" priority="4852" operator="lessThan">
      <formula>$C$4</formula>
    </cfRule>
  </conditionalFormatting>
  <conditionalFormatting sqref="AY59">
    <cfRule type="cellIs" dxfId="16862" priority="4853" operator="lessThan">
      <formula>$C$4</formula>
    </cfRule>
  </conditionalFormatting>
  <conditionalFormatting sqref="AY60">
    <cfRule type="cellIs" dxfId="16861" priority="4854" operator="lessThan">
      <formula>$C$4</formula>
    </cfRule>
  </conditionalFormatting>
  <conditionalFormatting sqref="AY60">
    <cfRule type="cellIs" dxfId="16860" priority="4855" operator="lessThan">
      <formula>$C$4</formula>
    </cfRule>
  </conditionalFormatting>
  <conditionalFormatting sqref="AZ47">
    <cfRule type="cellIs" dxfId="16787" priority="4928" operator="lessThan">
      <formula>$C$4</formula>
    </cfRule>
  </conditionalFormatting>
  <conditionalFormatting sqref="AZ47">
    <cfRule type="cellIs" dxfId="16786" priority="4929" operator="lessThan">
      <formula>$C$4</formula>
    </cfRule>
  </conditionalFormatting>
  <conditionalFormatting sqref="AZ48">
    <cfRule type="cellIs" dxfId="16785" priority="4930" operator="lessThan">
      <formula>$C$4</formula>
    </cfRule>
  </conditionalFormatting>
  <conditionalFormatting sqref="AZ48">
    <cfRule type="cellIs" dxfId="16784" priority="4931" operator="lessThan">
      <formula>$C$4</formula>
    </cfRule>
  </conditionalFormatting>
  <conditionalFormatting sqref="AZ49">
    <cfRule type="cellIs" dxfId="16783" priority="4932" operator="lessThan">
      <formula>$C$4</formula>
    </cfRule>
  </conditionalFormatting>
  <conditionalFormatting sqref="AZ49">
    <cfRule type="cellIs" dxfId="16782" priority="4933" operator="lessThan">
      <formula>$C$4</formula>
    </cfRule>
  </conditionalFormatting>
  <conditionalFormatting sqref="AZ50">
    <cfRule type="cellIs" dxfId="16781" priority="4934" operator="lessThan">
      <formula>$C$4</formula>
    </cfRule>
  </conditionalFormatting>
  <conditionalFormatting sqref="AZ50">
    <cfRule type="cellIs" dxfId="16780" priority="4935" operator="lessThan">
      <formula>$C$4</formula>
    </cfRule>
  </conditionalFormatting>
  <conditionalFormatting sqref="AZ51">
    <cfRule type="cellIs" dxfId="16779" priority="4936" operator="lessThan">
      <formula>$C$4</formula>
    </cfRule>
  </conditionalFormatting>
  <conditionalFormatting sqref="AZ51">
    <cfRule type="cellIs" dxfId="16778" priority="4937" operator="lessThan">
      <formula>$C$4</formula>
    </cfRule>
  </conditionalFormatting>
  <conditionalFormatting sqref="AZ52">
    <cfRule type="cellIs" dxfId="16777" priority="4938" operator="lessThan">
      <formula>$C$4</formula>
    </cfRule>
  </conditionalFormatting>
  <conditionalFormatting sqref="AZ52">
    <cfRule type="cellIs" dxfId="16776" priority="4939" operator="lessThan">
      <formula>$C$4</formula>
    </cfRule>
  </conditionalFormatting>
  <conditionalFormatting sqref="AZ53">
    <cfRule type="cellIs" dxfId="16775" priority="4940" operator="lessThan">
      <formula>$C$4</formula>
    </cfRule>
  </conditionalFormatting>
  <conditionalFormatting sqref="AZ53">
    <cfRule type="cellIs" dxfId="16774" priority="4941" operator="lessThan">
      <formula>$C$4</formula>
    </cfRule>
  </conditionalFormatting>
  <conditionalFormatting sqref="AZ54">
    <cfRule type="cellIs" dxfId="16773" priority="4942" operator="lessThan">
      <formula>$C$4</formula>
    </cfRule>
  </conditionalFormatting>
  <conditionalFormatting sqref="AZ54">
    <cfRule type="cellIs" dxfId="16772" priority="4943" operator="lessThan">
      <formula>$C$4</formula>
    </cfRule>
  </conditionalFormatting>
  <conditionalFormatting sqref="AZ55">
    <cfRule type="cellIs" dxfId="16771" priority="4944" operator="lessThan">
      <formula>$C$4</formula>
    </cfRule>
  </conditionalFormatting>
  <conditionalFormatting sqref="AZ55">
    <cfRule type="cellIs" dxfId="16770" priority="4945" operator="lessThan">
      <formula>$C$4</formula>
    </cfRule>
  </conditionalFormatting>
  <conditionalFormatting sqref="AZ56">
    <cfRule type="cellIs" dxfId="16769" priority="4946" operator="lessThan">
      <formula>$C$4</formula>
    </cfRule>
  </conditionalFormatting>
  <conditionalFormatting sqref="AZ56">
    <cfRule type="cellIs" dxfId="16768" priority="4947" operator="lessThan">
      <formula>$C$4</formula>
    </cfRule>
  </conditionalFormatting>
  <conditionalFormatting sqref="AZ57">
    <cfRule type="cellIs" dxfId="16767" priority="4948" operator="lessThan">
      <formula>$C$4</formula>
    </cfRule>
  </conditionalFormatting>
  <conditionalFormatting sqref="AZ57">
    <cfRule type="cellIs" dxfId="16766" priority="4949" operator="lessThan">
      <formula>$C$4</formula>
    </cfRule>
  </conditionalFormatting>
  <conditionalFormatting sqref="AZ58">
    <cfRule type="cellIs" dxfId="16765" priority="4950" operator="lessThan">
      <formula>$C$4</formula>
    </cfRule>
  </conditionalFormatting>
  <conditionalFormatting sqref="AZ58">
    <cfRule type="cellIs" dxfId="16764" priority="4951" operator="lessThan">
      <formula>$C$4</formula>
    </cfRule>
  </conditionalFormatting>
  <conditionalFormatting sqref="AZ59">
    <cfRule type="cellIs" dxfId="16763" priority="4952" operator="lessThan">
      <formula>$C$4</formula>
    </cfRule>
  </conditionalFormatting>
  <conditionalFormatting sqref="AZ59">
    <cfRule type="cellIs" dxfId="16762" priority="4953" operator="lessThan">
      <formula>$C$4</formula>
    </cfRule>
  </conditionalFormatting>
  <conditionalFormatting sqref="AZ60">
    <cfRule type="cellIs" dxfId="16761" priority="4954" operator="lessThan">
      <formula>$C$4</formula>
    </cfRule>
  </conditionalFormatting>
  <conditionalFormatting sqref="AZ60">
    <cfRule type="cellIs" dxfId="16760" priority="4955" operator="lessThan">
      <formula>$C$4</formula>
    </cfRule>
  </conditionalFormatting>
  <conditionalFormatting sqref="BA47">
    <cfRule type="cellIs" dxfId="16687" priority="5028" operator="lessThan">
      <formula>$C$4</formula>
    </cfRule>
  </conditionalFormatting>
  <conditionalFormatting sqref="BA47">
    <cfRule type="cellIs" dxfId="16686" priority="5029" operator="lessThan">
      <formula>$C$4</formula>
    </cfRule>
  </conditionalFormatting>
  <conditionalFormatting sqref="BA48">
    <cfRule type="cellIs" dxfId="16685" priority="5030" operator="lessThan">
      <formula>$C$4</formula>
    </cfRule>
  </conditionalFormatting>
  <conditionalFormatting sqref="BA48">
    <cfRule type="cellIs" dxfId="16684" priority="5031" operator="lessThan">
      <formula>$C$4</formula>
    </cfRule>
  </conditionalFormatting>
  <conditionalFormatting sqref="BA49">
    <cfRule type="cellIs" dxfId="16683" priority="5032" operator="lessThan">
      <formula>$C$4</formula>
    </cfRule>
  </conditionalFormatting>
  <conditionalFormatting sqref="BA49">
    <cfRule type="cellIs" dxfId="16682" priority="5033" operator="lessThan">
      <formula>$C$4</formula>
    </cfRule>
  </conditionalFormatting>
  <conditionalFormatting sqref="BA50">
    <cfRule type="cellIs" dxfId="16681" priority="5034" operator="lessThan">
      <formula>$C$4</formula>
    </cfRule>
  </conditionalFormatting>
  <conditionalFormatting sqref="BA50">
    <cfRule type="cellIs" dxfId="16680" priority="5035" operator="lessThan">
      <formula>$C$4</formula>
    </cfRule>
  </conditionalFormatting>
  <conditionalFormatting sqref="BA51">
    <cfRule type="cellIs" dxfId="16679" priority="5036" operator="lessThan">
      <formula>$C$4</formula>
    </cfRule>
  </conditionalFormatting>
  <conditionalFormatting sqref="BA51">
    <cfRule type="cellIs" dxfId="16678" priority="5037" operator="lessThan">
      <formula>$C$4</formula>
    </cfRule>
  </conditionalFormatting>
  <conditionalFormatting sqref="BA52">
    <cfRule type="cellIs" dxfId="16677" priority="5038" operator="lessThan">
      <formula>$C$4</formula>
    </cfRule>
  </conditionalFormatting>
  <conditionalFormatting sqref="BA52">
    <cfRule type="cellIs" dxfId="16676" priority="5039" operator="lessThan">
      <formula>$C$4</formula>
    </cfRule>
  </conditionalFormatting>
  <conditionalFormatting sqref="BA53">
    <cfRule type="cellIs" dxfId="16675" priority="5040" operator="lessThan">
      <formula>$C$4</formula>
    </cfRule>
  </conditionalFormatting>
  <conditionalFormatting sqref="BA53">
    <cfRule type="cellIs" dxfId="16674" priority="5041" operator="lessThan">
      <formula>$C$4</formula>
    </cfRule>
  </conditionalFormatting>
  <conditionalFormatting sqref="BA54">
    <cfRule type="cellIs" dxfId="16673" priority="5042" operator="lessThan">
      <formula>$C$4</formula>
    </cfRule>
  </conditionalFormatting>
  <conditionalFormatting sqref="BA54">
    <cfRule type="cellIs" dxfId="16672" priority="5043" operator="lessThan">
      <formula>$C$4</formula>
    </cfRule>
  </conditionalFormatting>
  <conditionalFormatting sqref="BA55">
    <cfRule type="cellIs" dxfId="16671" priority="5044" operator="lessThan">
      <formula>$C$4</formula>
    </cfRule>
  </conditionalFormatting>
  <conditionalFormatting sqref="BA55">
    <cfRule type="cellIs" dxfId="16670" priority="5045" operator="lessThan">
      <formula>$C$4</formula>
    </cfRule>
  </conditionalFormatting>
  <conditionalFormatting sqref="BA56">
    <cfRule type="cellIs" dxfId="16669" priority="5046" operator="lessThan">
      <formula>$C$4</formula>
    </cfRule>
  </conditionalFormatting>
  <conditionalFormatting sqref="BA56">
    <cfRule type="cellIs" dxfId="16668" priority="5047" operator="lessThan">
      <formula>$C$4</formula>
    </cfRule>
  </conditionalFormatting>
  <conditionalFormatting sqref="BA57">
    <cfRule type="cellIs" dxfId="16667" priority="5048" operator="lessThan">
      <formula>$C$4</formula>
    </cfRule>
  </conditionalFormatting>
  <conditionalFormatting sqref="BA57">
    <cfRule type="cellIs" dxfId="16666" priority="5049" operator="lessThan">
      <formula>$C$4</formula>
    </cfRule>
  </conditionalFormatting>
  <conditionalFormatting sqref="BA58">
    <cfRule type="cellIs" dxfId="16665" priority="5050" operator="lessThan">
      <formula>$C$4</formula>
    </cfRule>
  </conditionalFormatting>
  <conditionalFormatting sqref="BA58">
    <cfRule type="cellIs" dxfId="16664" priority="5051" operator="lessThan">
      <formula>$C$4</formula>
    </cfRule>
  </conditionalFormatting>
  <conditionalFormatting sqref="BA59">
    <cfRule type="cellIs" dxfId="16663" priority="5052" operator="lessThan">
      <formula>$C$4</formula>
    </cfRule>
  </conditionalFormatting>
  <conditionalFormatting sqref="BA59">
    <cfRule type="cellIs" dxfId="16662" priority="5053" operator="lessThan">
      <formula>$C$4</formula>
    </cfRule>
  </conditionalFormatting>
  <conditionalFormatting sqref="BA60">
    <cfRule type="cellIs" dxfId="16661" priority="5054" operator="lessThan">
      <formula>$C$4</formula>
    </cfRule>
  </conditionalFormatting>
  <conditionalFormatting sqref="BA60">
    <cfRule type="cellIs" dxfId="16660" priority="5055" operator="lessThan">
      <formula>$C$4</formula>
    </cfRule>
  </conditionalFormatting>
  <conditionalFormatting sqref="BB47">
    <cfRule type="cellIs" dxfId="16587" priority="5128" operator="lessThan">
      <formula>$C$4</formula>
    </cfRule>
  </conditionalFormatting>
  <conditionalFormatting sqref="BB47">
    <cfRule type="cellIs" dxfId="16586" priority="5129" operator="lessThan">
      <formula>$C$4</formula>
    </cfRule>
  </conditionalFormatting>
  <conditionalFormatting sqref="BB48">
    <cfRule type="cellIs" dxfId="16585" priority="5130" operator="lessThan">
      <formula>$C$4</formula>
    </cfRule>
  </conditionalFormatting>
  <conditionalFormatting sqref="BB48">
    <cfRule type="cellIs" dxfId="16584" priority="5131" operator="lessThan">
      <formula>$C$4</formula>
    </cfRule>
  </conditionalFormatting>
  <conditionalFormatting sqref="BB49">
    <cfRule type="cellIs" dxfId="16583" priority="5132" operator="lessThan">
      <formula>$C$4</formula>
    </cfRule>
  </conditionalFormatting>
  <conditionalFormatting sqref="BB49">
    <cfRule type="cellIs" dxfId="16582" priority="5133" operator="lessThan">
      <formula>$C$4</formula>
    </cfRule>
  </conditionalFormatting>
  <conditionalFormatting sqref="BB50">
    <cfRule type="cellIs" dxfId="16581" priority="5134" operator="lessThan">
      <formula>$C$4</formula>
    </cfRule>
  </conditionalFormatting>
  <conditionalFormatting sqref="BB50">
    <cfRule type="cellIs" dxfId="16580" priority="5135" operator="lessThan">
      <formula>$C$4</formula>
    </cfRule>
  </conditionalFormatting>
  <conditionalFormatting sqref="BB51">
    <cfRule type="cellIs" dxfId="16579" priority="5136" operator="lessThan">
      <formula>$C$4</formula>
    </cfRule>
  </conditionalFormatting>
  <conditionalFormatting sqref="BB51">
    <cfRule type="cellIs" dxfId="16578" priority="5137" operator="lessThan">
      <formula>$C$4</formula>
    </cfRule>
  </conditionalFormatting>
  <conditionalFormatting sqref="BB52">
    <cfRule type="cellIs" dxfId="16577" priority="5138" operator="lessThan">
      <formula>$C$4</formula>
    </cfRule>
  </conditionalFormatting>
  <conditionalFormatting sqref="BB52">
    <cfRule type="cellIs" dxfId="16576" priority="5139" operator="lessThan">
      <formula>$C$4</formula>
    </cfRule>
  </conditionalFormatting>
  <conditionalFormatting sqref="BB53">
    <cfRule type="cellIs" dxfId="16575" priority="5140" operator="lessThan">
      <formula>$C$4</formula>
    </cfRule>
  </conditionalFormatting>
  <conditionalFormatting sqref="BB53">
    <cfRule type="cellIs" dxfId="16574" priority="5141" operator="lessThan">
      <formula>$C$4</formula>
    </cfRule>
  </conditionalFormatting>
  <conditionalFormatting sqref="BB54">
    <cfRule type="cellIs" dxfId="16573" priority="5142" operator="lessThan">
      <formula>$C$4</formula>
    </cfRule>
  </conditionalFormatting>
  <conditionalFormatting sqref="BB54">
    <cfRule type="cellIs" dxfId="16572" priority="5143" operator="lessThan">
      <formula>$C$4</formula>
    </cfRule>
  </conditionalFormatting>
  <conditionalFormatting sqref="BB55">
    <cfRule type="cellIs" dxfId="16571" priority="5144" operator="lessThan">
      <formula>$C$4</formula>
    </cfRule>
  </conditionalFormatting>
  <conditionalFormatting sqref="BB55">
    <cfRule type="cellIs" dxfId="16570" priority="5145" operator="lessThan">
      <formula>$C$4</formula>
    </cfRule>
  </conditionalFormatting>
  <conditionalFormatting sqref="BB56">
    <cfRule type="cellIs" dxfId="16569" priority="5146" operator="lessThan">
      <formula>$C$4</formula>
    </cfRule>
  </conditionalFormatting>
  <conditionalFormatting sqref="BB56">
    <cfRule type="cellIs" dxfId="16568" priority="5147" operator="lessThan">
      <formula>$C$4</formula>
    </cfRule>
  </conditionalFormatting>
  <conditionalFormatting sqref="BB57">
    <cfRule type="cellIs" dxfId="16567" priority="5148" operator="lessThan">
      <formula>$C$4</formula>
    </cfRule>
  </conditionalFormatting>
  <conditionalFormatting sqref="BB57">
    <cfRule type="cellIs" dxfId="16566" priority="5149" operator="lessThan">
      <formula>$C$4</formula>
    </cfRule>
  </conditionalFormatting>
  <conditionalFormatting sqref="BB58">
    <cfRule type="cellIs" dxfId="16565" priority="5150" operator="lessThan">
      <formula>$C$4</formula>
    </cfRule>
  </conditionalFormatting>
  <conditionalFormatting sqref="BB58">
    <cfRule type="cellIs" dxfId="16564" priority="5151" operator="lessThan">
      <formula>$C$4</formula>
    </cfRule>
  </conditionalFormatting>
  <conditionalFormatting sqref="BB59">
    <cfRule type="cellIs" dxfId="16563" priority="5152" operator="lessThan">
      <formula>$C$4</formula>
    </cfRule>
  </conditionalFormatting>
  <conditionalFormatting sqref="BB59">
    <cfRule type="cellIs" dxfId="16562" priority="5153" operator="lessThan">
      <formula>$C$4</formula>
    </cfRule>
  </conditionalFormatting>
  <conditionalFormatting sqref="BB60">
    <cfRule type="cellIs" dxfId="16561" priority="5154" operator="lessThan">
      <formula>$C$4</formula>
    </cfRule>
  </conditionalFormatting>
  <conditionalFormatting sqref="BB60">
    <cfRule type="cellIs" dxfId="16560" priority="5155" operator="lessThan">
      <formula>$C$4</formula>
    </cfRule>
  </conditionalFormatting>
  <conditionalFormatting sqref="BC47">
    <cfRule type="cellIs" dxfId="16487" priority="5228" operator="lessThan">
      <formula>$C$4</formula>
    </cfRule>
  </conditionalFormatting>
  <conditionalFormatting sqref="BC47">
    <cfRule type="cellIs" dxfId="16486" priority="5229" operator="lessThan">
      <formula>$C$4</formula>
    </cfRule>
  </conditionalFormatting>
  <conditionalFormatting sqref="BC48">
    <cfRule type="cellIs" dxfId="16485" priority="5230" operator="lessThan">
      <formula>$C$4</formula>
    </cfRule>
  </conditionalFormatting>
  <conditionalFormatting sqref="BC48">
    <cfRule type="cellIs" dxfId="16484" priority="5231" operator="lessThan">
      <formula>$C$4</formula>
    </cfRule>
  </conditionalFormatting>
  <conditionalFormatting sqref="BC49">
    <cfRule type="cellIs" dxfId="16483" priority="5232" operator="lessThan">
      <formula>$C$4</formula>
    </cfRule>
  </conditionalFormatting>
  <conditionalFormatting sqref="BC49">
    <cfRule type="cellIs" dxfId="16482" priority="5233" operator="lessThan">
      <formula>$C$4</formula>
    </cfRule>
  </conditionalFormatting>
  <conditionalFormatting sqref="BC50">
    <cfRule type="cellIs" dxfId="16481" priority="5234" operator="lessThan">
      <formula>$C$4</formula>
    </cfRule>
  </conditionalFormatting>
  <conditionalFormatting sqref="BC50">
    <cfRule type="cellIs" dxfId="16480" priority="5235" operator="lessThan">
      <formula>$C$4</formula>
    </cfRule>
  </conditionalFormatting>
  <conditionalFormatting sqref="BC51">
    <cfRule type="cellIs" dxfId="16479" priority="5236" operator="lessThan">
      <formula>$C$4</formula>
    </cfRule>
  </conditionalFormatting>
  <conditionalFormatting sqref="BC51">
    <cfRule type="cellIs" dxfId="16478" priority="5237" operator="lessThan">
      <formula>$C$4</formula>
    </cfRule>
  </conditionalFormatting>
  <conditionalFormatting sqref="BC52">
    <cfRule type="cellIs" dxfId="16477" priority="5238" operator="lessThan">
      <formula>$C$4</formula>
    </cfRule>
  </conditionalFormatting>
  <conditionalFormatting sqref="BC52">
    <cfRule type="cellIs" dxfId="16476" priority="5239" operator="lessThan">
      <formula>$C$4</formula>
    </cfRule>
  </conditionalFormatting>
  <conditionalFormatting sqref="BC53">
    <cfRule type="cellIs" dxfId="16475" priority="5240" operator="lessThan">
      <formula>$C$4</formula>
    </cfRule>
  </conditionalFormatting>
  <conditionalFormatting sqref="BC53">
    <cfRule type="cellIs" dxfId="16474" priority="5241" operator="lessThan">
      <formula>$C$4</formula>
    </cfRule>
  </conditionalFormatting>
  <conditionalFormatting sqref="BC54">
    <cfRule type="cellIs" dxfId="16473" priority="5242" operator="lessThan">
      <formula>$C$4</formula>
    </cfRule>
  </conditionalFormatting>
  <conditionalFormatting sqref="BC54">
    <cfRule type="cellIs" dxfId="16472" priority="5243" operator="lessThan">
      <formula>$C$4</formula>
    </cfRule>
  </conditionalFormatting>
  <conditionalFormatting sqref="BC55">
    <cfRule type="cellIs" dxfId="16471" priority="5244" operator="lessThan">
      <formula>$C$4</formula>
    </cfRule>
  </conditionalFormatting>
  <conditionalFormatting sqref="BC55">
    <cfRule type="cellIs" dxfId="16470" priority="5245" operator="lessThan">
      <formula>$C$4</formula>
    </cfRule>
  </conditionalFormatting>
  <conditionalFormatting sqref="BC56">
    <cfRule type="cellIs" dxfId="16469" priority="5246" operator="lessThan">
      <formula>$C$4</formula>
    </cfRule>
  </conditionalFormatting>
  <conditionalFormatting sqref="BC56">
    <cfRule type="cellIs" dxfId="16468" priority="5247" operator="lessThan">
      <formula>$C$4</formula>
    </cfRule>
  </conditionalFormatting>
  <conditionalFormatting sqref="BC57">
    <cfRule type="cellIs" dxfId="16467" priority="5248" operator="lessThan">
      <formula>$C$4</formula>
    </cfRule>
  </conditionalFormatting>
  <conditionalFormatting sqref="BC57">
    <cfRule type="cellIs" dxfId="16466" priority="5249" operator="lessThan">
      <formula>$C$4</formula>
    </cfRule>
  </conditionalFormatting>
  <conditionalFormatting sqref="BC58">
    <cfRule type="cellIs" dxfId="16465" priority="5250" operator="lessThan">
      <formula>$C$4</formula>
    </cfRule>
  </conditionalFormatting>
  <conditionalFormatting sqref="BC58">
    <cfRule type="cellIs" dxfId="16464" priority="5251" operator="lessThan">
      <formula>$C$4</formula>
    </cfRule>
  </conditionalFormatting>
  <conditionalFormatting sqref="BC59">
    <cfRule type="cellIs" dxfId="16463" priority="5252" operator="lessThan">
      <formula>$C$4</formula>
    </cfRule>
  </conditionalFormatting>
  <conditionalFormatting sqref="BC59">
    <cfRule type="cellIs" dxfId="16462" priority="5253" operator="lessThan">
      <formula>$C$4</formula>
    </cfRule>
  </conditionalFormatting>
  <conditionalFormatting sqref="BC60">
    <cfRule type="cellIs" dxfId="16461" priority="5254" operator="lessThan">
      <formula>$C$4</formula>
    </cfRule>
  </conditionalFormatting>
  <conditionalFormatting sqref="BC60">
    <cfRule type="cellIs" dxfId="16460" priority="5255" operator="lessThan">
      <formula>$C$4</formula>
    </cfRule>
  </conditionalFormatting>
  <conditionalFormatting sqref="BD47">
    <cfRule type="cellIs" dxfId="16387" priority="5328" operator="lessThan">
      <formula>$C$4</formula>
    </cfRule>
  </conditionalFormatting>
  <conditionalFormatting sqref="BD47">
    <cfRule type="cellIs" dxfId="16386" priority="5329" operator="lessThan">
      <formula>$C$4</formula>
    </cfRule>
  </conditionalFormatting>
  <conditionalFormatting sqref="BD48">
    <cfRule type="cellIs" dxfId="16385" priority="5330" operator="lessThan">
      <formula>$C$4</formula>
    </cfRule>
  </conditionalFormatting>
  <conditionalFormatting sqref="BD48">
    <cfRule type="cellIs" dxfId="16384" priority="5331" operator="lessThan">
      <formula>$C$4</formula>
    </cfRule>
  </conditionalFormatting>
  <conditionalFormatting sqref="BD49">
    <cfRule type="cellIs" dxfId="16383" priority="5332" operator="lessThan">
      <formula>$C$4</formula>
    </cfRule>
  </conditionalFormatting>
  <conditionalFormatting sqref="BD49">
    <cfRule type="cellIs" dxfId="16382" priority="5333" operator="lessThan">
      <formula>$C$4</formula>
    </cfRule>
  </conditionalFormatting>
  <conditionalFormatting sqref="BD50">
    <cfRule type="cellIs" dxfId="16381" priority="5334" operator="lessThan">
      <formula>$C$4</formula>
    </cfRule>
  </conditionalFormatting>
  <conditionalFormatting sqref="BD50">
    <cfRule type="cellIs" dxfId="16380" priority="5335" operator="lessThan">
      <formula>$C$4</formula>
    </cfRule>
  </conditionalFormatting>
  <conditionalFormatting sqref="BD51">
    <cfRule type="cellIs" dxfId="16379" priority="5336" operator="lessThan">
      <formula>$C$4</formula>
    </cfRule>
  </conditionalFormatting>
  <conditionalFormatting sqref="BD51">
    <cfRule type="cellIs" dxfId="16378" priority="5337" operator="lessThan">
      <formula>$C$4</formula>
    </cfRule>
  </conditionalFormatting>
  <conditionalFormatting sqref="BD52">
    <cfRule type="cellIs" dxfId="16377" priority="5338" operator="lessThan">
      <formula>$C$4</formula>
    </cfRule>
  </conditionalFormatting>
  <conditionalFormatting sqref="BD52">
    <cfRule type="cellIs" dxfId="16376" priority="5339" operator="lessThan">
      <formula>$C$4</formula>
    </cfRule>
  </conditionalFormatting>
  <conditionalFormatting sqref="BD53">
    <cfRule type="cellIs" dxfId="16375" priority="5340" operator="lessThan">
      <formula>$C$4</formula>
    </cfRule>
  </conditionalFormatting>
  <conditionalFormatting sqref="BD53">
    <cfRule type="cellIs" dxfId="16374" priority="5341" operator="lessThan">
      <formula>$C$4</formula>
    </cfRule>
  </conditionalFormatting>
  <conditionalFormatting sqref="BD54">
    <cfRule type="cellIs" dxfId="16373" priority="5342" operator="lessThan">
      <formula>$C$4</formula>
    </cfRule>
  </conditionalFormatting>
  <conditionalFormatting sqref="BD54">
    <cfRule type="cellIs" dxfId="16372" priority="5343" operator="lessThan">
      <formula>$C$4</formula>
    </cfRule>
  </conditionalFormatting>
  <conditionalFormatting sqref="BD55">
    <cfRule type="cellIs" dxfId="16371" priority="5344" operator="lessThan">
      <formula>$C$4</formula>
    </cfRule>
  </conditionalFormatting>
  <conditionalFormatting sqref="BD55">
    <cfRule type="cellIs" dxfId="16370" priority="5345" operator="lessThan">
      <formula>$C$4</formula>
    </cfRule>
  </conditionalFormatting>
  <conditionalFormatting sqref="BD56">
    <cfRule type="cellIs" dxfId="16369" priority="5346" operator="lessThan">
      <formula>$C$4</formula>
    </cfRule>
  </conditionalFormatting>
  <conditionalFormatting sqref="BD56">
    <cfRule type="cellIs" dxfId="16368" priority="5347" operator="lessThan">
      <formula>$C$4</formula>
    </cfRule>
  </conditionalFormatting>
  <conditionalFormatting sqref="BD57">
    <cfRule type="cellIs" dxfId="16367" priority="5348" operator="lessThan">
      <formula>$C$4</formula>
    </cfRule>
  </conditionalFormatting>
  <conditionalFormatting sqref="BD57">
    <cfRule type="cellIs" dxfId="16366" priority="5349" operator="lessThan">
      <formula>$C$4</formula>
    </cfRule>
  </conditionalFormatting>
  <conditionalFormatting sqref="BD58">
    <cfRule type="cellIs" dxfId="16365" priority="5350" operator="lessThan">
      <formula>$C$4</formula>
    </cfRule>
  </conditionalFormatting>
  <conditionalFormatting sqref="BD58">
    <cfRule type="cellIs" dxfId="16364" priority="5351" operator="lessThan">
      <formula>$C$4</formula>
    </cfRule>
  </conditionalFormatting>
  <conditionalFormatting sqref="BD59">
    <cfRule type="cellIs" dxfId="16363" priority="5352" operator="lessThan">
      <formula>$C$4</formula>
    </cfRule>
  </conditionalFormatting>
  <conditionalFormatting sqref="BD59">
    <cfRule type="cellIs" dxfId="16362" priority="5353" operator="lessThan">
      <formula>$C$4</formula>
    </cfRule>
  </conditionalFormatting>
  <conditionalFormatting sqref="BD60">
    <cfRule type="cellIs" dxfId="16361" priority="5354" operator="lessThan">
      <formula>$C$4</formula>
    </cfRule>
  </conditionalFormatting>
  <conditionalFormatting sqref="BD60">
    <cfRule type="cellIs" dxfId="16360" priority="5355" operator="lessThan">
      <formula>$C$4</formula>
    </cfRule>
  </conditionalFormatting>
  <conditionalFormatting sqref="BE47">
    <cfRule type="cellIs" dxfId="16287" priority="5428" operator="lessThan">
      <formula>$C$4</formula>
    </cfRule>
  </conditionalFormatting>
  <conditionalFormatting sqref="BE47">
    <cfRule type="cellIs" dxfId="16286" priority="5429" operator="lessThan">
      <formula>$C$4</formula>
    </cfRule>
  </conditionalFormatting>
  <conditionalFormatting sqref="BE48">
    <cfRule type="cellIs" dxfId="16285" priority="5430" operator="lessThan">
      <formula>$C$4</formula>
    </cfRule>
  </conditionalFormatting>
  <conditionalFormatting sqref="BE48">
    <cfRule type="cellIs" dxfId="16284" priority="5431" operator="lessThan">
      <formula>$C$4</formula>
    </cfRule>
  </conditionalFormatting>
  <conditionalFormatting sqref="BE49">
    <cfRule type="cellIs" dxfId="16283" priority="5432" operator="lessThan">
      <formula>$C$4</formula>
    </cfRule>
  </conditionalFormatting>
  <conditionalFormatting sqref="BE49">
    <cfRule type="cellIs" dxfId="16282" priority="5433" operator="lessThan">
      <formula>$C$4</formula>
    </cfRule>
  </conditionalFormatting>
  <conditionalFormatting sqref="BE50">
    <cfRule type="cellIs" dxfId="16281" priority="5434" operator="lessThan">
      <formula>$C$4</formula>
    </cfRule>
  </conditionalFormatting>
  <conditionalFormatting sqref="BE50">
    <cfRule type="cellIs" dxfId="16280" priority="5435" operator="lessThan">
      <formula>$C$4</formula>
    </cfRule>
  </conditionalFormatting>
  <conditionalFormatting sqref="BE51">
    <cfRule type="cellIs" dxfId="16279" priority="5436" operator="lessThan">
      <formula>$C$4</formula>
    </cfRule>
  </conditionalFormatting>
  <conditionalFormatting sqref="BE51">
    <cfRule type="cellIs" dxfId="16278" priority="5437" operator="lessThan">
      <formula>$C$4</formula>
    </cfRule>
  </conditionalFormatting>
  <conditionalFormatting sqref="BE52">
    <cfRule type="cellIs" dxfId="16277" priority="5438" operator="lessThan">
      <formula>$C$4</formula>
    </cfRule>
  </conditionalFormatting>
  <conditionalFormatting sqref="BE52">
    <cfRule type="cellIs" dxfId="16276" priority="5439" operator="lessThan">
      <formula>$C$4</formula>
    </cfRule>
  </conditionalFormatting>
  <conditionalFormatting sqref="BE53">
    <cfRule type="cellIs" dxfId="16275" priority="5440" operator="lessThan">
      <formula>$C$4</formula>
    </cfRule>
  </conditionalFormatting>
  <conditionalFormatting sqref="BE53">
    <cfRule type="cellIs" dxfId="16274" priority="5441" operator="lessThan">
      <formula>$C$4</formula>
    </cfRule>
  </conditionalFormatting>
  <conditionalFormatting sqref="BE54">
    <cfRule type="cellIs" dxfId="16273" priority="5442" operator="lessThan">
      <formula>$C$4</formula>
    </cfRule>
  </conditionalFormatting>
  <conditionalFormatting sqref="BE54">
    <cfRule type="cellIs" dxfId="16272" priority="5443" operator="lessThan">
      <formula>$C$4</formula>
    </cfRule>
  </conditionalFormatting>
  <conditionalFormatting sqref="BE55">
    <cfRule type="cellIs" dxfId="16271" priority="5444" operator="lessThan">
      <formula>$C$4</formula>
    </cfRule>
  </conditionalFormatting>
  <conditionalFormatting sqref="BE55">
    <cfRule type="cellIs" dxfId="16270" priority="5445" operator="lessThan">
      <formula>$C$4</formula>
    </cfRule>
  </conditionalFormatting>
  <conditionalFormatting sqref="BE56">
    <cfRule type="cellIs" dxfId="16269" priority="5446" operator="lessThan">
      <formula>$C$4</formula>
    </cfRule>
  </conditionalFormatting>
  <conditionalFormatting sqref="BE56">
    <cfRule type="cellIs" dxfId="16268" priority="5447" operator="lessThan">
      <formula>$C$4</formula>
    </cfRule>
  </conditionalFormatting>
  <conditionalFormatting sqref="BE57">
    <cfRule type="cellIs" dxfId="16267" priority="5448" operator="lessThan">
      <formula>$C$4</formula>
    </cfRule>
  </conditionalFormatting>
  <conditionalFormatting sqref="BE57">
    <cfRule type="cellIs" dxfId="16266" priority="5449" operator="lessThan">
      <formula>$C$4</formula>
    </cfRule>
  </conditionalFormatting>
  <conditionalFormatting sqref="BE58">
    <cfRule type="cellIs" dxfId="16265" priority="5450" operator="lessThan">
      <formula>$C$4</formula>
    </cfRule>
  </conditionalFormatting>
  <conditionalFormatting sqref="BE58">
    <cfRule type="cellIs" dxfId="16264" priority="5451" operator="lessThan">
      <formula>$C$4</formula>
    </cfRule>
  </conditionalFormatting>
  <conditionalFormatting sqref="BE59">
    <cfRule type="cellIs" dxfId="16263" priority="5452" operator="lessThan">
      <formula>$C$4</formula>
    </cfRule>
  </conditionalFormatting>
  <conditionalFormatting sqref="BE59">
    <cfRule type="cellIs" dxfId="16262" priority="5453" operator="lessThan">
      <formula>$C$4</formula>
    </cfRule>
  </conditionalFormatting>
  <conditionalFormatting sqref="BE60">
    <cfRule type="cellIs" dxfId="16261" priority="5454" operator="lessThan">
      <formula>$C$4</formula>
    </cfRule>
  </conditionalFormatting>
  <conditionalFormatting sqref="BE60">
    <cfRule type="cellIs" dxfId="16260" priority="5455" operator="lessThan">
      <formula>$C$4</formula>
    </cfRule>
  </conditionalFormatting>
  <conditionalFormatting sqref="BF47">
    <cfRule type="cellIs" dxfId="16187" priority="5528" operator="lessThan">
      <formula>$C$4</formula>
    </cfRule>
  </conditionalFormatting>
  <conditionalFormatting sqref="BF47">
    <cfRule type="cellIs" dxfId="16186" priority="5529" operator="lessThan">
      <formula>$C$4</formula>
    </cfRule>
  </conditionalFormatting>
  <conditionalFormatting sqref="BF48">
    <cfRule type="cellIs" dxfId="16185" priority="5530" operator="lessThan">
      <formula>$C$4</formula>
    </cfRule>
  </conditionalFormatting>
  <conditionalFormatting sqref="BF48">
    <cfRule type="cellIs" dxfId="16184" priority="5531" operator="lessThan">
      <formula>$C$4</formula>
    </cfRule>
  </conditionalFormatting>
  <conditionalFormatting sqref="BF49">
    <cfRule type="cellIs" dxfId="16183" priority="5532" operator="lessThan">
      <formula>$C$4</formula>
    </cfRule>
  </conditionalFormatting>
  <conditionalFormatting sqref="BF49">
    <cfRule type="cellIs" dxfId="16182" priority="5533" operator="lessThan">
      <formula>$C$4</formula>
    </cfRule>
  </conditionalFormatting>
  <conditionalFormatting sqref="BF50">
    <cfRule type="cellIs" dxfId="16181" priority="5534" operator="lessThan">
      <formula>$C$4</formula>
    </cfRule>
  </conditionalFormatting>
  <conditionalFormatting sqref="BF50">
    <cfRule type="cellIs" dxfId="16180" priority="5535" operator="lessThan">
      <formula>$C$4</formula>
    </cfRule>
  </conditionalFormatting>
  <conditionalFormatting sqref="BF51">
    <cfRule type="cellIs" dxfId="16179" priority="5536" operator="lessThan">
      <formula>$C$4</formula>
    </cfRule>
  </conditionalFormatting>
  <conditionalFormatting sqref="BF51">
    <cfRule type="cellIs" dxfId="16178" priority="5537" operator="lessThan">
      <formula>$C$4</formula>
    </cfRule>
  </conditionalFormatting>
  <conditionalFormatting sqref="BF52">
    <cfRule type="cellIs" dxfId="16177" priority="5538" operator="lessThan">
      <formula>$C$4</formula>
    </cfRule>
  </conditionalFormatting>
  <conditionalFormatting sqref="BF52">
    <cfRule type="cellIs" dxfId="16176" priority="5539" operator="lessThan">
      <formula>$C$4</formula>
    </cfRule>
  </conditionalFormatting>
  <conditionalFormatting sqref="BF53">
    <cfRule type="cellIs" dxfId="16175" priority="5540" operator="lessThan">
      <formula>$C$4</formula>
    </cfRule>
  </conditionalFormatting>
  <conditionalFormatting sqref="BF53">
    <cfRule type="cellIs" dxfId="16174" priority="5541" operator="lessThan">
      <formula>$C$4</formula>
    </cfRule>
  </conditionalFormatting>
  <conditionalFormatting sqref="BF54">
    <cfRule type="cellIs" dxfId="16173" priority="5542" operator="lessThan">
      <formula>$C$4</formula>
    </cfRule>
  </conditionalFormatting>
  <conditionalFormatting sqref="BF54">
    <cfRule type="cellIs" dxfId="16172" priority="5543" operator="lessThan">
      <formula>$C$4</formula>
    </cfRule>
  </conditionalFormatting>
  <conditionalFormatting sqref="BF55">
    <cfRule type="cellIs" dxfId="16171" priority="5544" operator="lessThan">
      <formula>$C$4</formula>
    </cfRule>
  </conditionalFormatting>
  <conditionalFormatting sqref="BF55">
    <cfRule type="cellIs" dxfId="16170" priority="5545" operator="lessThan">
      <formula>$C$4</formula>
    </cfRule>
  </conditionalFormatting>
  <conditionalFormatting sqref="BF56">
    <cfRule type="cellIs" dxfId="16169" priority="5546" operator="lessThan">
      <formula>$C$4</formula>
    </cfRule>
  </conditionalFormatting>
  <conditionalFormatting sqref="BF56">
    <cfRule type="cellIs" dxfId="16168" priority="5547" operator="lessThan">
      <formula>$C$4</formula>
    </cfRule>
  </conditionalFormatting>
  <conditionalFormatting sqref="BF57">
    <cfRule type="cellIs" dxfId="16167" priority="5548" operator="lessThan">
      <formula>$C$4</formula>
    </cfRule>
  </conditionalFormatting>
  <conditionalFormatting sqref="BF57">
    <cfRule type="cellIs" dxfId="16166" priority="5549" operator="lessThan">
      <formula>$C$4</formula>
    </cfRule>
  </conditionalFormatting>
  <conditionalFormatting sqref="BF58">
    <cfRule type="cellIs" dxfId="16165" priority="5550" operator="lessThan">
      <formula>$C$4</formula>
    </cfRule>
  </conditionalFormatting>
  <conditionalFormatting sqref="BF58">
    <cfRule type="cellIs" dxfId="16164" priority="5551" operator="lessThan">
      <formula>$C$4</formula>
    </cfRule>
  </conditionalFormatting>
  <conditionalFormatting sqref="BF59">
    <cfRule type="cellIs" dxfId="16163" priority="5552" operator="lessThan">
      <formula>$C$4</formula>
    </cfRule>
  </conditionalFormatting>
  <conditionalFormatting sqref="BF59">
    <cfRule type="cellIs" dxfId="16162" priority="5553" operator="lessThan">
      <formula>$C$4</formula>
    </cfRule>
  </conditionalFormatting>
  <conditionalFormatting sqref="BF60">
    <cfRule type="cellIs" dxfId="16161" priority="5554" operator="lessThan">
      <formula>$C$4</formula>
    </cfRule>
  </conditionalFormatting>
  <conditionalFormatting sqref="BF60">
    <cfRule type="cellIs" dxfId="16160" priority="5555" operator="lessThan">
      <formula>$C$4</formula>
    </cfRule>
  </conditionalFormatting>
  <conditionalFormatting sqref="BG11">
    <cfRule type="cellIs" dxfId="16159" priority="5556" operator="lessThan">
      <formula>$C$4</formula>
    </cfRule>
  </conditionalFormatting>
  <conditionalFormatting sqref="BG11">
    <cfRule type="cellIs" dxfId="16158" priority="5557" operator="lessThan">
      <formula>$C$4</formula>
    </cfRule>
  </conditionalFormatting>
  <conditionalFormatting sqref="BG12">
    <cfRule type="cellIs" dxfId="16157" priority="5558" operator="lessThan">
      <formula>$C$4</formula>
    </cfRule>
  </conditionalFormatting>
  <conditionalFormatting sqref="BG12">
    <cfRule type="cellIs" dxfId="16156" priority="5559" operator="lessThan">
      <formula>$C$4</formula>
    </cfRule>
  </conditionalFormatting>
  <conditionalFormatting sqref="BG13">
    <cfRule type="cellIs" dxfId="16155" priority="5560" operator="lessThan">
      <formula>$C$4</formula>
    </cfRule>
  </conditionalFormatting>
  <conditionalFormatting sqref="BG13">
    <cfRule type="cellIs" dxfId="16154" priority="5561" operator="lessThan">
      <formula>$C$4</formula>
    </cfRule>
  </conditionalFormatting>
  <conditionalFormatting sqref="BG14">
    <cfRule type="cellIs" dxfId="16153" priority="5562" operator="lessThan">
      <formula>$C$4</formula>
    </cfRule>
  </conditionalFormatting>
  <conditionalFormatting sqref="BG14">
    <cfRule type="cellIs" dxfId="16152" priority="5563" operator="lessThan">
      <formula>$C$4</formula>
    </cfRule>
  </conditionalFormatting>
  <conditionalFormatting sqref="BG15">
    <cfRule type="cellIs" dxfId="16151" priority="5564" operator="lessThan">
      <formula>$C$4</formula>
    </cfRule>
  </conditionalFormatting>
  <conditionalFormatting sqref="BG15">
    <cfRule type="cellIs" dxfId="16150" priority="5565" operator="lessThan">
      <formula>$C$4</formula>
    </cfRule>
  </conditionalFormatting>
  <conditionalFormatting sqref="BG16">
    <cfRule type="cellIs" dxfId="16149" priority="5566" operator="lessThan">
      <formula>$C$4</formula>
    </cfRule>
  </conditionalFormatting>
  <conditionalFormatting sqref="BG16">
    <cfRule type="cellIs" dxfId="16148" priority="5567" operator="lessThan">
      <formula>$C$4</formula>
    </cfRule>
  </conditionalFormatting>
  <conditionalFormatting sqref="BG17">
    <cfRule type="cellIs" dxfId="16147" priority="5568" operator="lessThan">
      <formula>$C$4</formula>
    </cfRule>
  </conditionalFormatting>
  <conditionalFormatting sqref="BG17">
    <cfRule type="cellIs" dxfId="16146" priority="5569" operator="lessThan">
      <formula>$C$4</formula>
    </cfRule>
  </conditionalFormatting>
  <conditionalFormatting sqref="BG18">
    <cfRule type="cellIs" dxfId="16145" priority="5570" operator="lessThan">
      <formula>$C$4</formula>
    </cfRule>
  </conditionalFormatting>
  <conditionalFormatting sqref="BG18">
    <cfRule type="cellIs" dxfId="16144" priority="5571" operator="lessThan">
      <formula>$C$4</formula>
    </cfRule>
  </conditionalFormatting>
  <conditionalFormatting sqref="BG19">
    <cfRule type="cellIs" dxfId="16143" priority="5572" operator="lessThan">
      <formula>$C$4</formula>
    </cfRule>
  </conditionalFormatting>
  <conditionalFormatting sqref="BG19">
    <cfRule type="cellIs" dxfId="16142" priority="5573" operator="lessThan">
      <formula>$C$4</formula>
    </cfRule>
  </conditionalFormatting>
  <conditionalFormatting sqref="BG20">
    <cfRule type="cellIs" dxfId="16141" priority="5574" operator="lessThan">
      <formula>$C$4</formula>
    </cfRule>
  </conditionalFormatting>
  <conditionalFormatting sqref="BG20">
    <cfRule type="cellIs" dxfId="16140" priority="5575" operator="lessThan">
      <formula>$C$4</formula>
    </cfRule>
  </conditionalFormatting>
  <conditionalFormatting sqref="BG21">
    <cfRule type="cellIs" dxfId="16139" priority="5576" operator="lessThan">
      <formula>$C$4</formula>
    </cfRule>
  </conditionalFormatting>
  <conditionalFormatting sqref="BG21">
    <cfRule type="cellIs" dxfId="16138" priority="5577" operator="lessThan">
      <formula>$C$4</formula>
    </cfRule>
  </conditionalFormatting>
  <conditionalFormatting sqref="BG22">
    <cfRule type="cellIs" dxfId="16137" priority="5578" operator="lessThan">
      <formula>$C$4</formula>
    </cfRule>
  </conditionalFormatting>
  <conditionalFormatting sqref="BG22">
    <cfRule type="cellIs" dxfId="16136" priority="5579" operator="lessThan">
      <formula>$C$4</formula>
    </cfRule>
  </conditionalFormatting>
  <conditionalFormatting sqref="BG23">
    <cfRule type="cellIs" dxfId="16135" priority="5580" operator="lessThan">
      <formula>$C$4</formula>
    </cfRule>
  </conditionalFormatting>
  <conditionalFormatting sqref="BG23">
    <cfRule type="cellIs" dxfId="16134" priority="5581" operator="lessThan">
      <formula>$C$4</formula>
    </cfRule>
  </conditionalFormatting>
  <conditionalFormatting sqref="BG24">
    <cfRule type="cellIs" dxfId="16133" priority="5582" operator="lessThan">
      <formula>$C$4</formula>
    </cfRule>
  </conditionalFormatting>
  <conditionalFormatting sqref="BG24">
    <cfRule type="cellIs" dxfId="16132" priority="5583" operator="lessThan">
      <formula>$C$4</formula>
    </cfRule>
  </conditionalFormatting>
  <conditionalFormatting sqref="BG25">
    <cfRule type="cellIs" dxfId="16131" priority="5584" operator="lessThan">
      <formula>$C$4</formula>
    </cfRule>
  </conditionalFormatting>
  <conditionalFormatting sqref="BG25">
    <cfRule type="cellIs" dxfId="16130" priority="5585" operator="lessThan">
      <formula>$C$4</formula>
    </cfRule>
  </conditionalFormatting>
  <conditionalFormatting sqref="BG26">
    <cfRule type="cellIs" dxfId="16129" priority="5586" operator="lessThan">
      <formula>$C$4</formula>
    </cfRule>
  </conditionalFormatting>
  <conditionalFormatting sqref="BG26">
    <cfRule type="cellIs" dxfId="16128" priority="5587" operator="lessThan">
      <formula>$C$4</formula>
    </cfRule>
  </conditionalFormatting>
  <conditionalFormatting sqref="BG27">
    <cfRule type="cellIs" dxfId="16127" priority="5588" operator="lessThan">
      <formula>$C$4</formula>
    </cfRule>
  </conditionalFormatting>
  <conditionalFormatting sqref="BG27">
    <cfRule type="cellIs" dxfId="16126" priority="5589" operator="lessThan">
      <formula>$C$4</formula>
    </cfRule>
  </conditionalFormatting>
  <conditionalFormatting sqref="BG28">
    <cfRule type="cellIs" dxfId="16125" priority="5590" operator="lessThan">
      <formula>$C$4</formula>
    </cfRule>
  </conditionalFormatting>
  <conditionalFormatting sqref="BG28">
    <cfRule type="cellIs" dxfId="16124" priority="5591" operator="lessThan">
      <formula>$C$4</formula>
    </cfRule>
  </conditionalFormatting>
  <conditionalFormatting sqref="BG29">
    <cfRule type="cellIs" dxfId="16123" priority="5592" operator="lessThan">
      <formula>$C$4</formula>
    </cfRule>
  </conditionalFormatting>
  <conditionalFormatting sqref="BG29">
    <cfRule type="cellIs" dxfId="16122" priority="5593" operator="lessThan">
      <formula>$C$4</formula>
    </cfRule>
  </conditionalFormatting>
  <conditionalFormatting sqref="BG30">
    <cfRule type="cellIs" dxfId="16121" priority="5594" operator="lessThan">
      <formula>$C$4</formula>
    </cfRule>
  </conditionalFormatting>
  <conditionalFormatting sqref="BG30">
    <cfRule type="cellIs" dxfId="16120" priority="5595" operator="lessThan">
      <formula>$C$4</formula>
    </cfRule>
  </conditionalFormatting>
  <conditionalFormatting sqref="BG31">
    <cfRule type="cellIs" dxfId="16119" priority="5596" operator="lessThan">
      <formula>$C$4</formula>
    </cfRule>
  </conditionalFormatting>
  <conditionalFormatting sqref="BG31">
    <cfRule type="cellIs" dxfId="16118" priority="5597" operator="lessThan">
      <formula>$C$4</formula>
    </cfRule>
  </conditionalFormatting>
  <conditionalFormatting sqref="BG32">
    <cfRule type="cellIs" dxfId="16117" priority="5598" operator="lessThan">
      <formula>$C$4</formula>
    </cfRule>
  </conditionalFormatting>
  <conditionalFormatting sqref="BG32">
    <cfRule type="cellIs" dxfId="16116" priority="5599" operator="lessThan">
      <formula>$C$4</formula>
    </cfRule>
  </conditionalFormatting>
  <conditionalFormatting sqref="BG33">
    <cfRule type="cellIs" dxfId="16115" priority="5600" operator="lessThan">
      <formula>$C$4</formula>
    </cfRule>
  </conditionalFormatting>
  <conditionalFormatting sqref="BG33">
    <cfRule type="cellIs" dxfId="16114" priority="5601" operator="lessThan">
      <formula>$C$4</formula>
    </cfRule>
  </conditionalFormatting>
  <conditionalFormatting sqref="BG34">
    <cfRule type="cellIs" dxfId="16113" priority="5602" operator="lessThan">
      <formula>$C$4</formula>
    </cfRule>
  </conditionalFormatting>
  <conditionalFormatting sqref="BG34">
    <cfRule type="cellIs" dxfId="16112" priority="5603" operator="lessThan">
      <formula>$C$4</formula>
    </cfRule>
  </conditionalFormatting>
  <conditionalFormatting sqref="BG35">
    <cfRule type="cellIs" dxfId="16111" priority="5604" operator="lessThan">
      <formula>$C$4</formula>
    </cfRule>
  </conditionalFormatting>
  <conditionalFormatting sqref="BG35">
    <cfRule type="cellIs" dxfId="16110" priority="5605" operator="lessThan">
      <formula>$C$4</formula>
    </cfRule>
  </conditionalFormatting>
  <conditionalFormatting sqref="BG36">
    <cfRule type="cellIs" dxfId="16109" priority="5606" operator="lessThan">
      <formula>$C$4</formula>
    </cfRule>
  </conditionalFormatting>
  <conditionalFormatting sqref="BG36">
    <cfRule type="cellIs" dxfId="16108" priority="5607" operator="lessThan">
      <formula>$C$4</formula>
    </cfRule>
  </conditionalFormatting>
  <conditionalFormatting sqref="BG37">
    <cfRule type="cellIs" dxfId="16107" priority="5608" operator="lessThan">
      <formula>$C$4</formula>
    </cfRule>
  </conditionalFormatting>
  <conditionalFormatting sqref="BG37">
    <cfRule type="cellIs" dxfId="16106" priority="5609" operator="lessThan">
      <formula>$C$4</formula>
    </cfRule>
  </conditionalFormatting>
  <conditionalFormatting sqref="BG38">
    <cfRule type="cellIs" dxfId="16105" priority="5610" operator="lessThan">
      <formula>$C$4</formula>
    </cfRule>
  </conditionalFormatting>
  <conditionalFormatting sqref="BG38">
    <cfRule type="cellIs" dxfId="16104" priority="5611" operator="lessThan">
      <formula>$C$4</formula>
    </cfRule>
  </conditionalFormatting>
  <conditionalFormatting sqref="BG39">
    <cfRule type="cellIs" dxfId="16103" priority="5612" operator="lessThan">
      <formula>$C$4</formula>
    </cfRule>
  </conditionalFormatting>
  <conditionalFormatting sqref="BG39">
    <cfRule type="cellIs" dxfId="16102" priority="5613" operator="lessThan">
      <formula>$C$4</formula>
    </cfRule>
  </conditionalFormatting>
  <conditionalFormatting sqref="BG40">
    <cfRule type="cellIs" dxfId="16101" priority="5614" operator="lessThan">
      <formula>$C$4</formula>
    </cfRule>
  </conditionalFormatting>
  <conditionalFormatting sqref="BG40">
    <cfRule type="cellIs" dxfId="16100" priority="5615" operator="lessThan">
      <formula>$C$4</formula>
    </cfRule>
  </conditionalFormatting>
  <conditionalFormatting sqref="BG41">
    <cfRule type="cellIs" dxfId="16099" priority="5616" operator="lessThan">
      <formula>$C$4</formula>
    </cfRule>
  </conditionalFormatting>
  <conditionalFormatting sqref="BG41">
    <cfRule type="cellIs" dxfId="16098" priority="5617" operator="lessThan">
      <formula>$C$4</formula>
    </cfRule>
  </conditionalFormatting>
  <conditionalFormatting sqref="BG42">
    <cfRule type="cellIs" dxfId="16097" priority="5618" operator="lessThan">
      <formula>$C$4</formula>
    </cfRule>
  </conditionalFormatting>
  <conditionalFormatting sqref="BG42">
    <cfRule type="cellIs" dxfId="16096" priority="5619" operator="lessThan">
      <formula>$C$4</formula>
    </cfRule>
  </conditionalFormatting>
  <conditionalFormatting sqref="BG43">
    <cfRule type="cellIs" dxfId="16095" priority="5620" operator="lessThan">
      <formula>$C$4</formula>
    </cfRule>
  </conditionalFormatting>
  <conditionalFormatting sqref="BG43">
    <cfRule type="cellIs" dxfId="16094" priority="5621" operator="lessThan">
      <formula>$C$4</formula>
    </cfRule>
  </conditionalFormatting>
  <conditionalFormatting sqref="BG44">
    <cfRule type="cellIs" dxfId="16093" priority="5622" operator="lessThan">
      <formula>$C$4</formula>
    </cfRule>
  </conditionalFormatting>
  <conditionalFormatting sqref="BG44">
    <cfRule type="cellIs" dxfId="16092" priority="5623" operator="lessThan">
      <formula>$C$4</formula>
    </cfRule>
  </conditionalFormatting>
  <conditionalFormatting sqref="BG45">
    <cfRule type="cellIs" dxfId="16091" priority="5624" operator="lessThan">
      <formula>$C$4</formula>
    </cfRule>
  </conditionalFormatting>
  <conditionalFormatting sqref="BG45">
    <cfRule type="cellIs" dxfId="16090" priority="5625" operator="lessThan">
      <formula>$C$4</formula>
    </cfRule>
  </conditionalFormatting>
  <conditionalFormatting sqref="BG46">
    <cfRule type="cellIs" dxfId="16089" priority="5626" operator="lessThan">
      <formula>$C$4</formula>
    </cfRule>
  </conditionalFormatting>
  <conditionalFormatting sqref="BG46">
    <cfRule type="cellIs" dxfId="16088" priority="5627" operator="lessThan">
      <formula>$C$4</formula>
    </cfRule>
  </conditionalFormatting>
  <conditionalFormatting sqref="BG47">
    <cfRule type="cellIs" dxfId="16087" priority="5628" operator="lessThan">
      <formula>$C$4</formula>
    </cfRule>
  </conditionalFormatting>
  <conditionalFormatting sqref="BG47">
    <cfRule type="cellIs" dxfId="16086" priority="5629" operator="lessThan">
      <formula>$C$4</formula>
    </cfRule>
  </conditionalFormatting>
  <conditionalFormatting sqref="BG48">
    <cfRule type="cellIs" dxfId="16085" priority="5630" operator="lessThan">
      <formula>$C$4</formula>
    </cfRule>
  </conditionalFormatting>
  <conditionalFormatting sqref="BG48">
    <cfRule type="cellIs" dxfId="16084" priority="5631" operator="lessThan">
      <formula>$C$4</formula>
    </cfRule>
  </conditionalFormatting>
  <conditionalFormatting sqref="BG49">
    <cfRule type="cellIs" dxfId="16083" priority="5632" operator="lessThan">
      <formula>$C$4</formula>
    </cfRule>
  </conditionalFormatting>
  <conditionalFormatting sqref="BG49">
    <cfRule type="cellIs" dxfId="16082" priority="5633" operator="lessThan">
      <formula>$C$4</formula>
    </cfRule>
  </conditionalFormatting>
  <conditionalFormatting sqref="BG50">
    <cfRule type="cellIs" dxfId="16081" priority="5634" operator="lessThan">
      <formula>$C$4</formula>
    </cfRule>
  </conditionalFormatting>
  <conditionalFormatting sqref="BG50">
    <cfRule type="cellIs" dxfId="16080" priority="5635" operator="lessThan">
      <formula>$C$4</formula>
    </cfRule>
  </conditionalFormatting>
  <conditionalFormatting sqref="BG51">
    <cfRule type="cellIs" dxfId="16079" priority="5636" operator="lessThan">
      <formula>$C$4</formula>
    </cfRule>
  </conditionalFormatting>
  <conditionalFormatting sqref="BG51">
    <cfRule type="cellIs" dxfId="16078" priority="5637" operator="lessThan">
      <formula>$C$4</formula>
    </cfRule>
  </conditionalFormatting>
  <conditionalFormatting sqref="BG52">
    <cfRule type="cellIs" dxfId="16077" priority="5638" operator="lessThan">
      <formula>$C$4</formula>
    </cfRule>
  </conditionalFormatting>
  <conditionalFormatting sqref="BG52">
    <cfRule type="cellIs" dxfId="16076" priority="5639" operator="lessThan">
      <formula>$C$4</formula>
    </cfRule>
  </conditionalFormatting>
  <conditionalFormatting sqref="BG53">
    <cfRule type="cellIs" dxfId="16075" priority="5640" operator="lessThan">
      <formula>$C$4</formula>
    </cfRule>
  </conditionalFormatting>
  <conditionalFormatting sqref="BG53">
    <cfRule type="cellIs" dxfId="16074" priority="5641" operator="lessThan">
      <formula>$C$4</formula>
    </cfRule>
  </conditionalFormatting>
  <conditionalFormatting sqref="BG54">
    <cfRule type="cellIs" dxfId="16073" priority="5642" operator="lessThan">
      <formula>$C$4</formula>
    </cfRule>
  </conditionalFormatting>
  <conditionalFormatting sqref="BG54">
    <cfRule type="cellIs" dxfId="16072" priority="5643" operator="lessThan">
      <formula>$C$4</formula>
    </cfRule>
  </conditionalFormatting>
  <conditionalFormatting sqref="BG55">
    <cfRule type="cellIs" dxfId="16071" priority="5644" operator="lessThan">
      <formula>$C$4</formula>
    </cfRule>
  </conditionalFormatting>
  <conditionalFormatting sqref="BG55">
    <cfRule type="cellIs" dxfId="16070" priority="5645" operator="lessThan">
      <formula>$C$4</formula>
    </cfRule>
  </conditionalFormatting>
  <conditionalFormatting sqref="BG56">
    <cfRule type="cellIs" dxfId="16069" priority="5646" operator="lessThan">
      <formula>$C$4</formula>
    </cfRule>
  </conditionalFormatting>
  <conditionalFormatting sqref="BG56">
    <cfRule type="cellIs" dxfId="16068" priority="5647" operator="lessThan">
      <formula>$C$4</formula>
    </cfRule>
  </conditionalFormatting>
  <conditionalFormatting sqref="BG57">
    <cfRule type="cellIs" dxfId="16067" priority="5648" operator="lessThan">
      <formula>$C$4</formula>
    </cfRule>
  </conditionalFormatting>
  <conditionalFormatting sqref="BG57">
    <cfRule type="cellIs" dxfId="16066" priority="5649" operator="lessThan">
      <formula>$C$4</formula>
    </cfRule>
  </conditionalFormatting>
  <conditionalFormatting sqref="BG58">
    <cfRule type="cellIs" dxfId="16065" priority="5650" operator="lessThan">
      <formula>$C$4</formula>
    </cfRule>
  </conditionalFormatting>
  <conditionalFormatting sqref="BG58">
    <cfRule type="cellIs" dxfId="16064" priority="5651" operator="lessThan">
      <formula>$C$4</formula>
    </cfRule>
  </conditionalFormatting>
  <conditionalFormatting sqref="BG59">
    <cfRule type="cellIs" dxfId="16063" priority="5652" operator="lessThan">
      <formula>$C$4</formula>
    </cfRule>
  </conditionalFormatting>
  <conditionalFormatting sqref="BG59">
    <cfRule type="cellIs" dxfId="16062" priority="5653" operator="lessThan">
      <formula>$C$4</formula>
    </cfRule>
  </conditionalFormatting>
  <conditionalFormatting sqref="BG60">
    <cfRule type="cellIs" dxfId="16061" priority="5654" operator="lessThan">
      <formula>$C$4</formula>
    </cfRule>
  </conditionalFormatting>
  <conditionalFormatting sqref="BG60">
    <cfRule type="cellIs" dxfId="16060" priority="5655" operator="lessThan">
      <formula>$C$4</formula>
    </cfRule>
  </conditionalFormatting>
  <conditionalFormatting sqref="BH11">
    <cfRule type="cellIs" dxfId="16059" priority="5656" operator="lessThan">
      <formula>$C$4</formula>
    </cfRule>
  </conditionalFormatting>
  <conditionalFormatting sqref="BH11">
    <cfRule type="cellIs" dxfId="16058" priority="5657" operator="lessThan">
      <formula>$C$4</formula>
    </cfRule>
  </conditionalFormatting>
  <conditionalFormatting sqref="BH12">
    <cfRule type="cellIs" dxfId="16057" priority="5658" operator="lessThan">
      <formula>$C$4</formula>
    </cfRule>
  </conditionalFormatting>
  <conditionalFormatting sqref="BH12">
    <cfRule type="cellIs" dxfId="16056" priority="5659" operator="lessThan">
      <formula>$C$4</formula>
    </cfRule>
  </conditionalFormatting>
  <conditionalFormatting sqref="BH13">
    <cfRule type="cellIs" dxfId="16055" priority="5660" operator="lessThan">
      <formula>$C$4</formula>
    </cfRule>
  </conditionalFormatting>
  <conditionalFormatting sqref="BH13">
    <cfRule type="cellIs" dxfId="16054" priority="5661" operator="lessThan">
      <formula>$C$4</formula>
    </cfRule>
  </conditionalFormatting>
  <conditionalFormatting sqref="BH14">
    <cfRule type="cellIs" dxfId="16053" priority="5662" operator="lessThan">
      <formula>$C$4</formula>
    </cfRule>
  </conditionalFormatting>
  <conditionalFormatting sqref="BH14">
    <cfRule type="cellIs" dxfId="16052" priority="5663" operator="lessThan">
      <formula>$C$4</formula>
    </cfRule>
  </conditionalFormatting>
  <conditionalFormatting sqref="BH15">
    <cfRule type="cellIs" dxfId="16051" priority="5664" operator="lessThan">
      <formula>$C$4</formula>
    </cfRule>
  </conditionalFormatting>
  <conditionalFormatting sqref="BH15">
    <cfRule type="cellIs" dxfId="16050" priority="5665" operator="lessThan">
      <formula>$C$4</formula>
    </cfRule>
  </conditionalFormatting>
  <conditionalFormatting sqref="BH16">
    <cfRule type="cellIs" dxfId="16049" priority="5666" operator="lessThan">
      <formula>$C$4</formula>
    </cfRule>
  </conditionalFormatting>
  <conditionalFormatting sqref="BH16">
    <cfRule type="cellIs" dxfId="16048" priority="5667" operator="lessThan">
      <formula>$C$4</formula>
    </cfRule>
  </conditionalFormatting>
  <conditionalFormatting sqref="BH17">
    <cfRule type="cellIs" dxfId="16047" priority="5668" operator="lessThan">
      <formula>$C$4</formula>
    </cfRule>
  </conditionalFormatting>
  <conditionalFormatting sqref="BH17">
    <cfRule type="cellIs" dxfId="16046" priority="5669" operator="lessThan">
      <formula>$C$4</formula>
    </cfRule>
  </conditionalFormatting>
  <conditionalFormatting sqref="BH18">
    <cfRule type="cellIs" dxfId="16045" priority="5670" operator="lessThan">
      <formula>$C$4</formula>
    </cfRule>
  </conditionalFormatting>
  <conditionalFormatting sqref="BH18">
    <cfRule type="cellIs" dxfId="16044" priority="5671" operator="lessThan">
      <formula>$C$4</formula>
    </cfRule>
  </conditionalFormatting>
  <conditionalFormatting sqref="BH19">
    <cfRule type="cellIs" dxfId="16043" priority="5672" operator="lessThan">
      <formula>$C$4</formula>
    </cfRule>
  </conditionalFormatting>
  <conditionalFormatting sqref="BH19">
    <cfRule type="cellIs" dxfId="16042" priority="5673" operator="lessThan">
      <formula>$C$4</formula>
    </cfRule>
  </conditionalFormatting>
  <conditionalFormatting sqref="BH20">
    <cfRule type="cellIs" dxfId="16041" priority="5674" operator="lessThan">
      <formula>$C$4</formula>
    </cfRule>
  </conditionalFormatting>
  <conditionalFormatting sqref="BH20">
    <cfRule type="cellIs" dxfId="16040" priority="5675" operator="lessThan">
      <formula>$C$4</formula>
    </cfRule>
  </conditionalFormatting>
  <conditionalFormatting sqref="BH21">
    <cfRule type="cellIs" dxfId="16039" priority="5676" operator="lessThan">
      <formula>$C$4</formula>
    </cfRule>
  </conditionalFormatting>
  <conditionalFormatting sqref="BH21">
    <cfRule type="cellIs" dxfId="16038" priority="5677" operator="lessThan">
      <formula>$C$4</formula>
    </cfRule>
  </conditionalFormatting>
  <conditionalFormatting sqref="BH22">
    <cfRule type="cellIs" dxfId="16037" priority="5678" operator="lessThan">
      <formula>$C$4</formula>
    </cfRule>
  </conditionalFormatting>
  <conditionalFormatting sqref="BH22">
    <cfRule type="cellIs" dxfId="16036" priority="5679" operator="lessThan">
      <formula>$C$4</formula>
    </cfRule>
  </conditionalFormatting>
  <conditionalFormatting sqref="BH23">
    <cfRule type="cellIs" dxfId="16035" priority="5680" operator="lessThan">
      <formula>$C$4</formula>
    </cfRule>
  </conditionalFormatting>
  <conditionalFormatting sqref="BH23">
    <cfRule type="cellIs" dxfId="16034" priority="5681" operator="lessThan">
      <formula>$C$4</formula>
    </cfRule>
  </conditionalFormatting>
  <conditionalFormatting sqref="BH24">
    <cfRule type="cellIs" dxfId="16033" priority="5682" operator="lessThan">
      <formula>$C$4</formula>
    </cfRule>
  </conditionalFormatting>
  <conditionalFormatting sqref="BH24">
    <cfRule type="cellIs" dxfId="16032" priority="5683" operator="lessThan">
      <formula>$C$4</formula>
    </cfRule>
  </conditionalFormatting>
  <conditionalFormatting sqref="BH25">
    <cfRule type="cellIs" dxfId="16031" priority="5684" operator="lessThan">
      <formula>$C$4</formula>
    </cfRule>
  </conditionalFormatting>
  <conditionalFormatting sqref="BH25">
    <cfRule type="cellIs" dxfId="16030" priority="5685" operator="lessThan">
      <formula>$C$4</formula>
    </cfRule>
  </conditionalFormatting>
  <conditionalFormatting sqref="BH26">
    <cfRule type="cellIs" dxfId="16029" priority="5686" operator="lessThan">
      <formula>$C$4</formula>
    </cfRule>
  </conditionalFormatting>
  <conditionalFormatting sqref="BH26">
    <cfRule type="cellIs" dxfId="16028" priority="5687" operator="lessThan">
      <formula>$C$4</formula>
    </cfRule>
  </conditionalFormatting>
  <conditionalFormatting sqref="BH27">
    <cfRule type="cellIs" dxfId="16027" priority="5688" operator="lessThan">
      <formula>$C$4</formula>
    </cfRule>
  </conditionalFormatting>
  <conditionalFormatting sqref="BH27">
    <cfRule type="cellIs" dxfId="16026" priority="5689" operator="lessThan">
      <formula>$C$4</formula>
    </cfRule>
  </conditionalFormatting>
  <conditionalFormatting sqref="BH28">
    <cfRule type="cellIs" dxfId="16025" priority="5690" operator="lessThan">
      <formula>$C$4</formula>
    </cfRule>
  </conditionalFormatting>
  <conditionalFormatting sqref="BH28">
    <cfRule type="cellIs" dxfId="16024" priority="5691" operator="lessThan">
      <formula>$C$4</formula>
    </cfRule>
  </conditionalFormatting>
  <conditionalFormatting sqref="BH29">
    <cfRule type="cellIs" dxfId="16023" priority="5692" operator="lessThan">
      <formula>$C$4</formula>
    </cfRule>
  </conditionalFormatting>
  <conditionalFormatting sqref="BH29">
    <cfRule type="cellIs" dxfId="16022" priority="5693" operator="lessThan">
      <formula>$C$4</formula>
    </cfRule>
  </conditionalFormatting>
  <conditionalFormatting sqref="BH30">
    <cfRule type="cellIs" dxfId="16021" priority="5694" operator="lessThan">
      <formula>$C$4</formula>
    </cfRule>
  </conditionalFormatting>
  <conditionalFormatting sqref="BH30">
    <cfRule type="cellIs" dxfId="16020" priority="5695" operator="lessThan">
      <formula>$C$4</formula>
    </cfRule>
  </conditionalFormatting>
  <conditionalFormatting sqref="BH31">
    <cfRule type="cellIs" dxfId="16019" priority="5696" operator="lessThan">
      <formula>$C$4</formula>
    </cfRule>
  </conditionalFormatting>
  <conditionalFormatting sqref="BH31">
    <cfRule type="cellIs" dxfId="16018" priority="5697" operator="lessThan">
      <formula>$C$4</formula>
    </cfRule>
  </conditionalFormatting>
  <conditionalFormatting sqref="BH32">
    <cfRule type="cellIs" dxfId="16017" priority="5698" operator="lessThan">
      <formula>$C$4</formula>
    </cfRule>
  </conditionalFormatting>
  <conditionalFormatting sqref="BH32">
    <cfRule type="cellIs" dxfId="16016" priority="5699" operator="lessThan">
      <formula>$C$4</formula>
    </cfRule>
  </conditionalFormatting>
  <conditionalFormatting sqref="BH33">
    <cfRule type="cellIs" dxfId="16015" priority="5700" operator="lessThan">
      <formula>$C$4</formula>
    </cfRule>
  </conditionalFormatting>
  <conditionalFormatting sqref="BH33">
    <cfRule type="cellIs" dxfId="16014" priority="5701" operator="lessThan">
      <formula>$C$4</formula>
    </cfRule>
  </conditionalFormatting>
  <conditionalFormatting sqref="BH34">
    <cfRule type="cellIs" dxfId="16013" priority="5702" operator="lessThan">
      <formula>$C$4</formula>
    </cfRule>
  </conditionalFormatting>
  <conditionalFormatting sqref="BH34">
    <cfRule type="cellIs" dxfId="16012" priority="5703" operator="lessThan">
      <formula>$C$4</formula>
    </cfRule>
  </conditionalFormatting>
  <conditionalFormatting sqref="BH35">
    <cfRule type="cellIs" dxfId="16011" priority="5704" operator="lessThan">
      <formula>$C$4</formula>
    </cfRule>
  </conditionalFormatting>
  <conditionalFormatting sqref="BH35">
    <cfRule type="cellIs" dxfId="16010" priority="5705" operator="lessThan">
      <formula>$C$4</formula>
    </cfRule>
  </conditionalFormatting>
  <conditionalFormatting sqref="BH36">
    <cfRule type="cellIs" dxfId="16009" priority="5706" operator="lessThan">
      <formula>$C$4</formula>
    </cfRule>
  </conditionalFormatting>
  <conditionalFormatting sqref="BH36">
    <cfRule type="cellIs" dxfId="16008" priority="5707" operator="lessThan">
      <formula>$C$4</formula>
    </cfRule>
  </conditionalFormatting>
  <conditionalFormatting sqref="BH37">
    <cfRule type="cellIs" dxfId="16007" priority="5708" operator="lessThan">
      <formula>$C$4</formula>
    </cfRule>
  </conditionalFormatting>
  <conditionalFormatting sqref="BH37">
    <cfRule type="cellIs" dxfId="16006" priority="5709" operator="lessThan">
      <formula>$C$4</formula>
    </cfRule>
  </conditionalFormatting>
  <conditionalFormatting sqref="BH38">
    <cfRule type="cellIs" dxfId="16005" priority="5710" operator="lessThan">
      <formula>$C$4</formula>
    </cfRule>
  </conditionalFormatting>
  <conditionalFormatting sqref="BH38">
    <cfRule type="cellIs" dxfId="16004" priority="5711" operator="lessThan">
      <formula>$C$4</formula>
    </cfRule>
  </conditionalFormatting>
  <conditionalFormatting sqref="BH39">
    <cfRule type="cellIs" dxfId="16003" priority="5712" operator="lessThan">
      <formula>$C$4</formula>
    </cfRule>
  </conditionalFormatting>
  <conditionalFormatting sqref="BH39">
    <cfRule type="cellIs" dxfId="16002" priority="5713" operator="lessThan">
      <formula>$C$4</formula>
    </cfRule>
  </conditionalFormatting>
  <conditionalFormatting sqref="BH40">
    <cfRule type="cellIs" dxfId="16001" priority="5714" operator="lessThan">
      <formula>$C$4</formula>
    </cfRule>
  </conditionalFormatting>
  <conditionalFormatting sqref="BH40">
    <cfRule type="cellIs" dxfId="16000" priority="5715" operator="lessThan">
      <formula>$C$4</formula>
    </cfRule>
  </conditionalFormatting>
  <conditionalFormatting sqref="BH41">
    <cfRule type="cellIs" dxfId="15999" priority="5716" operator="lessThan">
      <formula>$C$4</formula>
    </cfRule>
  </conditionalFormatting>
  <conditionalFormatting sqref="BH41">
    <cfRule type="cellIs" dxfId="15998" priority="5717" operator="lessThan">
      <formula>$C$4</formula>
    </cfRule>
  </conditionalFormatting>
  <conditionalFormatting sqref="BH42">
    <cfRule type="cellIs" dxfId="15997" priority="5718" operator="lessThan">
      <formula>$C$4</formula>
    </cfRule>
  </conditionalFormatting>
  <conditionalFormatting sqref="BH42">
    <cfRule type="cellIs" dxfId="15996" priority="5719" operator="lessThan">
      <formula>$C$4</formula>
    </cfRule>
  </conditionalFormatting>
  <conditionalFormatting sqref="BH43">
    <cfRule type="cellIs" dxfId="15995" priority="5720" operator="lessThan">
      <formula>$C$4</formula>
    </cfRule>
  </conditionalFormatting>
  <conditionalFormatting sqref="BH43">
    <cfRule type="cellIs" dxfId="15994" priority="5721" operator="lessThan">
      <formula>$C$4</formula>
    </cfRule>
  </conditionalFormatting>
  <conditionalFormatting sqref="BH44">
    <cfRule type="cellIs" dxfId="15993" priority="5722" operator="lessThan">
      <formula>$C$4</formula>
    </cfRule>
  </conditionalFormatting>
  <conditionalFormatting sqref="BH44">
    <cfRule type="cellIs" dxfId="15992" priority="5723" operator="lessThan">
      <formula>$C$4</formula>
    </cfRule>
  </conditionalFormatting>
  <conditionalFormatting sqref="BH45">
    <cfRule type="cellIs" dxfId="15991" priority="5724" operator="lessThan">
      <formula>$C$4</formula>
    </cfRule>
  </conditionalFormatting>
  <conditionalFormatting sqref="BH45">
    <cfRule type="cellIs" dxfId="15990" priority="5725" operator="lessThan">
      <formula>$C$4</formula>
    </cfRule>
  </conditionalFormatting>
  <conditionalFormatting sqref="BH46">
    <cfRule type="cellIs" dxfId="15989" priority="5726" operator="lessThan">
      <formula>$C$4</formula>
    </cfRule>
  </conditionalFormatting>
  <conditionalFormatting sqref="BH46">
    <cfRule type="cellIs" dxfId="15988" priority="5727" operator="lessThan">
      <formula>$C$4</formula>
    </cfRule>
  </conditionalFormatting>
  <conditionalFormatting sqref="BH47">
    <cfRule type="cellIs" dxfId="15987" priority="5728" operator="lessThan">
      <formula>$C$4</formula>
    </cfRule>
  </conditionalFormatting>
  <conditionalFormatting sqref="BH47">
    <cfRule type="cellIs" dxfId="15986" priority="5729" operator="lessThan">
      <formula>$C$4</formula>
    </cfRule>
  </conditionalFormatting>
  <conditionalFormatting sqref="BH48">
    <cfRule type="cellIs" dxfId="15985" priority="5730" operator="lessThan">
      <formula>$C$4</formula>
    </cfRule>
  </conditionalFormatting>
  <conditionalFormatting sqref="BH48">
    <cfRule type="cellIs" dxfId="15984" priority="5731" operator="lessThan">
      <formula>$C$4</formula>
    </cfRule>
  </conditionalFormatting>
  <conditionalFormatting sqref="BH49">
    <cfRule type="cellIs" dxfId="15983" priority="5732" operator="lessThan">
      <formula>$C$4</formula>
    </cfRule>
  </conditionalFormatting>
  <conditionalFormatting sqref="BH49">
    <cfRule type="cellIs" dxfId="15982" priority="5733" operator="lessThan">
      <formula>$C$4</formula>
    </cfRule>
  </conditionalFormatting>
  <conditionalFormatting sqref="BH50">
    <cfRule type="cellIs" dxfId="15981" priority="5734" operator="lessThan">
      <formula>$C$4</formula>
    </cfRule>
  </conditionalFormatting>
  <conditionalFormatting sqref="BH50">
    <cfRule type="cellIs" dxfId="15980" priority="5735" operator="lessThan">
      <formula>$C$4</formula>
    </cfRule>
  </conditionalFormatting>
  <conditionalFormatting sqref="BH51">
    <cfRule type="cellIs" dxfId="15979" priority="5736" operator="lessThan">
      <formula>$C$4</formula>
    </cfRule>
  </conditionalFormatting>
  <conditionalFormatting sqref="BH51">
    <cfRule type="cellIs" dxfId="15978" priority="5737" operator="lessThan">
      <formula>$C$4</formula>
    </cfRule>
  </conditionalFormatting>
  <conditionalFormatting sqref="BH52">
    <cfRule type="cellIs" dxfId="15977" priority="5738" operator="lessThan">
      <formula>$C$4</formula>
    </cfRule>
  </conditionalFormatting>
  <conditionalFormatting sqref="BH52">
    <cfRule type="cellIs" dxfId="15976" priority="5739" operator="lessThan">
      <formula>$C$4</formula>
    </cfRule>
  </conditionalFormatting>
  <conditionalFormatting sqref="BH53">
    <cfRule type="cellIs" dxfId="15975" priority="5740" operator="lessThan">
      <formula>$C$4</formula>
    </cfRule>
  </conditionalFormatting>
  <conditionalFormatting sqref="BH53">
    <cfRule type="cellIs" dxfId="15974" priority="5741" operator="lessThan">
      <formula>$C$4</formula>
    </cfRule>
  </conditionalFormatting>
  <conditionalFormatting sqref="BH54">
    <cfRule type="cellIs" dxfId="15973" priority="5742" operator="lessThan">
      <formula>$C$4</formula>
    </cfRule>
  </conditionalFormatting>
  <conditionalFormatting sqref="BH54">
    <cfRule type="cellIs" dxfId="15972" priority="5743" operator="lessThan">
      <formula>$C$4</formula>
    </cfRule>
  </conditionalFormatting>
  <conditionalFormatting sqref="BH55">
    <cfRule type="cellIs" dxfId="15971" priority="5744" operator="lessThan">
      <formula>$C$4</formula>
    </cfRule>
  </conditionalFormatting>
  <conditionalFormatting sqref="BH55">
    <cfRule type="cellIs" dxfId="15970" priority="5745" operator="lessThan">
      <formula>$C$4</formula>
    </cfRule>
  </conditionalFormatting>
  <conditionalFormatting sqref="BH56">
    <cfRule type="cellIs" dxfId="15969" priority="5746" operator="lessThan">
      <formula>$C$4</formula>
    </cfRule>
  </conditionalFormatting>
  <conditionalFormatting sqref="BH56">
    <cfRule type="cellIs" dxfId="15968" priority="5747" operator="lessThan">
      <formula>$C$4</formula>
    </cfRule>
  </conditionalFormatting>
  <conditionalFormatting sqref="BH57">
    <cfRule type="cellIs" dxfId="15967" priority="5748" operator="lessThan">
      <formula>$C$4</formula>
    </cfRule>
  </conditionalFormatting>
  <conditionalFormatting sqref="BH57">
    <cfRule type="cellIs" dxfId="15966" priority="5749" operator="lessThan">
      <formula>$C$4</formula>
    </cfRule>
  </conditionalFormatting>
  <conditionalFormatting sqref="BH58">
    <cfRule type="cellIs" dxfId="15965" priority="5750" operator="lessThan">
      <formula>$C$4</formula>
    </cfRule>
  </conditionalFormatting>
  <conditionalFormatting sqref="BH58">
    <cfRule type="cellIs" dxfId="15964" priority="5751" operator="lessThan">
      <formula>$C$4</formula>
    </cfRule>
  </conditionalFormatting>
  <conditionalFormatting sqref="BH59">
    <cfRule type="cellIs" dxfId="15963" priority="5752" operator="lessThan">
      <formula>$C$4</formula>
    </cfRule>
  </conditionalFormatting>
  <conditionalFormatting sqref="BH59">
    <cfRule type="cellIs" dxfId="15962" priority="5753" operator="lessThan">
      <formula>$C$4</formula>
    </cfRule>
  </conditionalFormatting>
  <conditionalFormatting sqref="BH60">
    <cfRule type="cellIs" dxfId="15961" priority="5754" operator="lessThan">
      <formula>$C$4</formula>
    </cfRule>
  </conditionalFormatting>
  <conditionalFormatting sqref="BH60">
    <cfRule type="cellIs" dxfId="15960" priority="5755" operator="lessThan">
      <formula>$C$4</formula>
    </cfRule>
  </conditionalFormatting>
  <conditionalFormatting sqref="BI11">
    <cfRule type="cellIs" dxfId="15959" priority="5756" operator="lessThan">
      <formula>$C$4</formula>
    </cfRule>
  </conditionalFormatting>
  <conditionalFormatting sqref="BI11">
    <cfRule type="cellIs" dxfId="15958" priority="5757" operator="lessThan">
      <formula>$C$4</formula>
    </cfRule>
  </conditionalFormatting>
  <conditionalFormatting sqref="BI12">
    <cfRule type="cellIs" dxfId="15957" priority="5758" operator="lessThan">
      <formula>$C$4</formula>
    </cfRule>
  </conditionalFormatting>
  <conditionalFormatting sqref="BI12">
    <cfRule type="cellIs" dxfId="15956" priority="5759" operator="lessThan">
      <formula>$C$4</formula>
    </cfRule>
  </conditionalFormatting>
  <conditionalFormatting sqref="BI13">
    <cfRule type="cellIs" dxfId="15955" priority="5760" operator="lessThan">
      <formula>$C$4</formula>
    </cfRule>
  </conditionalFormatting>
  <conditionalFormatting sqref="BI13">
    <cfRule type="cellIs" dxfId="15954" priority="5761" operator="lessThan">
      <formula>$C$4</formula>
    </cfRule>
  </conditionalFormatting>
  <conditionalFormatting sqref="BI14">
    <cfRule type="cellIs" dxfId="15953" priority="5762" operator="lessThan">
      <formula>$C$4</formula>
    </cfRule>
  </conditionalFormatting>
  <conditionalFormatting sqref="BI14">
    <cfRule type="cellIs" dxfId="15952" priority="5763" operator="lessThan">
      <formula>$C$4</formula>
    </cfRule>
  </conditionalFormatting>
  <conditionalFormatting sqref="BI15">
    <cfRule type="cellIs" dxfId="15951" priority="5764" operator="lessThan">
      <formula>$C$4</formula>
    </cfRule>
  </conditionalFormatting>
  <conditionalFormatting sqref="BI15">
    <cfRule type="cellIs" dxfId="15950" priority="5765" operator="lessThan">
      <formula>$C$4</formula>
    </cfRule>
  </conditionalFormatting>
  <conditionalFormatting sqref="BI16">
    <cfRule type="cellIs" dxfId="15949" priority="5766" operator="lessThan">
      <formula>$C$4</formula>
    </cfRule>
  </conditionalFormatting>
  <conditionalFormatting sqref="BI16">
    <cfRule type="cellIs" dxfId="15948" priority="5767" operator="lessThan">
      <formula>$C$4</formula>
    </cfRule>
  </conditionalFormatting>
  <conditionalFormatting sqref="BI17">
    <cfRule type="cellIs" dxfId="15947" priority="5768" operator="lessThan">
      <formula>$C$4</formula>
    </cfRule>
  </conditionalFormatting>
  <conditionalFormatting sqref="BI17">
    <cfRule type="cellIs" dxfId="15946" priority="5769" operator="lessThan">
      <formula>$C$4</formula>
    </cfRule>
  </conditionalFormatting>
  <conditionalFormatting sqref="BI18">
    <cfRule type="cellIs" dxfId="15945" priority="5770" operator="lessThan">
      <formula>$C$4</formula>
    </cfRule>
  </conditionalFormatting>
  <conditionalFormatting sqref="BI18">
    <cfRule type="cellIs" dxfId="15944" priority="5771" operator="lessThan">
      <formula>$C$4</formula>
    </cfRule>
  </conditionalFormatting>
  <conditionalFormatting sqref="BI19">
    <cfRule type="cellIs" dxfId="15943" priority="5772" operator="lessThan">
      <formula>$C$4</formula>
    </cfRule>
  </conditionalFormatting>
  <conditionalFormatting sqref="BI19">
    <cfRule type="cellIs" dxfId="15942" priority="5773" operator="lessThan">
      <formula>$C$4</formula>
    </cfRule>
  </conditionalFormatting>
  <conditionalFormatting sqref="BI20">
    <cfRule type="cellIs" dxfId="15941" priority="5774" operator="lessThan">
      <formula>$C$4</formula>
    </cfRule>
  </conditionalFormatting>
  <conditionalFormatting sqref="BI20">
    <cfRule type="cellIs" dxfId="15940" priority="5775" operator="lessThan">
      <formula>$C$4</formula>
    </cfRule>
  </conditionalFormatting>
  <conditionalFormatting sqref="BI21">
    <cfRule type="cellIs" dxfId="15939" priority="5776" operator="lessThan">
      <formula>$C$4</formula>
    </cfRule>
  </conditionalFormatting>
  <conditionalFormatting sqref="BI21">
    <cfRule type="cellIs" dxfId="15938" priority="5777" operator="lessThan">
      <formula>$C$4</formula>
    </cfRule>
  </conditionalFormatting>
  <conditionalFormatting sqref="BI22">
    <cfRule type="cellIs" dxfId="15937" priority="5778" operator="lessThan">
      <formula>$C$4</formula>
    </cfRule>
  </conditionalFormatting>
  <conditionalFormatting sqref="BI22">
    <cfRule type="cellIs" dxfId="15936" priority="5779" operator="lessThan">
      <formula>$C$4</formula>
    </cfRule>
  </conditionalFormatting>
  <conditionalFormatting sqref="BI23">
    <cfRule type="cellIs" dxfId="15935" priority="5780" operator="lessThan">
      <formula>$C$4</formula>
    </cfRule>
  </conditionalFormatting>
  <conditionalFormatting sqref="BI23">
    <cfRule type="cellIs" dxfId="15934" priority="5781" operator="lessThan">
      <formula>$C$4</formula>
    </cfRule>
  </conditionalFormatting>
  <conditionalFormatting sqref="BI24">
    <cfRule type="cellIs" dxfId="15933" priority="5782" operator="lessThan">
      <formula>$C$4</formula>
    </cfRule>
  </conditionalFormatting>
  <conditionalFormatting sqref="BI24">
    <cfRule type="cellIs" dxfId="15932" priority="5783" operator="lessThan">
      <formula>$C$4</formula>
    </cfRule>
  </conditionalFormatting>
  <conditionalFormatting sqref="BI25">
    <cfRule type="cellIs" dxfId="15931" priority="5784" operator="lessThan">
      <formula>$C$4</formula>
    </cfRule>
  </conditionalFormatting>
  <conditionalFormatting sqref="BI25">
    <cfRule type="cellIs" dxfId="15930" priority="5785" operator="lessThan">
      <formula>$C$4</formula>
    </cfRule>
  </conditionalFormatting>
  <conditionalFormatting sqref="BI26">
    <cfRule type="cellIs" dxfId="15929" priority="5786" operator="lessThan">
      <formula>$C$4</formula>
    </cfRule>
  </conditionalFormatting>
  <conditionalFormatting sqref="BI26">
    <cfRule type="cellIs" dxfId="15928" priority="5787" operator="lessThan">
      <formula>$C$4</formula>
    </cfRule>
  </conditionalFormatting>
  <conditionalFormatting sqref="BI27">
    <cfRule type="cellIs" dxfId="15927" priority="5788" operator="lessThan">
      <formula>$C$4</formula>
    </cfRule>
  </conditionalFormatting>
  <conditionalFormatting sqref="BI27">
    <cfRule type="cellIs" dxfId="15926" priority="5789" operator="lessThan">
      <formula>$C$4</formula>
    </cfRule>
  </conditionalFormatting>
  <conditionalFormatting sqref="BI28">
    <cfRule type="cellIs" dxfId="15925" priority="5790" operator="lessThan">
      <formula>$C$4</formula>
    </cfRule>
  </conditionalFormatting>
  <conditionalFormatting sqref="BI28">
    <cfRule type="cellIs" dxfId="15924" priority="5791" operator="lessThan">
      <formula>$C$4</formula>
    </cfRule>
  </conditionalFormatting>
  <conditionalFormatting sqref="BI29">
    <cfRule type="cellIs" dxfId="15923" priority="5792" operator="lessThan">
      <formula>$C$4</formula>
    </cfRule>
  </conditionalFormatting>
  <conditionalFormatting sqref="BI29">
    <cfRule type="cellIs" dxfId="15922" priority="5793" operator="lessThan">
      <formula>$C$4</formula>
    </cfRule>
  </conditionalFormatting>
  <conditionalFormatting sqref="BI30">
    <cfRule type="cellIs" dxfId="15921" priority="5794" operator="lessThan">
      <formula>$C$4</formula>
    </cfRule>
  </conditionalFormatting>
  <conditionalFormatting sqref="BI30">
    <cfRule type="cellIs" dxfId="15920" priority="5795" operator="lessThan">
      <formula>$C$4</formula>
    </cfRule>
  </conditionalFormatting>
  <conditionalFormatting sqref="BI31">
    <cfRule type="cellIs" dxfId="15919" priority="5796" operator="lessThan">
      <formula>$C$4</formula>
    </cfRule>
  </conditionalFormatting>
  <conditionalFormatting sqref="BI31">
    <cfRule type="cellIs" dxfId="15918" priority="5797" operator="lessThan">
      <formula>$C$4</formula>
    </cfRule>
  </conditionalFormatting>
  <conditionalFormatting sqref="BI32">
    <cfRule type="cellIs" dxfId="15917" priority="5798" operator="lessThan">
      <formula>$C$4</formula>
    </cfRule>
  </conditionalFormatting>
  <conditionalFormatting sqref="BI32">
    <cfRule type="cellIs" dxfId="15916" priority="5799" operator="lessThan">
      <formula>$C$4</formula>
    </cfRule>
  </conditionalFormatting>
  <conditionalFormatting sqref="BI33">
    <cfRule type="cellIs" dxfId="15915" priority="5800" operator="lessThan">
      <formula>$C$4</formula>
    </cfRule>
  </conditionalFormatting>
  <conditionalFormatting sqref="BI33">
    <cfRule type="cellIs" dxfId="15914" priority="5801" operator="lessThan">
      <formula>$C$4</formula>
    </cfRule>
  </conditionalFormatting>
  <conditionalFormatting sqref="BI34">
    <cfRule type="cellIs" dxfId="15913" priority="5802" operator="lessThan">
      <formula>$C$4</formula>
    </cfRule>
  </conditionalFormatting>
  <conditionalFormatting sqref="BI34">
    <cfRule type="cellIs" dxfId="15912" priority="5803" operator="lessThan">
      <formula>$C$4</formula>
    </cfRule>
  </conditionalFormatting>
  <conditionalFormatting sqref="BI35">
    <cfRule type="cellIs" dxfId="15911" priority="5804" operator="lessThan">
      <formula>$C$4</formula>
    </cfRule>
  </conditionalFormatting>
  <conditionalFormatting sqref="BI35">
    <cfRule type="cellIs" dxfId="15910" priority="5805" operator="lessThan">
      <formula>$C$4</formula>
    </cfRule>
  </conditionalFormatting>
  <conditionalFormatting sqref="BI36">
    <cfRule type="cellIs" dxfId="15909" priority="5806" operator="lessThan">
      <formula>$C$4</formula>
    </cfRule>
  </conditionalFormatting>
  <conditionalFormatting sqref="BI36">
    <cfRule type="cellIs" dxfId="15908" priority="5807" operator="lessThan">
      <formula>$C$4</formula>
    </cfRule>
  </conditionalFormatting>
  <conditionalFormatting sqref="BI37">
    <cfRule type="cellIs" dxfId="15907" priority="5808" operator="lessThan">
      <formula>$C$4</formula>
    </cfRule>
  </conditionalFormatting>
  <conditionalFormatting sqref="BI37">
    <cfRule type="cellIs" dxfId="15906" priority="5809" operator="lessThan">
      <formula>$C$4</formula>
    </cfRule>
  </conditionalFormatting>
  <conditionalFormatting sqref="BI38">
    <cfRule type="cellIs" dxfId="15905" priority="5810" operator="lessThan">
      <formula>$C$4</formula>
    </cfRule>
  </conditionalFormatting>
  <conditionalFormatting sqref="BI38">
    <cfRule type="cellIs" dxfId="15904" priority="5811" operator="lessThan">
      <formula>$C$4</formula>
    </cfRule>
  </conditionalFormatting>
  <conditionalFormatting sqref="BI39">
    <cfRule type="cellIs" dxfId="15903" priority="5812" operator="lessThan">
      <formula>$C$4</formula>
    </cfRule>
  </conditionalFormatting>
  <conditionalFormatting sqref="BI39">
    <cfRule type="cellIs" dxfId="15902" priority="5813" operator="lessThan">
      <formula>$C$4</formula>
    </cfRule>
  </conditionalFormatting>
  <conditionalFormatting sqref="BI40">
    <cfRule type="cellIs" dxfId="15901" priority="5814" operator="lessThan">
      <formula>$C$4</formula>
    </cfRule>
  </conditionalFormatting>
  <conditionalFormatting sqref="BI40">
    <cfRule type="cellIs" dxfId="15900" priority="5815" operator="lessThan">
      <formula>$C$4</formula>
    </cfRule>
  </conditionalFormatting>
  <conditionalFormatting sqref="BI41">
    <cfRule type="cellIs" dxfId="15899" priority="5816" operator="lessThan">
      <formula>$C$4</formula>
    </cfRule>
  </conditionalFormatting>
  <conditionalFormatting sqref="BI41">
    <cfRule type="cellIs" dxfId="15898" priority="5817" operator="lessThan">
      <formula>$C$4</formula>
    </cfRule>
  </conditionalFormatting>
  <conditionalFormatting sqref="BI42">
    <cfRule type="cellIs" dxfId="15897" priority="5818" operator="lessThan">
      <formula>$C$4</formula>
    </cfRule>
  </conditionalFormatting>
  <conditionalFormatting sqref="BI42">
    <cfRule type="cellIs" dxfId="15896" priority="5819" operator="lessThan">
      <formula>$C$4</formula>
    </cfRule>
  </conditionalFormatting>
  <conditionalFormatting sqref="BI43">
    <cfRule type="cellIs" dxfId="15895" priority="5820" operator="lessThan">
      <formula>$C$4</formula>
    </cfRule>
  </conditionalFormatting>
  <conditionalFormatting sqref="BI43">
    <cfRule type="cellIs" dxfId="15894" priority="5821" operator="lessThan">
      <formula>$C$4</formula>
    </cfRule>
  </conditionalFormatting>
  <conditionalFormatting sqref="BI44">
    <cfRule type="cellIs" dxfId="15893" priority="5822" operator="lessThan">
      <formula>$C$4</formula>
    </cfRule>
  </conditionalFormatting>
  <conditionalFormatting sqref="BI44">
    <cfRule type="cellIs" dxfId="15892" priority="5823" operator="lessThan">
      <formula>$C$4</formula>
    </cfRule>
  </conditionalFormatting>
  <conditionalFormatting sqref="BI45">
    <cfRule type="cellIs" dxfId="15891" priority="5824" operator="lessThan">
      <formula>$C$4</formula>
    </cfRule>
  </conditionalFormatting>
  <conditionalFormatting sqref="BI45">
    <cfRule type="cellIs" dxfId="15890" priority="5825" operator="lessThan">
      <formula>$C$4</formula>
    </cfRule>
  </conditionalFormatting>
  <conditionalFormatting sqref="BI46">
    <cfRule type="cellIs" dxfId="15889" priority="5826" operator="lessThan">
      <formula>$C$4</formula>
    </cfRule>
  </conditionalFormatting>
  <conditionalFormatting sqref="BI46">
    <cfRule type="cellIs" dxfId="15888" priority="5827" operator="lessThan">
      <formula>$C$4</formula>
    </cfRule>
  </conditionalFormatting>
  <conditionalFormatting sqref="BI47">
    <cfRule type="cellIs" dxfId="15887" priority="5828" operator="lessThan">
      <formula>$C$4</formula>
    </cfRule>
  </conditionalFormatting>
  <conditionalFormatting sqref="BI47">
    <cfRule type="cellIs" dxfId="15886" priority="5829" operator="lessThan">
      <formula>$C$4</formula>
    </cfRule>
  </conditionalFormatting>
  <conditionalFormatting sqref="BI48">
    <cfRule type="cellIs" dxfId="15885" priority="5830" operator="lessThan">
      <formula>$C$4</formula>
    </cfRule>
  </conditionalFormatting>
  <conditionalFormatting sqref="BI48">
    <cfRule type="cellIs" dxfId="15884" priority="5831" operator="lessThan">
      <formula>$C$4</formula>
    </cfRule>
  </conditionalFormatting>
  <conditionalFormatting sqref="BI49">
    <cfRule type="cellIs" dxfId="15883" priority="5832" operator="lessThan">
      <formula>$C$4</formula>
    </cfRule>
  </conditionalFormatting>
  <conditionalFormatting sqref="BI49">
    <cfRule type="cellIs" dxfId="15882" priority="5833" operator="lessThan">
      <formula>$C$4</formula>
    </cfRule>
  </conditionalFormatting>
  <conditionalFormatting sqref="BI50">
    <cfRule type="cellIs" dxfId="15881" priority="5834" operator="lessThan">
      <formula>$C$4</formula>
    </cfRule>
  </conditionalFormatting>
  <conditionalFormatting sqref="BI50">
    <cfRule type="cellIs" dxfId="15880" priority="5835" operator="lessThan">
      <formula>$C$4</formula>
    </cfRule>
  </conditionalFormatting>
  <conditionalFormatting sqref="BI51">
    <cfRule type="cellIs" dxfId="15879" priority="5836" operator="lessThan">
      <formula>$C$4</formula>
    </cfRule>
  </conditionalFormatting>
  <conditionalFormatting sqref="BI51">
    <cfRule type="cellIs" dxfId="15878" priority="5837" operator="lessThan">
      <formula>$C$4</formula>
    </cfRule>
  </conditionalFormatting>
  <conditionalFormatting sqref="BI52">
    <cfRule type="cellIs" dxfId="15877" priority="5838" operator="lessThan">
      <formula>$C$4</formula>
    </cfRule>
  </conditionalFormatting>
  <conditionalFormatting sqref="BI52">
    <cfRule type="cellIs" dxfId="15876" priority="5839" operator="lessThan">
      <formula>$C$4</formula>
    </cfRule>
  </conditionalFormatting>
  <conditionalFormatting sqref="BI53">
    <cfRule type="cellIs" dxfId="15875" priority="5840" operator="lessThan">
      <formula>$C$4</formula>
    </cfRule>
  </conditionalFormatting>
  <conditionalFormatting sqref="BI53">
    <cfRule type="cellIs" dxfId="15874" priority="5841" operator="lessThan">
      <formula>$C$4</formula>
    </cfRule>
  </conditionalFormatting>
  <conditionalFormatting sqref="BI54">
    <cfRule type="cellIs" dxfId="15873" priority="5842" operator="lessThan">
      <formula>$C$4</formula>
    </cfRule>
  </conditionalFormatting>
  <conditionalFormatting sqref="BI54">
    <cfRule type="cellIs" dxfId="15872" priority="5843" operator="lessThan">
      <formula>$C$4</formula>
    </cfRule>
  </conditionalFormatting>
  <conditionalFormatting sqref="BI55">
    <cfRule type="cellIs" dxfId="15871" priority="5844" operator="lessThan">
      <formula>$C$4</formula>
    </cfRule>
  </conditionalFormatting>
  <conditionalFormatting sqref="BI55">
    <cfRule type="cellIs" dxfId="15870" priority="5845" operator="lessThan">
      <formula>$C$4</formula>
    </cfRule>
  </conditionalFormatting>
  <conditionalFormatting sqref="BI56">
    <cfRule type="cellIs" dxfId="15869" priority="5846" operator="lessThan">
      <formula>$C$4</formula>
    </cfRule>
  </conditionalFormatting>
  <conditionalFormatting sqref="BI56">
    <cfRule type="cellIs" dxfId="15868" priority="5847" operator="lessThan">
      <formula>$C$4</formula>
    </cfRule>
  </conditionalFormatting>
  <conditionalFormatting sqref="BI57">
    <cfRule type="cellIs" dxfId="15867" priority="5848" operator="lessThan">
      <formula>$C$4</formula>
    </cfRule>
  </conditionalFormatting>
  <conditionalFormatting sqref="BI57">
    <cfRule type="cellIs" dxfId="15866" priority="5849" operator="lessThan">
      <formula>$C$4</formula>
    </cfRule>
  </conditionalFormatting>
  <conditionalFormatting sqref="BI58">
    <cfRule type="cellIs" dxfId="15865" priority="5850" operator="lessThan">
      <formula>$C$4</formula>
    </cfRule>
  </conditionalFormatting>
  <conditionalFormatting sqref="BI58">
    <cfRule type="cellIs" dxfId="15864" priority="5851" operator="lessThan">
      <formula>$C$4</formula>
    </cfRule>
  </conditionalFormatting>
  <conditionalFormatting sqref="BI59">
    <cfRule type="cellIs" dxfId="15863" priority="5852" operator="lessThan">
      <formula>$C$4</formula>
    </cfRule>
  </conditionalFormatting>
  <conditionalFormatting sqref="BI59">
    <cfRule type="cellIs" dxfId="15862" priority="5853" operator="lessThan">
      <formula>$C$4</formula>
    </cfRule>
  </conditionalFormatting>
  <conditionalFormatting sqref="BI60">
    <cfRule type="cellIs" dxfId="15861" priority="5854" operator="lessThan">
      <formula>$C$4</formula>
    </cfRule>
  </conditionalFormatting>
  <conditionalFormatting sqref="BI60">
    <cfRule type="cellIs" dxfId="15860" priority="5855" operator="lessThan">
      <formula>$C$4</formula>
    </cfRule>
  </conditionalFormatting>
  <conditionalFormatting sqref="BJ11">
    <cfRule type="cellIs" dxfId="15859" priority="5856" operator="lessThan">
      <formula>$C$4</formula>
    </cfRule>
  </conditionalFormatting>
  <conditionalFormatting sqref="BJ11">
    <cfRule type="cellIs" dxfId="15858" priority="5857" operator="lessThan">
      <formula>$C$4</formula>
    </cfRule>
  </conditionalFormatting>
  <conditionalFormatting sqref="BJ12">
    <cfRule type="cellIs" dxfId="15857" priority="5858" operator="lessThan">
      <formula>$C$4</formula>
    </cfRule>
  </conditionalFormatting>
  <conditionalFormatting sqref="BJ12">
    <cfRule type="cellIs" dxfId="15856" priority="5859" operator="lessThan">
      <formula>$C$4</formula>
    </cfRule>
  </conditionalFormatting>
  <conditionalFormatting sqref="BJ13">
    <cfRule type="cellIs" dxfId="15855" priority="5860" operator="lessThan">
      <formula>$C$4</formula>
    </cfRule>
  </conditionalFormatting>
  <conditionalFormatting sqref="BJ13">
    <cfRule type="cellIs" dxfId="15854" priority="5861" operator="lessThan">
      <formula>$C$4</formula>
    </cfRule>
  </conditionalFormatting>
  <conditionalFormatting sqref="BJ14">
    <cfRule type="cellIs" dxfId="15853" priority="5862" operator="lessThan">
      <formula>$C$4</formula>
    </cfRule>
  </conditionalFormatting>
  <conditionalFormatting sqref="BJ14">
    <cfRule type="cellIs" dxfId="15852" priority="5863" operator="lessThan">
      <formula>$C$4</formula>
    </cfRule>
  </conditionalFormatting>
  <conditionalFormatting sqref="BJ15">
    <cfRule type="cellIs" dxfId="15851" priority="5864" operator="lessThan">
      <formula>$C$4</formula>
    </cfRule>
  </conditionalFormatting>
  <conditionalFormatting sqref="BJ15">
    <cfRule type="cellIs" dxfId="15850" priority="5865" operator="lessThan">
      <formula>$C$4</formula>
    </cfRule>
  </conditionalFormatting>
  <conditionalFormatting sqref="BJ16">
    <cfRule type="cellIs" dxfId="15849" priority="5866" operator="lessThan">
      <formula>$C$4</formula>
    </cfRule>
  </conditionalFormatting>
  <conditionalFormatting sqref="BJ16">
    <cfRule type="cellIs" dxfId="15848" priority="5867" operator="lessThan">
      <formula>$C$4</formula>
    </cfRule>
  </conditionalFormatting>
  <conditionalFormatting sqref="BJ17">
    <cfRule type="cellIs" dxfId="15847" priority="5868" operator="lessThan">
      <formula>$C$4</formula>
    </cfRule>
  </conditionalFormatting>
  <conditionalFormatting sqref="BJ17">
    <cfRule type="cellIs" dxfId="15846" priority="5869" operator="lessThan">
      <formula>$C$4</formula>
    </cfRule>
  </conditionalFormatting>
  <conditionalFormatting sqref="BJ18">
    <cfRule type="cellIs" dxfId="15845" priority="5870" operator="lessThan">
      <formula>$C$4</formula>
    </cfRule>
  </conditionalFormatting>
  <conditionalFormatting sqref="BJ18">
    <cfRule type="cellIs" dxfId="15844" priority="5871" operator="lessThan">
      <formula>$C$4</formula>
    </cfRule>
  </conditionalFormatting>
  <conditionalFormatting sqref="BJ19">
    <cfRule type="cellIs" dxfId="15843" priority="5872" operator="lessThan">
      <formula>$C$4</formula>
    </cfRule>
  </conditionalFormatting>
  <conditionalFormatting sqref="BJ19">
    <cfRule type="cellIs" dxfId="15842" priority="5873" operator="lessThan">
      <formula>$C$4</formula>
    </cfRule>
  </conditionalFormatting>
  <conditionalFormatting sqref="BJ20">
    <cfRule type="cellIs" dxfId="15841" priority="5874" operator="lessThan">
      <formula>$C$4</formula>
    </cfRule>
  </conditionalFormatting>
  <conditionalFormatting sqref="BJ20">
    <cfRule type="cellIs" dxfId="15840" priority="5875" operator="lessThan">
      <formula>$C$4</formula>
    </cfRule>
  </conditionalFormatting>
  <conditionalFormatting sqref="BJ21">
    <cfRule type="cellIs" dxfId="15839" priority="5876" operator="lessThan">
      <formula>$C$4</formula>
    </cfRule>
  </conditionalFormatting>
  <conditionalFormatting sqref="BJ21">
    <cfRule type="cellIs" dxfId="15838" priority="5877" operator="lessThan">
      <formula>$C$4</formula>
    </cfRule>
  </conditionalFormatting>
  <conditionalFormatting sqref="BJ22">
    <cfRule type="cellIs" dxfId="15837" priority="5878" operator="lessThan">
      <formula>$C$4</formula>
    </cfRule>
  </conditionalFormatting>
  <conditionalFormatting sqref="BJ22">
    <cfRule type="cellIs" dxfId="15836" priority="5879" operator="lessThan">
      <formula>$C$4</formula>
    </cfRule>
  </conditionalFormatting>
  <conditionalFormatting sqref="BJ23">
    <cfRule type="cellIs" dxfId="15835" priority="5880" operator="lessThan">
      <formula>$C$4</formula>
    </cfRule>
  </conditionalFormatting>
  <conditionalFormatting sqref="BJ23">
    <cfRule type="cellIs" dxfId="15834" priority="5881" operator="lessThan">
      <formula>$C$4</formula>
    </cfRule>
  </conditionalFormatting>
  <conditionalFormatting sqref="BJ24">
    <cfRule type="cellIs" dxfId="15833" priority="5882" operator="lessThan">
      <formula>$C$4</formula>
    </cfRule>
  </conditionalFormatting>
  <conditionalFormatting sqref="BJ24">
    <cfRule type="cellIs" dxfId="15832" priority="5883" operator="lessThan">
      <formula>$C$4</formula>
    </cfRule>
  </conditionalFormatting>
  <conditionalFormatting sqref="BJ25">
    <cfRule type="cellIs" dxfId="15831" priority="5884" operator="lessThan">
      <formula>$C$4</formula>
    </cfRule>
  </conditionalFormatting>
  <conditionalFormatting sqref="BJ25">
    <cfRule type="cellIs" dxfId="15830" priority="5885" operator="lessThan">
      <formula>$C$4</formula>
    </cfRule>
  </conditionalFormatting>
  <conditionalFormatting sqref="BJ26">
    <cfRule type="cellIs" dxfId="15829" priority="5886" operator="lessThan">
      <formula>$C$4</formula>
    </cfRule>
  </conditionalFormatting>
  <conditionalFormatting sqref="BJ26">
    <cfRule type="cellIs" dxfId="15828" priority="5887" operator="lessThan">
      <formula>$C$4</formula>
    </cfRule>
  </conditionalFormatting>
  <conditionalFormatting sqref="BJ27">
    <cfRule type="cellIs" dxfId="15827" priority="5888" operator="lessThan">
      <formula>$C$4</formula>
    </cfRule>
  </conditionalFormatting>
  <conditionalFormatting sqref="BJ27">
    <cfRule type="cellIs" dxfId="15826" priority="5889" operator="lessThan">
      <formula>$C$4</formula>
    </cfRule>
  </conditionalFormatting>
  <conditionalFormatting sqref="BJ28">
    <cfRule type="cellIs" dxfId="15825" priority="5890" operator="lessThan">
      <formula>$C$4</formula>
    </cfRule>
  </conditionalFormatting>
  <conditionalFormatting sqref="BJ28">
    <cfRule type="cellIs" dxfId="15824" priority="5891" operator="lessThan">
      <formula>$C$4</formula>
    </cfRule>
  </conditionalFormatting>
  <conditionalFormatting sqref="BJ29">
    <cfRule type="cellIs" dxfId="15823" priority="5892" operator="lessThan">
      <formula>$C$4</formula>
    </cfRule>
  </conditionalFormatting>
  <conditionalFormatting sqref="BJ29">
    <cfRule type="cellIs" dxfId="15822" priority="5893" operator="lessThan">
      <formula>$C$4</formula>
    </cfRule>
  </conditionalFormatting>
  <conditionalFormatting sqref="BJ30">
    <cfRule type="cellIs" dxfId="15821" priority="5894" operator="lessThan">
      <formula>$C$4</formula>
    </cfRule>
  </conditionalFormatting>
  <conditionalFormatting sqref="BJ30">
    <cfRule type="cellIs" dxfId="15820" priority="5895" operator="lessThan">
      <formula>$C$4</formula>
    </cfRule>
  </conditionalFormatting>
  <conditionalFormatting sqref="BJ31">
    <cfRule type="cellIs" dxfId="15819" priority="5896" operator="lessThan">
      <formula>$C$4</formula>
    </cfRule>
  </conditionalFormatting>
  <conditionalFormatting sqref="BJ31">
    <cfRule type="cellIs" dxfId="15818" priority="5897" operator="lessThan">
      <formula>$C$4</formula>
    </cfRule>
  </conditionalFormatting>
  <conditionalFormatting sqref="BJ32">
    <cfRule type="cellIs" dxfId="15817" priority="5898" operator="lessThan">
      <formula>$C$4</formula>
    </cfRule>
  </conditionalFormatting>
  <conditionalFormatting sqref="BJ32">
    <cfRule type="cellIs" dxfId="15816" priority="5899" operator="lessThan">
      <formula>$C$4</formula>
    </cfRule>
  </conditionalFormatting>
  <conditionalFormatting sqref="BJ33">
    <cfRule type="cellIs" dxfId="15815" priority="5900" operator="lessThan">
      <formula>$C$4</formula>
    </cfRule>
  </conditionalFormatting>
  <conditionalFormatting sqref="BJ33">
    <cfRule type="cellIs" dxfId="15814" priority="5901" operator="lessThan">
      <formula>$C$4</formula>
    </cfRule>
  </conditionalFormatting>
  <conditionalFormatting sqref="BJ34">
    <cfRule type="cellIs" dxfId="15813" priority="5902" operator="lessThan">
      <formula>$C$4</formula>
    </cfRule>
  </conditionalFormatting>
  <conditionalFormatting sqref="BJ34">
    <cfRule type="cellIs" dxfId="15812" priority="5903" operator="lessThan">
      <formula>$C$4</formula>
    </cfRule>
  </conditionalFormatting>
  <conditionalFormatting sqref="BJ35">
    <cfRule type="cellIs" dxfId="15811" priority="5904" operator="lessThan">
      <formula>$C$4</formula>
    </cfRule>
  </conditionalFormatting>
  <conditionalFormatting sqref="BJ35">
    <cfRule type="cellIs" dxfId="15810" priority="5905" operator="lessThan">
      <formula>$C$4</formula>
    </cfRule>
  </conditionalFormatting>
  <conditionalFormatting sqref="BJ36">
    <cfRule type="cellIs" dxfId="15809" priority="5906" operator="lessThan">
      <formula>$C$4</formula>
    </cfRule>
  </conditionalFormatting>
  <conditionalFormatting sqref="BJ36">
    <cfRule type="cellIs" dxfId="15808" priority="5907" operator="lessThan">
      <formula>$C$4</formula>
    </cfRule>
  </conditionalFormatting>
  <conditionalFormatting sqref="BJ37">
    <cfRule type="cellIs" dxfId="15807" priority="5908" operator="lessThan">
      <formula>$C$4</formula>
    </cfRule>
  </conditionalFormatting>
  <conditionalFormatting sqref="BJ37">
    <cfRule type="cellIs" dxfId="15806" priority="5909" operator="lessThan">
      <formula>$C$4</formula>
    </cfRule>
  </conditionalFormatting>
  <conditionalFormatting sqref="BJ38">
    <cfRule type="cellIs" dxfId="15805" priority="5910" operator="lessThan">
      <formula>$C$4</formula>
    </cfRule>
  </conditionalFormatting>
  <conditionalFormatting sqref="BJ38">
    <cfRule type="cellIs" dxfId="15804" priority="5911" operator="lessThan">
      <formula>$C$4</formula>
    </cfRule>
  </conditionalFormatting>
  <conditionalFormatting sqref="BJ39">
    <cfRule type="cellIs" dxfId="15803" priority="5912" operator="lessThan">
      <formula>$C$4</formula>
    </cfRule>
  </conditionalFormatting>
  <conditionalFormatting sqref="BJ39">
    <cfRule type="cellIs" dxfId="15802" priority="5913" operator="lessThan">
      <formula>$C$4</formula>
    </cfRule>
  </conditionalFormatting>
  <conditionalFormatting sqref="BJ40">
    <cfRule type="cellIs" dxfId="15801" priority="5914" operator="lessThan">
      <formula>$C$4</formula>
    </cfRule>
  </conditionalFormatting>
  <conditionalFormatting sqref="BJ40">
    <cfRule type="cellIs" dxfId="15800" priority="5915" operator="lessThan">
      <formula>$C$4</formula>
    </cfRule>
  </conditionalFormatting>
  <conditionalFormatting sqref="BJ41">
    <cfRule type="cellIs" dxfId="15799" priority="5916" operator="lessThan">
      <formula>$C$4</formula>
    </cfRule>
  </conditionalFormatting>
  <conditionalFormatting sqref="BJ41">
    <cfRule type="cellIs" dxfId="15798" priority="5917" operator="lessThan">
      <formula>$C$4</formula>
    </cfRule>
  </conditionalFormatting>
  <conditionalFormatting sqref="BJ42">
    <cfRule type="cellIs" dxfId="15797" priority="5918" operator="lessThan">
      <formula>$C$4</formula>
    </cfRule>
  </conditionalFormatting>
  <conditionalFormatting sqref="BJ42">
    <cfRule type="cellIs" dxfId="15796" priority="5919" operator="lessThan">
      <formula>$C$4</formula>
    </cfRule>
  </conditionalFormatting>
  <conditionalFormatting sqref="BJ43">
    <cfRule type="cellIs" dxfId="15795" priority="5920" operator="lessThan">
      <formula>$C$4</formula>
    </cfRule>
  </conditionalFormatting>
  <conditionalFormatting sqref="BJ43">
    <cfRule type="cellIs" dxfId="15794" priority="5921" operator="lessThan">
      <formula>$C$4</formula>
    </cfRule>
  </conditionalFormatting>
  <conditionalFormatting sqref="BJ44">
    <cfRule type="cellIs" dxfId="15793" priority="5922" operator="lessThan">
      <formula>$C$4</formula>
    </cfRule>
  </conditionalFormatting>
  <conditionalFormatting sqref="BJ44">
    <cfRule type="cellIs" dxfId="15792" priority="5923" operator="lessThan">
      <formula>$C$4</formula>
    </cfRule>
  </conditionalFormatting>
  <conditionalFormatting sqref="BJ45">
    <cfRule type="cellIs" dxfId="15791" priority="5924" operator="lessThan">
      <formula>$C$4</formula>
    </cfRule>
  </conditionalFormatting>
  <conditionalFormatting sqref="BJ45">
    <cfRule type="cellIs" dxfId="15790" priority="5925" operator="lessThan">
      <formula>$C$4</formula>
    </cfRule>
  </conditionalFormatting>
  <conditionalFormatting sqref="BJ46">
    <cfRule type="cellIs" dxfId="15789" priority="5926" operator="lessThan">
      <formula>$C$4</formula>
    </cfRule>
  </conditionalFormatting>
  <conditionalFormatting sqref="BJ46">
    <cfRule type="cellIs" dxfId="15788" priority="5927" operator="lessThan">
      <formula>$C$4</formula>
    </cfRule>
  </conditionalFormatting>
  <conditionalFormatting sqref="BJ47">
    <cfRule type="cellIs" dxfId="15787" priority="5928" operator="lessThan">
      <formula>$C$4</formula>
    </cfRule>
  </conditionalFormatting>
  <conditionalFormatting sqref="BJ47">
    <cfRule type="cellIs" dxfId="15786" priority="5929" operator="lessThan">
      <formula>$C$4</formula>
    </cfRule>
  </conditionalFormatting>
  <conditionalFormatting sqref="BJ48">
    <cfRule type="cellIs" dxfId="15785" priority="5930" operator="lessThan">
      <formula>$C$4</formula>
    </cfRule>
  </conditionalFormatting>
  <conditionalFormatting sqref="BJ48">
    <cfRule type="cellIs" dxfId="15784" priority="5931" operator="lessThan">
      <formula>$C$4</formula>
    </cfRule>
  </conditionalFormatting>
  <conditionalFormatting sqref="BJ49">
    <cfRule type="cellIs" dxfId="15783" priority="5932" operator="lessThan">
      <formula>$C$4</formula>
    </cfRule>
  </conditionalFormatting>
  <conditionalFormatting sqref="BJ49">
    <cfRule type="cellIs" dxfId="15782" priority="5933" operator="lessThan">
      <formula>$C$4</formula>
    </cfRule>
  </conditionalFormatting>
  <conditionalFormatting sqref="BJ50">
    <cfRule type="cellIs" dxfId="15781" priority="5934" operator="lessThan">
      <formula>$C$4</formula>
    </cfRule>
  </conditionalFormatting>
  <conditionalFormatting sqref="BJ50">
    <cfRule type="cellIs" dxfId="15780" priority="5935" operator="lessThan">
      <formula>$C$4</formula>
    </cfRule>
  </conditionalFormatting>
  <conditionalFormatting sqref="BJ51">
    <cfRule type="cellIs" dxfId="15779" priority="5936" operator="lessThan">
      <formula>$C$4</formula>
    </cfRule>
  </conditionalFormatting>
  <conditionalFormatting sqref="BJ51">
    <cfRule type="cellIs" dxfId="15778" priority="5937" operator="lessThan">
      <formula>$C$4</formula>
    </cfRule>
  </conditionalFormatting>
  <conditionalFormatting sqref="BJ52">
    <cfRule type="cellIs" dxfId="15777" priority="5938" operator="lessThan">
      <formula>$C$4</formula>
    </cfRule>
  </conditionalFormatting>
  <conditionalFormatting sqref="BJ52">
    <cfRule type="cellIs" dxfId="15776" priority="5939" operator="lessThan">
      <formula>$C$4</formula>
    </cfRule>
  </conditionalFormatting>
  <conditionalFormatting sqref="BJ53">
    <cfRule type="cellIs" dxfId="15775" priority="5940" operator="lessThan">
      <formula>$C$4</formula>
    </cfRule>
  </conditionalFormatting>
  <conditionalFormatting sqref="BJ53">
    <cfRule type="cellIs" dxfId="15774" priority="5941" operator="lessThan">
      <formula>$C$4</formula>
    </cfRule>
  </conditionalFormatting>
  <conditionalFormatting sqref="BJ54">
    <cfRule type="cellIs" dxfId="15773" priority="5942" operator="lessThan">
      <formula>$C$4</formula>
    </cfRule>
  </conditionalFormatting>
  <conditionalFormatting sqref="BJ54">
    <cfRule type="cellIs" dxfId="15772" priority="5943" operator="lessThan">
      <formula>$C$4</formula>
    </cfRule>
  </conditionalFormatting>
  <conditionalFormatting sqref="BJ55">
    <cfRule type="cellIs" dxfId="15771" priority="5944" operator="lessThan">
      <formula>$C$4</formula>
    </cfRule>
  </conditionalFormatting>
  <conditionalFormatting sqref="BJ55">
    <cfRule type="cellIs" dxfId="15770" priority="5945" operator="lessThan">
      <formula>$C$4</formula>
    </cfRule>
  </conditionalFormatting>
  <conditionalFormatting sqref="BJ56">
    <cfRule type="cellIs" dxfId="15769" priority="5946" operator="lessThan">
      <formula>$C$4</formula>
    </cfRule>
  </conditionalFormatting>
  <conditionalFormatting sqref="BJ56">
    <cfRule type="cellIs" dxfId="15768" priority="5947" operator="lessThan">
      <formula>$C$4</formula>
    </cfRule>
  </conditionalFormatting>
  <conditionalFormatting sqref="BJ57">
    <cfRule type="cellIs" dxfId="15767" priority="5948" operator="lessThan">
      <formula>$C$4</formula>
    </cfRule>
  </conditionalFormatting>
  <conditionalFormatting sqref="BJ57">
    <cfRule type="cellIs" dxfId="15766" priority="5949" operator="lessThan">
      <formula>$C$4</formula>
    </cfRule>
  </conditionalFormatting>
  <conditionalFormatting sqref="BJ58">
    <cfRule type="cellIs" dxfId="15765" priority="5950" operator="lessThan">
      <formula>$C$4</formula>
    </cfRule>
  </conditionalFormatting>
  <conditionalFormatting sqref="BJ58">
    <cfRule type="cellIs" dxfId="15764" priority="5951" operator="lessThan">
      <formula>$C$4</formula>
    </cfRule>
  </conditionalFormatting>
  <conditionalFormatting sqref="BJ59">
    <cfRule type="cellIs" dxfId="15763" priority="5952" operator="lessThan">
      <formula>$C$4</formula>
    </cfRule>
  </conditionalFormatting>
  <conditionalFormatting sqref="BJ59">
    <cfRule type="cellIs" dxfId="15762" priority="5953" operator="lessThan">
      <formula>$C$4</formula>
    </cfRule>
  </conditionalFormatting>
  <conditionalFormatting sqref="BJ60">
    <cfRule type="cellIs" dxfId="15761" priority="5954" operator="lessThan">
      <formula>$C$4</formula>
    </cfRule>
  </conditionalFormatting>
  <conditionalFormatting sqref="BJ60">
    <cfRule type="cellIs" dxfId="15760" priority="5955" operator="lessThan">
      <formula>$C$4</formula>
    </cfRule>
  </conditionalFormatting>
  <conditionalFormatting sqref="BK11">
    <cfRule type="cellIs" dxfId="15759" priority="5956" operator="lessThan">
      <formula>$C$4</formula>
    </cfRule>
  </conditionalFormatting>
  <conditionalFormatting sqref="BK11">
    <cfRule type="cellIs" dxfId="15758" priority="5957" operator="lessThan">
      <formula>$C$4</formula>
    </cfRule>
  </conditionalFormatting>
  <conditionalFormatting sqref="BK12">
    <cfRule type="cellIs" dxfId="15757" priority="5958" operator="lessThan">
      <formula>$C$4</formula>
    </cfRule>
  </conditionalFormatting>
  <conditionalFormatting sqref="BK12">
    <cfRule type="cellIs" dxfId="15756" priority="5959" operator="lessThan">
      <formula>$C$4</formula>
    </cfRule>
  </conditionalFormatting>
  <conditionalFormatting sqref="BK13">
    <cfRule type="cellIs" dxfId="15755" priority="5960" operator="lessThan">
      <formula>$C$4</formula>
    </cfRule>
  </conditionalFormatting>
  <conditionalFormatting sqref="BK13">
    <cfRule type="cellIs" dxfId="15754" priority="5961" operator="lessThan">
      <formula>$C$4</formula>
    </cfRule>
  </conditionalFormatting>
  <conditionalFormatting sqref="BK14">
    <cfRule type="cellIs" dxfId="15753" priority="5962" operator="lessThan">
      <formula>$C$4</formula>
    </cfRule>
  </conditionalFormatting>
  <conditionalFormatting sqref="BK14">
    <cfRule type="cellIs" dxfId="15752" priority="5963" operator="lessThan">
      <formula>$C$4</formula>
    </cfRule>
  </conditionalFormatting>
  <conditionalFormatting sqref="BK15">
    <cfRule type="cellIs" dxfId="15751" priority="5964" operator="lessThan">
      <formula>$C$4</formula>
    </cfRule>
  </conditionalFormatting>
  <conditionalFormatting sqref="BK15">
    <cfRule type="cellIs" dxfId="15750" priority="5965" operator="lessThan">
      <formula>$C$4</formula>
    </cfRule>
  </conditionalFormatting>
  <conditionalFormatting sqref="BK16">
    <cfRule type="cellIs" dxfId="15749" priority="5966" operator="lessThan">
      <formula>$C$4</formula>
    </cfRule>
  </conditionalFormatting>
  <conditionalFormatting sqref="BK16">
    <cfRule type="cellIs" dxfId="15748" priority="5967" operator="lessThan">
      <formula>$C$4</formula>
    </cfRule>
  </conditionalFormatting>
  <conditionalFormatting sqref="BK17">
    <cfRule type="cellIs" dxfId="15747" priority="5968" operator="lessThan">
      <formula>$C$4</formula>
    </cfRule>
  </conditionalFormatting>
  <conditionalFormatting sqref="BK17">
    <cfRule type="cellIs" dxfId="15746" priority="5969" operator="lessThan">
      <formula>$C$4</formula>
    </cfRule>
  </conditionalFormatting>
  <conditionalFormatting sqref="BK18">
    <cfRule type="cellIs" dxfId="15745" priority="5970" operator="lessThan">
      <formula>$C$4</formula>
    </cfRule>
  </conditionalFormatting>
  <conditionalFormatting sqref="BK18">
    <cfRule type="cellIs" dxfId="15744" priority="5971" operator="lessThan">
      <formula>$C$4</formula>
    </cfRule>
  </conditionalFormatting>
  <conditionalFormatting sqref="BK19">
    <cfRule type="cellIs" dxfId="15743" priority="5972" operator="lessThan">
      <formula>$C$4</formula>
    </cfRule>
  </conditionalFormatting>
  <conditionalFormatting sqref="BK19">
    <cfRule type="cellIs" dxfId="15742" priority="5973" operator="lessThan">
      <formula>$C$4</formula>
    </cfRule>
  </conditionalFormatting>
  <conditionalFormatting sqref="BK20">
    <cfRule type="cellIs" dxfId="15741" priority="5974" operator="lessThan">
      <formula>$C$4</formula>
    </cfRule>
  </conditionalFormatting>
  <conditionalFormatting sqref="BK20">
    <cfRule type="cellIs" dxfId="15740" priority="5975" operator="lessThan">
      <formula>$C$4</formula>
    </cfRule>
  </conditionalFormatting>
  <conditionalFormatting sqref="BK21">
    <cfRule type="cellIs" dxfId="15739" priority="5976" operator="lessThan">
      <formula>$C$4</formula>
    </cfRule>
  </conditionalFormatting>
  <conditionalFormatting sqref="BK21">
    <cfRule type="cellIs" dxfId="15738" priority="5977" operator="lessThan">
      <formula>$C$4</formula>
    </cfRule>
  </conditionalFormatting>
  <conditionalFormatting sqref="BK22">
    <cfRule type="cellIs" dxfId="15737" priority="5978" operator="lessThan">
      <formula>$C$4</formula>
    </cfRule>
  </conditionalFormatting>
  <conditionalFormatting sqref="BK22">
    <cfRule type="cellIs" dxfId="15736" priority="5979" operator="lessThan">
      <formula>$C$4</formula>
    </cfRule>
  </conditionalFormatting>
  <conditionalFormatting sqref="BK23">
    <cfRule type="cellIs" dxfId="15735" priority="5980" operator="lessThan">
      <formula>$C$4</formula>
    </cfRule>
  </conditionalFormatting>
  <conditionalFormatting sqref="BK23">
    <cfRule type="cellIs" dxfId="15734" priority="5981" operator="lessThan">
      <formula>$C$4</formula>
    </cfRule>
  </conditionalFormatting>
  <conditionalFormatting sqref="BK24">
    <cfRule type="cellIs" dxfId="15733" priority="5982" operator="lessThan">
      <formula>$C$4</formula>
    </cfRule>
  </conditionalFormatting>
  <conditionalFormatting sqref="BK24">
    <cfRule type="cellIs" dxfId="15732" priority="5983" operator="lessThan">
      <formula>$C$4</formula>
    </cfRule>
  </conditionalFormatting>
  <conditionalFormatting sqref="BK25">
    <cfRule type="cellIs" dxfId="15731" priority="5984" operator="lessThan">
      <formula>$C$4</formula>
    </cfRule>
  </conditionalFormatting>
  <conditionalFormatting sqref="BK25">
    <cfRule type="cellIs" dxfId="15730" priority="5985" operator="lessThan">
      <formula>$C$4</formula>
    </cfRule>
  </conditionalFormatting>
  <conditionalFormatting sqref="BK26">
    <cfRule type="cellIs" dxfId="15729" priority="5986" operator="lessThan">
      <formula>$C$4</formula>
    </cfRule>
  </conditionalFormatting>
  <conditionalFormatting sqref="BK26">
    <cfRule type="cellIs" dxfId="15728" priority="5987" operator="lessThan">
      <formula>$C$4</formula>
    </cfRule>
  </conditionalFormatting>
  <conditionalFormatting sqref="BK27">
    <cfRule type="cellIs" dxfId="15727" priority="5988" operator="lessThan">
      <formula>$C$4</formula>
    </cfRule>
  </conditionalFormatting>
  <conditionalFormatting sqref="BK27">
    <cfRule type="cellIs" dxfId="15726" priority="5989" operator="lessThan">
      <formula>$C$4</formula>
    </cfRule>
  </conditionalFormatting>
  <conditionalFormatting sqref="BK28">
    <cfRule type="cellIs" dxfId="15725" priority="5990" operator="lessThan">
      <formula>$C$4</formula>
    </cfRule>
  </conditionalFormatting>
  <conditionalFormatting sqref="BK28">
    <cfRule type="cellIs" dxfId="15724" priority="5991" operator="lessThan">
      <formula>$C$4</formula>
    </cfRule>
  </conditionalFormatting>
  <conditionalFormatting sqref="BK29">
    <cfRule type="cellIs" dxfId="15723" priority="5992" operator="lessThan">
      <formula>$C$4</formula>
    </cfRule>
  </conditionalFormatting>
  <conditionalFormatting sqref="BK29">
    <cfRule type="cellIs" dxfId="15722" priority="5993" operator="lessThan">
      <formula>$C$4</formula>
    </cfRule>
  </conditionalFormatting>
  <conditionalFormatting sqref="BK30">
    <cfRule type="cellIs" dxfId="15721" priority="5994" operator="lessThan">
      <formula>$C$4</formula>
    </cfRule>
  </conditionalFormatting>
  <conditionalFormatting sqref="BK30">
    <cfRule type="cellIs" dxfId="15720" priority="5995" operator="lessThan">
      <formula>$C$4</formula>
    </cfRule>
  </conditionalFormatting>
  <conditionalFormatting sqref="BK31">
    <cfRule type="cellIs" dxfId="15719" priority="5996" operator="lessThan">
      <formula>$C$4</formula>
    </cfRule>
  </conditionalFormatting>
  <conditionalFormatting sqref="BK31">
    <cfRule type="cellIs" dxfId="15718" priority="5997" operator="lessThan">
      <formula>$C$4</formula>
    </cfRule>
  </conditionalFormatting>
  <conditionalFormatting sqref="BK32">
    <cfRule type="cellIs" dxfId="15717" priority="5998" operator="lessThan">
      <formula>$C$4</formula>
    </cfRule>
  </conditionalFormatting>
  <conditionalFormatting sqref="BK32">
    <cfRule type="cellIs" dxfId="15716" priority="5999" operator="lessThan">
      <formula>$C$4</formula>
    </cfRule>
  </conditionalFormatting>
  <conditionalFormatting sqref="BK33">
    <cfRule type="cellIs" dxfId="15715" priority="6000" operator="lessThan">
      <formula>$C$4</formula>
    </cfRule>
  </conditionalFormatting>
  <conditionalFormatting sqref="BK33">
    <cfRule type="cellIs" dxfId="15714" priority="6001" operator="lessThan">
      <formula>$C$4</formula>
    </cfRule>
  </conditionalFormatting>
  <conditionalFormatting sqref="BK34">
    <cfRule type="cellIs" dxfId="15713" priority="6002" operator="lessThan">
      <formula>$C$4</formula>
    </cfRule>
  </conditionalFormatting>
  <conditionalFormatting sqref="BK34">
    <cfRule type="cellIs" dxfId="15712" priority="6003" operator="lessThan">
      <formula>$C$4</formula>
    </cfRule>
  </conditionalFormatting>
  <conditionalFormatting sqref="BK35">
    <cfRule type="cellIs" dxfId="15711" priority="6004" operator="lessThan">
      <formula>$C$4</formula>
    </cfRule>
  </conditionalFormatting>
  <conditionalFormatting sqref="BK35">
    <cfRule type="cellIs" dxfId="15710" priority="6005" operator="lessThan">
      <formula>$C$4</formula>
    </cfRule>
  </conditionalFormatting>
  <conditionalFormatting sqref="BK36">
    <cfRule type="cellIs" dxfId="15709" priority="6006" operator="lessThan">
      <formula>$C$4</formula>
    </cfRule>
  </conditionalFormatting>
  <conditionalFormatting sqref="BK36">
    <cfRule type="cellIs" dxfId="15708" priority="6007" operator="lessThan">
      <formula>$C$4</formula>
    </cfRule>
  </conditionalFormatting>
  <conditionalFormatting sqref="BK37">
    <cfRule type="cellIs" dxfId="15707" priority="6008" operator="lessThan">
      <formula>$C$4</formula>
    </cfRule>
  </conditionalFormatting>
  <conditionalFormatting sqref="BK37">
    <cfRule type="cellIs" dxfId="15706" priority="6009" operator="lessThan">
      <formula>$C$4</formula>
    </cfRule>
  </conditionalFormatting>
  <conditionalFormatting sqref="BK38">
    <cfRule type="cellIs" dxfId="15705" priority="6010" operator="lessThan">
      <formula>$C$4</formula>
    </cfRule>
  </conditionalFormatting>
  <conditionalFormatting sqref="BK38">
    <cfRule type="cellIs" dxfId="15704" priority="6011" operator="lessThan">
      <formula>$C$4</formula>
    </cfRule>
  </conditionalFormatting>
  <conditionalFormatting sqref="BK39">
    <cfRule type="cellIs" dxfId="15703" priority="6012" operator="lessThan">
      <formula>$C$4</formula>
    </cfRule>
  </conditionalFormatting>
  <conditionalFormatting sqref="BK39">
    <cfRule type="cellIs" dxfId="15702" priority="6013" operator="lessThan">
      <formula>$C$4</formula>
    </cfRule>
  </conditionalFormatting>
  <conditionalFormatting sqref="BK40">
    <cfRule type="cellIs" dxfId="15701" priority="6014" operator="lessThan">
      <formula>$C$4</formula>
    </cfRule>
  </conditionalFormatting>
  <conditionalFormatting sqref="BK40">
    <cfRule type="cellIs" dxfId="15700" priority="6015" operator="lessThan">
      <formula>$C$4</formula>
    </cfRule>
  </conditionalFormatting>
  <conditionalFormatting sqref="BK41">
    <cfRule type="cellIs" dxfId="15699" priority="6016" operator="lessThan">
      <formula>$C$4</formula>
    </cfRule>
  </conditionalFormatting>
  <conditionalFormatting sqref="BK41">
    <cfRule type="cellIs" dxfId="15698" priority="6017" operator="lessThan">
      <formula>$C$4</formula>
    </cfRule>
  </conditionalFormatting>
  <conditionalFormatting sqref="BK42">
    <cfRule type="cellIs" dxfId="15697" priority="6018" operator="lessThan">
      <formula>$C$4</formula>
    </cfRule>
  </conditionalFormatting>
  <conditionalFormatting sqref="BK42">
    <cfRule type="cellIs" dxfId="15696" priority="6019" operator="lessThan">
      <formula>$C$4</formula>
    </cfRule>
  </conditionalFormatting>
  <conditionalFormatting sqref="BK43">
    <cfRule type="cellIs" dxfId="15695" priority="6020" operator="lessThan">
      <formula>$C$4</formula>
    </cfRule>
  </conditionalFormatting>
  <conditionalFormatting sqref="BK43">
    <cfRule type="cellIs" dxfId="15694" priority="6021" operator="lessThan">
      <formula>$C$4</formula>
    </cfRule>
  </conditionalFormatting>
  <conditionalFormatting sqref="BK44">
    <cfRule type="cellIs" dxfId="15693" priority="6022" operator="lessThan">
      <formula>$C$4</formula>
    </cfRule>
  </conditionalFormatting>
  <conditionalFormatting sqref="BK44">
    <cfRule type="cellIs" dxfId="15692" priority="6023" operator="lessThan">
      <formula>$C$4</formula>
    </cfRule>
  </conditionalFormatting>
  <conditionalFormatting sqref="BK45">
    <cfRule type="cellIs" dxfId="15691" priority="6024" operator="lessThan">
      <formula>$C$4</formula>
    </cfRule>
  </conditionalFormatting>
  <conditionalFormatting sqref="BK45">
    <cfRule type="cellIs" dxfId="15690" priority="6025" operator="lessThan">
      <formula>$C$4</formula>
    </cfRule>
  </conditionalFormatting>
  <conditionalFormatting sqref="BK46">
    <cfRule type="cellIs" dxfId="15689" priority="6026" operator="lessThan">
      <formula>$C$4</formula>
    </cfRule>
  </conditionalFormatting>
  <conditionalFormatting sqref="BK46">
    <cfRule type="cellIs" dxfId="15688" priority="6027" operator="lessThan">
      <formula>$C$4</formula>
    </cfRule>
  </conditionalFormatting>
  <conditionalFormatting sqref="BK47">
    <cfRule type="cellIs" dxfId="15687" priority="6028" operator="lessThan">
      <formula>$C$4</formula>
    </cfRule>
  </conditionalFormatting>
  <conditionalFormatting sqref="BK47">
    <cfRule type="cellIs" dxfId="15686" priority="6029" operator="lessThan">
      <formula>$C$4</formula>
    </cfRule>
  </conditionalFormatting>
  <conditionalFormatting sqref="BK48">
    <cfRule type="cellIs" dxfId="15685" priority="6030" operator="lessThan">
      <formula>$C$4</formula>
    </cfRule>
  </conditionalFormatting>
  <conditionalFormatting sqref="BK48">
    <cfRule type="cellIs" dxfId="15684" priority="6031" operator="lessThan">
      <formula>$C$4</formula>
    </cfRule>
  </conditionalFormatting>
  <conditionalFormatting sqref="BK49">
    <cfRule type="cellIs" dxfId="15683" priority="6032" operator="lessThan">
      <formula>$C$4</formula>
    </cfRule>
  </conditionalFormatting>
  <conditionalFormatting sqref="BK49">
    <cfRule type="cellIs" dxfId="15682" priority="6033" operator="lessThan">
      <formula>$C$4</formula>
    </cfRule>
  </conditionalFormatting>
  <conditionalFormatting sqref="BK50">
    <cfRule type="cellIs" dxfId="15681" priority="6034" operator="lessThan">
      <formula>$C$4</formula>
    </cfRule>
  </conditionalFormatting>
  <conditionalFormatting sqref="BK50">
    <cfRule type="cellIs" dxfId="15680" priority="6035" operator="lessThan">
      <formula>$C$4</formula>
    </cfRule>
  </conditionalFormatting>
  <conditionalFormatting sqref="BK51">
    <cfRule type="cellIs" dxfId="15679" priority="6036" operator="lessThan">
      <formula>$C$4</formula>
    </cfRule>
  </conditionalFormatting>
  <conditionalFormatting sqref="BK51">
    <cfRule type="cellIs" dxfId="15678" priority="6037" operator="lessThan">
      <formula>$C$4</formula>
    </cfRule>
  </conditionalFormatting>
  <conditionalFormatting sqref="BK52">
    <cfRule type="cellIs" dxfId="15677" priority="6038" operator="lessThan">
      <formula>$C$4</formula>
    </cfRule>
  </conditionalFormatting>
  <conditionalFormatting sqref="BK52">
    <cfRule type="cellIs" dxfId="15676" priority="6039" operator="lessThan">
      <formula>$C$4</formula>
    </cfRule>
  </conditionalFormatting>
  <conditionalFormatting sqref="BK53">
    <cfRule type="cellIs" dxfId="15675" priority="6040" operator="lessThan">
      <formula>$C$4</formula>
    </cfRule>
  </conditionalFormatting>
  <conditionalFormatting sqref="BK53">
    <cfRule type="cellIs" dxfId="15674" priority="6041" operator="lessThan">
      <formula>$C$4</formula>
    </cfRule>
  </conditionalFormatting>
  <conditionalFormatting sqref="BK54">
    <cfRule type="cellIs" dxfId="15673" priority="6042" operator="lessThan">
      <formula>$C$4</formula>
    </cfRule>
  </conditionalFormatting>
  <conditionalFormatting sqref="BK54">
    <cfRule type="cellIs" dxfId="15672" priority="6043" operator="lessThan">
      <formula>$C$4</formula>
    </cfRule>
  </conditionalFormatting>
  <conditionalFormatting sqref="BK55">
    <cfRule type="cellIs" dxfId="15671" priority="6044" operator="lessThan">
      <formula>$C$4</formula>
    </cfRule>
  </conditionalFormatting>
  <conditionalFormatting sqref="BK55">
    <cfRule type="cellIs" dxfId="15670" priority="6045" operator="lessThan">
      <formula>$C$4</formula>
    </cfRule>
  </conditionalFormatting>
  <conditionalFormatting sqref="BK56">
    <cfRule type="cellIs" dxfId="15669" priority="6046" operator="lessThan">
      <formula>$C$4</formula>
    </cfRule>
  </conditionalFormatting>
  <conditionalFormatting sqref="BK56">
    <cfRule type="cellIs" dxfId="15668" priority="6047" operator="lessThan">
      <formula>$C$4</formula>
    </cfRule>
  </conditionalFormatting>
  <conditionalFormatting sqref="BK57">
    <cfRule type="cellIs" dxfId="15667" priority="6048" operator="lessThan">
      <formula>$C$4</formula>
    </cfRule>
  </conditionalFormatting>
  <conditionalFormatting sqref="BK57">
    <cfRule type="cellIs" dxfId="15666" priority="6049" operator="lessThan">
      <formula>$C$4</formula>
    </cfRule>
  </conditionalFormatting>
  <conditionalFormatting sqref="BK58">
    <cfRule type="cellIs" dxfId="15665" priority="6050" operator="lessThan">
      <formula>$C$4</formula>
    </cfRule>
  </conditionalFormatting>
  <conditionalFormatting sqref="BK58">
    <cfRule type="cellIs" dxfId="15664" priority="6051" operator="lessThan">
      <formula>$C$4</formula>
    </cfRule>
  </conditionalFormatting>
  <conditionalFormatting sqref="BK59">
    <cfRule type="cellIs" dxfId="15663" priority="6052" operator="lessThan">
      <formula>$C$4</formula>
    </cfRule>
  </conditionalFormatting>
  <conditionalFormatting sqref="BK59">
    <cfRule type="cellIs" dxfId="15662" priority="6053" operator="lessThan">
      <formula>$C$4</formula>
    </cfRule>
  </conditionalFormatting>
  <conditionalFormatting sqref="BK60">
    <cfRule type="cellIs" dxfId="15661" priority="6054" operator="lessThan">
      <formula>$C$4</formula>
    </cfRule>
  </conditionalFormatting>
  <conditionalFormatting sqref="BK60">
    <cfRule type="cellIs" dxfId="15660" priority="6055" operator="lessThan">
      <formula>$C$4</formula>
    </cfRule>
  </conditionalFormatting>
  <conditionalFormatting sqref="BL11">
    <cfRule type="cellIs" dxfId="15659" priority="6056" operator="lessThan">
      <formula>$C$4</formula>
    </cfRule>
  </conditionalFormatting>
  <conditionalFormatting sqref="BL11">
    <cfRule type="cellIs" dxfId="15658" priority="6057" operator="lessThan">
      <formula>$C$4</formula>
    </cfRule>
  </conditionalFormatting>
  <conditionalFormatting sqref="BL12">
    <cfRule type="cellIs" dxfId="15657" priority="6058" operator="lessThan">
      <formula>$C$4</formula>
    </cfRule>
  </conditionalFormatting>
  <conditionalFormatting sqref="BL12">
    <cfRule type="cellIs" dxfId="15656" priority="6059" operator="lessThan">
      <formula>$C$4</formula>
    </cfRule>
  </conditionalFormatting>
  <conditionalFormatting sqref="BL13">
    <cfRule type="cellIs" dxfId="15655" priority="6060" operator="lessThan">
      <formula>$C$4</formula>
    </cfRule>
  </conditionalFormatting>
  <conditionalFormatting sqref="BL13">
    <cfRule type="cellIs" dxfId="15654" priority="6061" operator="lessThan">
      <formula>$C$4</formula>
    </cfRule>
  </conditionalFormatting>
  <conditionalFormatting sqref="BL14">
    <cfRule type="cellIs" dxfId="15653" priority="6062" operator="lessThan">
      <formula>$C$4</formula>
    </cfRule>
  </conditionalFormatting>
  <conditionalFormatting sqref="BL14">
    <cfRule type="cellIs" dxfId="15652" priority="6063" operator="lessThan">
      <formula>$C$4</formula>
    </cfRule>
  </conditionalFormatting>
  <conditionalFormatting sqref="BL15">
    <cfRule type="cellIs" dxfId="15651" priority="6064" operator="lessThan">
      <formula>$C$4</formula>
    </cfRule>
  </conditionalFormatting>
  <conditionalFormatting sqref="BL15">
    <cfRule type="cellIs" dxfId="15650" priority="6065" operator="lessThan">
      <formula>$C$4</formula>
    </cfRule>
  </conditionalFormatting>
  <conditionalFormatting sqref="BL16">
    <cfRule type="cellIs" dxfId="15649" priority="6066" operator="lessThan">
      <formula>$C$4</formula>
    </cfRule>
  </conditionalFormatting>
  <conditionalFormatting sqref="BL16">
    <cfRule type="cellIs" dxfId="15648" priority="6067" operator="lessThan">
      <formula>$C$4</formula>
    </cfRule>
  </conditionalFormatting>
  <conditionalFormatting sqref="BL17">
    <cfRule type="cellIs" dxfId="15647" priority="6068" operator="lessThan">
      <formula>$C$4</formula>
    </cfRule>
  </conditionalFormatting>
  <conditionalFormatting sqref="BL17">
    <cfRule type="cellIs" dxfId="15646" priority="6069" operator="lessThan">
      <formula>$C$4</formula>
    </cfRule>
  </conditionalFormatting>
  <conditionalFormatting sqref="BL18">
    <cfRule type="cellIs" dxfId="15645" priority="6070" operator="lessThan">
      <formula>$C$4</formula>
    </cfRule>
  </conditionalFormatting>
  <conditionalFormatting sqref="BL18">
    <cfRule type="cellIs" dxfId="15644" priority="6071" operator="lessThan">
      <formula>$C$4</formula>
    </cfRule>
  </conditionalFormatting>
  <conditionalFormatting sqref="BL19">
    <cfRule type="cellIs" dxfId="15643" priority="6072" operator="lessThan">
      <formula>$C$4</formula>
    </cfRule>
  </conditionalFormatting>
  <conditionalFormatting sqref="BL19">
    <cfRule type="cellIs" dxfId="15642" priority="6073" operator="lessThan">
      <formula>$C$4</formula>
    </cfRule>
  </conditionalFormatting>
  <conditionalFormatting sqref="BL20">
    <cfRule type="cellIs" dxfId="15641" priority="6074" operator="lessThan">
      <formula>$C$4</formula>
    </cfRule>
  </conditionalFormatting>
  <conditionalFormatting sqref="BL20">
    <cfRule type="cellIs" dxfId="15640" priority="6075" operator="lessThan">
      <formula>$C$4</formula>
    </cfRule>
  </conditionalFormatting>
  <conditionalFormatting sqref="BL21">
    <cfRule type="cellIs" dxfId="15639" priority="6076" operator="lessThan">
      <formula>$C$4</formula>
    </cfRule>
  </conditionalFormatting>
  <conditionalFormatting sqref="BL21">
    <cfRule type="cellIs" dxfId="15638" priority="6077" operator="lessThan">
      <formula>$C$4</formula>
    </cfRule>
  </conditionalFormatting>
  <conditionalFormatting sqref="BL22">
    <cfRule type="cellIs" dxfId="15637" priority="6078" operator="lessThan">
      <formula>$C$4</formula>
    </cfRule>
  </conditionalFormatting>
  <conditionalFormatting sqref="BL22">
    <cfRule type="cellIs" dxfId="15636" priority="6079" operator="lessThan">
      <formula>$C$4</formula>
    </cfRule>
  </conditionalFormatting>
  <conditionalFormatting sqref="BL23">
    <cfRule type="cellIs" dxfId="15635" priority="6080" operator="lessThan">
      <formula>$C$4</formula>
    </cfRule>
  </conditionalFormatting>
  <conditionalFormatting sqref="BL23">
    <cfRule type="cellIs" dxfId="15634" priority="6081" operator="lessThan">
      <formula>$C$4</formula>
    </cfRule>
  </conditionalFormatting>
  <conditionalFormatting sqref="BL24">
    <cfRule type="cellIs" dxfId="15633" priority="6082" operator="lessThan">
      <formula>$C$4</formula>
    </cfRule>
  </conditionalFormatting>
  <conditionalFormatting sqref="BL24">
    <cfRule type="cellIs" dxfId="15632" priority="6083" operator="lessThan">
      <formula>$C$4</formula>
    </cfRule>
  </conditionalFormatting>
  <conditionalFormatting sqref="BL25">
    <cfRule type="cellIs" dxfId="15631" priority="6084" operator="lessThan">
      <formula>$C$4</formula>
    </cfRule>
  </conditionalFormatting>
  <conditionalFormatting sqref="BL25">
    <cfRule type="cellIs" dxfId="15630" priority="6085" operator="lessThan">
      <formula>$C$4</formula>
    </cfRule>
  </conditionalFormatting>
  <conditionalFormatting sqref="BL26">
    <cfRule type="cellIs" dxfId="15629" priority="6086" operator="lessThan">
      <formula>$C$4</formula>
    </cfRule>
  </conditionalFormatting>
  <conditionalFormatting sqref="BL26">
    <cfRule type="cellIs" dxfId="15628" priority="6087" operator="lessThan">
      <formula>$C$4</formula>
    </cfRule>
  </conditionalFormatting>
  <conditionalFormatting sqref="BL27">
    <cfRule type="cellIs" dxfId="15627" priority="6088" operator="lessThan">
      <formula>$C$4</formula>
    </cfRule>
  </conditionalFormatting>
  <conditionalFormatting sqref="BL27">
    <cfRule type="cellIs" dxfId="15626" priority="6089" operator="lessThan">
      <formula>$C$4</formula>
    </cfRule>
  </conditionalFormatting>
  <conditionalFormatting sqref="BL28">
    <cfRule type="cellIs" dxfId="15625" priority="6090" operator="lessThan">
      <formula>$C$4</formula>
    </cfRule>
  </conditionalFormatting>
  <conditionalFormatting sqref="BL28">
    <cfRule type="cellIs" dxfId="15624" priority="6091" operator="lessThan">
      <formula>$C$4</formula>
    </cfRule>
  </conditionalFormatting>
  <conditionalFormatting sqref="BL29">
    <cfRule type="cellIs" dxfId="15623" priority="6092" operator="lessThan">
      <formula>$C$4</formula>
    </cfRule>
  </conditionalFormatting>
  <conditionalFormatting sqref="BL29">
    <cfRule type="cellIs" dxfId="15622" priority="6093" operator="lessThan">
      <formula>$C$4</formula>
    </cfRule>
  </conditionalFormatting>
  <conditionalFormatting sqref="BL30">
    <cfRule type="cellIs" dxfId="15621" priority="6094" operator="lessThan">
      <formula>$C$4</formula>
    </cfRule>
  </conditionalFormatting>
  <conditionalFormatting sqref="BL30">
    <cfRule type="cellIs" dxfId="15620" priority="6095" operator="lessThan">
      <formula>$C$4</formula>
    </cfRule>
  </conditionalFormatting>
  <conditionalFormatting sqref="BL31">
    <cfRule type="cellIs" dxfId="15619" priority="6096" operator="lessThan">
      <formula>$C$4</formula>
    </cfRule>
  </conditionalFormatting>
  <conditionalFormatting sqref="BL31">
    <cfRule type="cellIs" dxfId="15618" priority="6097" operator="lessThan">
      <formula>$C$4</formula>
    </cfRule>
  </conditionalFormatting>
  <conditionalFormatting sqref="BL32">
    <cfRule type="cellIs" dxfId="15617" priority="6098" operator="lessThan">
      <formula>$C$4</formula>
    </cfRule>
  </conditionalFormatting>
  <conditionalFormatting sqref="BL32">
    <cfRule type="cellIs" dxfId="15616" priority="6099" operator="lessThan">
      <formula>$C$4</formula>
    </cfRule>
  </conditionalFormatting>
  <conditionalFormatting sqref="BL33">
    <cfRule type="cellIs" dxfId="15615" priority="6100" operator="lessThan">
      <formula>$C$4</formula>
    </cfRule>
  </conditionalFormatting>
  <conditionalFormatting sqref="BL33">
    <cfRule type="cellIs" dxfId="15614" priority="6101" operator="lessThan">
      <formula>$C$4</formula>
    </cfRule>
  </conditionalFormatting>
  <conditionalFormatting sqref="BL34">
    <cfRule type="cellIs" dxfId="15613" priority="6102" operator="lessThan">
      <formula>$C$4</formula>
    </cfRule>
  </conditionalFormatting>
  <conditionalFormatting sqref="BL34">
    <cfRule type="cellIs" dxfId="15612" priority="6103" operator="lessThan">
      <formula>$C$4</formula>
    </cfRule>
  </conditionalFormatting>
  <conditionalFormatting sqref="BL35">
    <cfRule type="cellIs" dxfId="15611" priority="6104" operator="lessThan">
      <formula>$C$4</formula>
    </cfRule>
  </conditionalFormatting>
  <conditionalFormatting sqref="BL35">
    <cfRule type="cellIs" dxfId="15610" priority="6105" operator="lessThan">
      <formula>$C$4</formula>
    </cfRule>
  </conditionalFormatting>
  <conditionalFormatting sqref="BL36">
    <cfRule type="cellIs" dxfId="15609" priority="6106" operator="lessThan">
      <formula>$C$4</formula>
    </cfRule>
  </conditionalFormatting>
  <conditionalFormatting sqref="BL36">
    <cfRule type="cellIs" dxfId="15608" priority="6107" operator="lessThan">
      <formula>$C$4</formula>
    </cfRule>
  </conditionalFormatting>
  <conditionalFormatting sqref="BL37">
    <cfRule type="cellIs" dxfId="15607" priority="6108" operator="lessThan">
      <formula>$C$4</formula>
    </cfRule>
  </conditionalFormatting>
  <conditionalFormatting sqref="BL37">
    <cfRule type="cellIs" dxfId="15606" priority="6109" operator="lessThan">
      <formula>$C$4</formula>
    </cfRule>
  </conditionalFormatting>
  <conditionalFormatting sqref="BL38">
    <cfRule type="cellIs" dxfId="15605" priority="6110" operator="lessThan">
      <formula>$C$4</formula>
    </cfRule>
  </conditionalFormatting>
  <conditionalFormatting sqref="BL38">
    <cfRule type="cellIs" dxfId="15604" priority="6111" operator="lessThan">
      <formula>$C$4</formula>
    </cfRule>
  </conditionalFormatting>
  <conditionalFormatting sqref="BL39">
    <cfRule type="cellIs" dxfId="15603" priority="6112" operator="lessThan">
      <formula>$C$4</formula>
    </cfRule>
  </conditionalFormatting>
  <conditionalFormatting sqref="BL39">
    <cfRule type="cellIs" dxfId="15602" priority="6113" operator="lessThan">
      <formula>$C$4</formula>
    </cfRule>
  </conditionalFormatting>
  <conditionalFormatting sqref="BL40">
    <cfRule type="cellIs" dxfId="15601" priority="6114" operator="lessThan">
      <formula>$C$4</formula>
    </cfRule>
  </conditionalFormatting>
  <conditionalFormatting sqref="BL40">
    <cfRule type="cellIs" dxfId="15600" priority="6115" operator="lessThan">
      <formula>$C$4</formula>
    </cfRule>
  </conditionalFormatting>
  <conditionalFormatting sqref="BL41">
    <cfRule type="cellIs" dxfId="15599" priority="6116" operator="lessThan">
      <formula>$C$4</formula>
    </cfRule>
  </conditionalFormatting>
  <conditionalFormatting sqref="BL41">
    <cfRule type="cellIs" dxfId="15598" priority="6117" operator="lessThan">
      <formula>$C$4</formula>
    </cfRule>
  </conditionalFormatting>
  <conditionalFormatting sqref="BL42">
    <cfRule type="cellIs" dxfId="15597" priority="6118" operator="lessThan">
      <formula>$C$4</formula>
    </cfRule>
  </conditionalFormatting>
  <conditionalFormatting sqref="BL42">
    <cfRule type="cellIs" dxfId="15596" priority="6119" operator="lessThan">
      <formula>$C$4</formula>
    </cfRule>
  </conditionalFormatting>
  <conditionalFormatting sqref="BL43">
    <cfRule type="cellIs" dxfId="15595" priority="6120" operator="lessThan">
      <formula>$C$4</formula>
    </cfRule>
  </conditionalFormatting>
  <conditionalFormatting sqref="BL43">
    <cfRule type="cellIs" dxfId="15594" priority="6121" operator="lessThan">
      <formula>$C$4</formula>
    </cfRule>
  </conditionalFormatting>
  <conditionalFormatting sqref="BL44">
    <cfRule type="cellIs" dxfId="15593" priority="6122" operator="lessThan">
      <formula>$C$4</formula>
    </cfRule>
  </conditionalFormatting>
  <conditionalFormatting sqref="BL44">
    <cfRule type="cellIs" dxfId="15592" priority="6123" operator="lessThan">
      <formula>$C$4</formula>
    </cfRule>
  </conditionalFormatting>
  <conditionalFormatting sqref="BL45">
    <cfRule type="cellIs" dxfId="15591" priority="6124" operator="lessThan">
      <formula>$C$4</formula>
    </cfRule>
  </conditionalFormatting>
  <conditionalFormatting sqref="BL45">
    <cfRule type="cellIs" dxfId="15590" priority="6125" operator="lessThan">
      <formula>$C$4</formula>
    </cfRule>
  </conditionalFormatting>
  <conditionalFormatting sqref="BL46">
    <cfRule type="cellIs" dxfId="15589" priority="6126" operator="lessThan">
      <formula>$C$4</formula>
    </cfRule>
  </conditionalFormatting>
  <conditionalFormatting sqref="BL46">
    <cfRule type="cellIs" dxfId="15588" priority="6127" operator="lessThan">
      <formula>$C$4</formula>
    </cfRule>
  </conditionalFormatting>
  <conditionalFormatting sqref="BL47">
    <cfRule type="cellIs" dxfId="15587" priority="6128" operator="lessThan">
      <formula>$C$4</formula>
    </cfRule>
  </conditionalFormatting>
  <conditionalFormatting sqref="BL47">
    <cfRule type="cellIs" dxfId="15586" priority="6129" operator="lessThan">
      <formula>$C$4</formula>
    </cfRule>
  </conditionalFormatting>
  <conditionalFormatting sqref="BL48">
    <cfRule type="cellIs" dxfId="15585" priority="6130" operator="lessThan">
      <formula>$C$4</formula>
    </cfRule>
  </conditionalFormatting>
  <conditionalFormatting sqref="BL48">
    <cfRule type="cellIs" dxfId="15584" priority="6131" operator="lessThan">
      <formula>$C$4</formula>
    </cfRule>
  </conditionalFormatting>
  <conditionalFormatting sqref="BL49">
    <cfRule type="cellIs" dxfId="15583" priority="6132" operator="lessThan">
      <formula>$C$4</formula>
    </cfRule>
  </conditionalFormatting>
  <conditionalFormatting sqref="BL49">
    <cfRule type="cellIs" dxfId="15582" priority="6133" operator="lessThan">
      <formula>$C$4</formula>
    </cfRule>
  </conditionalFormatting>
  <conditionalFormatting sqref="BL50">
    <cfRule type="cellIs" dxfId="15581" priority="6134" operator="lessThan">
      <formula>$C$4</formula>
    </cfRule>
  </conditionalFormatting>
  <conditionalFormatting sqref="BL50">
    <cfRule type="cellIs" dxfId="15580" priority="6135" operator="lessThan">
      <formula>$C$4</formula>
    </cfRule>
  </conditionalFormatting>
  <conditionalFormatting sqref="BL51">
    <cfRule type="cellIs" dxfId="15579" priority="6136" operator="lessThan">
      <formula>$C$4</formula>
    </cfRule>
  </conditionalFormatting>
  <conditionalFormatting sqref="BL51">
    <cfRule type="cellIs" dxfId="15578" priority="6137" operator="lessThan">
      <formula>$C$4</formula>
    </cfRule>
  </conditionalFormatting>
  <conditionalFormatting sqref="BL52">
    <cfRule type="cellIs" dxfId="15577" priority="6138" operator="lessThan">
      <formula>$C$4</formula>
    </cfRule>
  </conditionalFormatting>
  <conditionalFormatting sqref="BL52">
    <cfRule type="cellIs" dxfId="15576" priority="6139" operator="lessThan">
      <formula>$C$4</formula>
    </cfRule>
  </conditionalFormatting>
  <conditionalFormatting sqref="BL53">
    <cfRule type="cellIs" dxfId="15575" priority="6140" operator="lessThan">
      <formula>$C$4</formula>
    </cfRule>
  </conditionalFormatting>
  <conditionalFormatting sqref="BL53">
    <cfRule type="cellIs" dxfId="15574" priority="6141" operator="lessThan">
      <formula>$C$4</formula>
    </cfRule>
  </conditionalFormatting>
  <conditionalFormatting sqref="BL54">
    <cfRule type="cellIs" dxfId="15573" priority="6142" operator="lessThan">
      <formula>$C$4</formula>
    </cfRule>
  </conditionalFormatting>
  <conditionalFormatting sqref="BL54">
    <cfRule type="cellIs" dxfId="15572" priority="6143" operator="lessThan">
      <formula>$C$4</formula>
    </cfRule>
  </conditionalFormatting>
  <conditionalFormatting sqref="BL55">
    <cfRule type="cellIs" dxfId="15571" priority="6144" operator="lessThan">
      <formula>$C$4</formula>
    </cfRule>
  </conditionalFormatting>
  <conditionalFormatting sqref="BL55">
    <cfRule type="cellIs" dxfId="15570" priority="6145" operator="lessThan">
      <formula>$C$4</formula>
    </cfRule>
  </conditionalFormatting>
  <conditionalFormatting sqref="BL56">
    <cfRule type="cellIs" dxfId="15569" priority="6146" operator="lessThan">
      <formula>$C$4</formula>
    </cfRule>
  </conditionalFormatting>
  <conditionalFormatting sqref="BL56">
    <cfRule type="cellIs" dxfId="15568" priority="6147" operator="lessThan">
      <formula>$C$4</formula>
    </cfRule>
  </conditionalFormatting>
  <conditionalFormatting sqref="BL57">
    <cfRule type="cellIs" dxfId="15567" priority="6148" operator="lessThan">
      <formula>$C$4</formula>
    </cfRule>
  </conditionalFormatting>
  <conditionalFormatting sqref="BL57">
    <cfRule type="cellIs" dxfId="15566" priority="6149" operator="lessThan">
      <formula>$C$4</formula>
    </cfRule>
  </conditionalFormatting>
  <conditionalFormatting sqref="BL58">
    <cfRule type="cellIs" dxfId="15565" priority="6150" operator="lessThan">
      <formula>$C$4</formula>
    </cfRule>
  </conditionalFormatting>
  <conditionalFormatting sqref="BL58">
    <cfRule type="cellIs" dxfId="15564" priority="6151" operator="lessThan">
      <formula>$C$4</formula>
    </cfRule>
  </conditionalFormatting>
  <conditionalFormatting sqref="BL59">
    <cfRule type="cellIs" dxfId="15563" priority="6152" operator="lessThan">
      <formula>$C$4</formula>
    </cfRule>
  </conditionalFormatting>
  <conditionalFormatting sqref="BL59">
    <cfRule type="cellIs" dxfId="15562" priority="6153" operator="lessThan">
      <formula>$C$4</formula>
    </cfRule>
  </conditionalFormatting>
  <conditionalFormatting sqref="BL60">
    <cfRule type="cellIs" dxfId="15561" priority="6154" operator="lessThan">
      <formula>$C$4</formula>
    </cfRule>
  </conditionalFormatting>
  <conditionalFormatting sqref="BL60">
    <cfRule type="cellIs" dxfId="15560" priority="6155" operator="lessThan">
      <formula>$C$4</formula>
    </cfRule>
  </conditionalFormatting>
  <conditionalFormatting sqref="BM11">
    <cfRule type="cellIs" dxfId="15559" priority="6156" operator="lessThan">
      <formula>$C$4</formula>
    </cfRule>
  </conditionalFormatting>
  <conditionalFormatting sqref="BM11">
    <cfRule type="cellIs" dxfId="15558" priority="6157" operator="lessThan">
      <formula>$C$4</formula>
    </cfRule>
  </conditionalFormatting>
  <conditionalFormatting sqref="BM12">
    <cfRule type="cellIs" dxfId="15557" priority="6158" operator="lessThan">
      <formula>$C$4</formula>
    </cfRule>
  </conditionalFormatting>
  <conditionalFormatting sqref="BM12">
    <cfRule type="cellIs" dxfId="15556" priority="6159" operator="lessThan">
      <formula>$C$4</formula>
    </cfRule>
  </conditionalFormatting>
  <conditionalFormatting sqref="BM13">
    <cfRule type="cellIs" dxfId="15555" priority="6160" operator="lessThan">
      <formula>$C$4</formula>
    </cfRule>
  </conditionalFormatting>
  <conditionalFormatting sqref="BM13">
    <cfRule type="cellIs" dxfId="15554" priority="6161" operator="lessThan">
      <formula>$C$4</formula>
    </cfRule>
  </conditionalFormatting>
  <conditionalFormatting sqref="BM14">
    <cfRule type="cellIs" dxfId="15553" priority="6162" operator="lessThan">
      <formula>$C$4</formula>
    </cfRule>
  </conditionalFormatting>
  <conditionalFormatting sqref="BM14">
    <cfRule type="cellIs" dxfId="15552" priority="6163" operator="lessThan">
      <formula>$C$4</formula>
    </cfRule>
  </conditionalFormatting>
  <conditionalFormatting sqref="BM15">
    <cfRule type="cellIs" dxfId="15551" priority="6164" operator="lessThan">
      <formula>$C$4</formula>
    </cfRule>
  </conditionalFormatting>
  <conditionalFormatting sqref="BM15">
    <cfRule type="cellIs" dxfId="15550" priority="6165" operator="lessThan">
      <formula>$C$4</formula>
    </cfRule>
  </conditionalFormatting>
  <conditionalFormatting sqref="BM16">
    <cfRule type="cellIs" dxfId="15549" priority="6166" operator="lessThan">
      <formula>$C$4</formula>
    </cfRule>
  </conditionalFormatting>
  <conditionalFormatting sqref="BM16">
    <cfRule type="cellIs" dxfId="15548" priority="6167" operator="lessThan">
      <formula>$C$4</formula>
    </cfRule>
  </conditionalFormatting>
  <conditionalFormatting sqref="BM17">
    <cfRule type="cellIs" dxfId="15547" priority="6168" operator="lessThan">
      <formula>$C$4</formula>
    </cfRule>
  </conditionalFormatting>
  <conditionalFormatting sqref="BM17">
    <cfRule type="cellIs" dxfId="15546" priority="6169" operator="lessThan">
      <formula>$C$4</formula>
    </cfRule>
  </conditionalFormatting>
  <conditionalFormatting sqref="BM18">
    <cfRule type="cellIs" dxfId="15545" priority="6170" operator="lessThan">
      <formula>$C$4</formula>
    </cfRule>
  </conditionalFormatting>
  <conditionalFormatting sqref="BM18">
    <cfRule type="cellIs" dxfId="15544" priority="6171" operator="lessThan">
      <formula>$C$4</formula>
    </cfRule>
  </conditionalFormatting>
  <conditionalFormatting sqref="BM19">
    <cfRule type="cellIs" dxfId="15543" priority="6172" operator="lessThan">
      <formula>$C$4</formula>
    </cfRule>
  </conditionalFormatting>
  <conditionalFormatting sqref="BM19">
    <cfRule type="cellIs" dxfId="15542" priority="6173" operator="lessThan">
      <formula>$C$4</formula>
    </cfRule>
  </conditionalFormatting>
  <conditionalFormatting sqref="BM20">
    <cfRule type="cellIs" dxfId="15541" priority="6174" operator="lessThan">
      <formula>$C$4</formula>
    </cfRule>
  </conditionalFormatting>
  <conditionalFormatting sqref="BM20">
    <cfRule type="cellIs" dxfId="15540" priority="6175" operator="lessThan">
      <formula>$C$4</formula>
    </cfRule>
  </conditionalFormatting>
  <conditionalFormatting sqref="BM21">
    <cfRule type="cellIs" dxfId="15539" priority="6176" operator="lessThan">
      <formula>$C$4</formula>
    </cfRule>
  </conditionalFormatting>
  <conditionalFormatting sqref="BM21">
    <cfRule type="cellIs" dxfId="15538" priority="6177" operator="lessThan">
      <formula>$C$4</formula>
    </cfRule>
  </conditionalFormatting>
  <conditionalFormatting sqref="BM22">
    <cfRule type="cellIs" dxfId="15537" priority="6178" operator="lessThan">
      <formula>$C$4</formula>
    </cfRule>
  </conditionalFormatting>
  <conditionalFormatting sqref="BM22">
    <cfRule type="cellIs" dxfId="15536" priority="6179" operator="lessThan">
      <formula>$C$4</formula>
    </cfRule>
  </conditionalFormatting>
  <conditionalFormatting sqref="BM23">
    <cfRule type="cellIs" dxfId="15535" priority="6180" operator="lessThan">
      <formula>$C$4</formula>
    </cfRule>
  </conditionalFormatting>
  <conditionalFormatting sqref="BM23">
    <cfRule type="cellIs" dxfId="15534" priority="6181" operator="lessThan">
      <formula>$C$4</formula>
    </cfRule>
  </conditionalFormatting>
  <conditionalFormatting sqref="BM24">
    <cfRule type="cellIs" dxfId="15533" priority="6182" operator="lessThan">
      <formula>$C$4</formula>
    </cfRule>
  </conditionalFormatting>
  <conditionalFormatting sqref="BM24">
    <cfRule type="cellIs" dxfId="15532" priority="6183" operator="lessThan">
      <formula>$C$4</formula>
    </cfRule>
  </conditionalFormatting>
  <conditionalFormatting sqref="BM25">
    <cfRule type="cellIs" dxfId="15531" priority="6184" operator="lessThan">
      <formula>$C$4</formula>
    </cfRule>
  </conditionalFormatting>
  <conditionalFormatting sqref="BM25">
    <cfRule type="cellIs" dxfId="15530" priority="6185" operator="lessThan">
      <formula>$C$4</formula>
    </cfRule>
  </conditionalFormatting>
  <conditionalFormatting sqref="BM26">
    <cfRule type="cellIs" dxfId="15529" priority="6186" operator="lessThan">
      <formula>$C$4</formula>
    </cfRule>
  </conditionalFormatting>
  <conditionalFormatting sqref="BM26">
    <cfRule type="cellIs" dxfId="15528" priority="6187" operator="lessThan">
      <formula>$C$4</formula>
    </cfRule>
  </conditionalFormatting>
  <conditionalFormatting sqref="BM27">
    <cfRule type="cellIs" dxfId="15527" priority="6188" operator="lessThan">
      <formula>$C$4</formula>
    </cfRule>
  </conditionalFormatting>
  <conditionalFormatting sqref="BM27">
    <cfRule type="cellIs" dxfId="15526" priority="6189" operator="lessThan">
      <formula>$C$4</formula>
    </cfRule>
  </conditionalFormatting>
  <conditionalFormatting sqref="BM28">
    <cfRule type="cellIs" dxfId="15525" priority="6190" operator="lessThan">
      <formula>$C$4</formula>
    </cfRule>
  </conditionalFormatting>
  <conditionalFormatting sqref="BM28">
    <cfRule type="cellIs" dxfId="15524" priority="6191" operator="lessThan">
      <formula>$C$4</formula>
    </cfRule>
  </conditionalFormatting>
  <conditionalFormatting sqref="BM29">
    <cfRule type="cellIs" dxfId="15523" priority="6192" operator="lessThan">
      <formula>$C$4</formula>
    </cfRule>
  </conditionalFormatting>
  <conditionalFormatting sqref="BM29">
    <cfRule type="cellIs" dxfId="15522" priority="6193" operator="lessThan">
      <formula>$C$4</formula>
    </cfRule>
  </conditionalFormatting>
  <conditionalFormatting sqref="BM30">
    <cfRule type="cellIs" dxfId="15521" priority="6194" operator="lessThan">
      <formula>$C$4</formula>
    </cfRule>
  </conditionalFormatting>
  <conditionalFormatting sqref="BM30">
    <cfRule type="cellIs" dxfId="15520" priority="6195" operator="lessThan">
      <formula>$C$4</formula>
    </cfRule>
  </conditionalFormatting>
  <conditionalFormatting sqref="BM31">
    <cfRule type="cellIs" dxfId="15519" priority="6196" operator="lessThan">
      <formula>$C$4</formula>
    </cfRule>
  </conditionalFormatting>
  <conditionalFormatting sqref="BM31">
    <cfRule type="cellIs" dxfId="15518" priority="6197" operator="lessThan">
      <formula>$C$4</formula>
    </cfRule>
  </conditionalFormatting>
  <conditionalFormatting sqref="BM32">
    <cfRule type="cellIs" dxfId="15517" priority="6198" operator="lessThan">
      <formula>$C$4</formula>
    </cfRule>
  </conditionalFormatting>
  <conditionalFormatting sqref="BM32">
    <cfRule type="cellIs" dxfId="15516" priority="6199" operator="lessThan">
      <formula>$C$4</formula>
    </cfRule>
  </conditionalFormatting>
  <conditionalFormatting sqref="BM33">
    <cfRule type="cellIs" dxfId="15515" priority="6200" operator="lessThan">
      <formula>$C$4</formula>
    </cfRule>
  </conditionalFormatting>
  <conditionalFormatting sqref="BM33">
    <cfRule type="cellIs" dxfId="15514" priority="6201" operator="lessThan">
      <formula>$C$4</formula>
    </cfRule>
  </conditionalFormatting>
  <conditionalFormatting sqref="BM34">
    <cfRule type="cellIs" dxfId="15513" priority="6202" operator="lessThan">
      <formula>$C$4</formula>
    </cfRule>
  </conditionalFormatting>
  <conditionalFormatting sqref="BM34">
    <cfRule type="cellIs" dxfId="15512" priority="6203" operator="lessThan">
      <formula>$C$4</formula>
    </cfRule>
  </conditionalFormatting>
  <conditionalFormatting sqref="BM35">
    <cfRule type="cellIs" dxfId="15511" priority="6204" operator="lessThan">
      <formula>$C$4</formula>
    </cfRule>
  </conditionalFormatting>
  <conditionalFormatting sqref="BM35">
    <cfRule type="cellIs" dxfId="15510" priority="6205" operator="lessThan">
      <formula>$C$4</formula>
    </cfRule>
  </conditionalFormatting>
  <conditionalFormatting sqref="BM36">
    <cfRule type="cellIs" dxfId="15509" priority="6206" operator="lessThan">
      <formula>$C$4</formula>
    </cfRule>
  </conditionalFormatting>
  <conditionalFormatting sqref="BM36">
    <cfRule type="cellIs" dxfId="15508" priority="6207" operator="lessThan">
      <formula>$C$4</formula>
    </cfRule>
  </conditionalFormatting>
  <conditionalFormatting sqref="BM37">
    <cfRule type="cellIs" dxfId="15507" priority="6208" operator="lessThan">
      <formula>$C$4</formula>
    </cfRule>
  </conditionalFormatting>
  <conditionalFormatting sqref="BM37">
    <cfRule type="cellIs" dxfId="15506" priority="6209" operator="lessThan">
      <formula>$C$4</formula>
    </cfRule>
  </conditionalFormatting>
  <conditionalFormatting sqref="BM38">
    <cfRule type="cellIs" dxfId="15505" priority="6210" operator="lessThan">
      <formula>$C$4</formula>
    </cfRule>
  </conditionalFormatting>
  <conditionalFormatting sqref="BM38">
    <cfRule type="cellIs" dxfId="15504" priority="6211" operator="lessThan">
      <formula>$C$4</formula>
    </cfRule>
  </conditionalFormatting>
  <conditionalFormatting sqref="BM39">
    <cfRule type="cellIs" dxfId="15503" priority="6212" operator="lessThan">
      <formula>$C$4</formula>
    </cfRule>
  </conditionalFormatting>
  <conditionalFormatting sqref="BM39">
    <cfRule type="cellIs" dxfId="15502" priority="6213" operator="lessThan">
      <formula>$C$4</formula>
    </cfRule>
  </conditionalFormatting>
  <conditionalFormatting sqref="BM40">
    <cfRule type="cellIs" dxfId="15501" priority="6214" operator="lessThan">
      <formula>$C$4</formula>
    </cfRule>
  </conditionalFormatting>
  <conditionalFormatting sqref="BM40">
    <cfRule type="cellIs" dxfId="15500" priority="6215" operator="lessThan">
      <formula>$C$4</formula>
    </cfRule>
  </conditionalFormatting>
  <conditionalFormatting sqref="BM41">
    <cfRule type="cellIs" dxfId="15499" priority="6216" operator="lessThan">
      <formula>$C$4</formula>
    </cfRule>
  </conditionalFormatting>
  <conditionalFormatting sqref="BM41">
    <cfRule type="cellIs" dxfId="15498" priority="6217" operator="lessThan">
      <formula>$C$4</formula>
    </cfRule>
  </conditionalFormatting>
  <conditionalFormatting sqref="BM42">
    <cfRule type="cellIs" dxfId="15497" priority="6218" operator="lessThan">
      <formula>$C$4</formula>
    </cfRule>
  </conditionalFormatting>
  <conditionalFormatting sqref="BM42">
    <cfRule type="cellIs" dxfId="15496" priority="6219" operator="lessThan">
      <formula>$C$4</formula>
    </cfRule>
  </conditionalFormatting>
  <conditionalFormatting sqref="BM43">
    <cfRule type="cellIs" dxfId="15495" priority="6220" operator="lessThan">
      <formula>$C$4</formula>
    </cfRule>
  </conditionalFormatting>
  <conditionalFormatting sqref="BM43">
    <cfRule type="cellIs" dxfId="15494" priority="6221" operator="lessThan">
      <formula>$C$4</formula>
    </cfRule>
  </conditionalFormatting>
  <conditionalFormatting sqref="BM44">
    <cfRule type="cellIs" dxfId="15493" priority="6222" operator="lessThan">
      <formula>$C$4</formula>
    </cfRule>
  </conditionalFormatting>
  <conditionalFormatting sqref="BM44">
    <cfRule type="cellIs" dxfId="15492" priority="6223" operator="lessThan">
      <formula>$C$4</formula>
    </cfRule>
  </conditionalFormatting>
  <conditionalFormatting sqref="BM45">
    <cfRule type="cellIs" dxfId="15491" priority="6224" operator="lessThan">
      <formula>$C$4</formula>
    </cfRule>
  </conditionalFormatting>
  <conditionalFormatting sqref="BM45">
    <cfRule type="cellIs" dxfId="15490" priority="6225" operator="lessThan">
      <formula>$C$4</formula>
    </cfRule>
  </conditionalFormatting>
  <conditionalFormatting sqref="BM46">
    <cfRule type="cellIs" dxfId="15489" priority="6226" operator="lessThan">
      <formula>$C$4</formula>
    </cfRule>
  </conditionalFormatting>
  <conditionalFormatting sqref="BM46">
    <cfRule type="cellIs" dxfId="15488" priority="6227" operator="lessThan">
      <formula>$C$4</formula>
    </cfRule>
  </conditionalFormatting>
  <conditionalFormatting sqref="BM47">
    <cfRule type="cellIs" dxfId="15487" priority="6228" operator="lessThan">
      <formula>$C$4</formula>
    </cfRule>
  </conditionalFormatting>
  <conditionalFormatting sqref="BM47">
    <cfRule type="cellIs" dxfId="15486" priority="6229" operator="lessThan">
      <formula>$C$4</formula>
    </cfRule>
  </conditionalFormatting>
  <conditionalFormatting sqref="BM48">
    <cfRule type="cellIs" dxfId="15485" priority="6230" operator="lessThan">
      <formula>$C$4</formula>
    </cfRule>
  </conditionalFormatting>
  <conditionalFormatting sqref="BM48">
    <cfRule type="cellIs" dxfId="15484" priority="6231" operator="lessThan">
      <formula>$C$4</formula>
    </cfRule>
  </conditionalFormatting>
  <conditionalFormatting sqref="BM49">
    <cfRule type="cellIs" dxfId="15483" priority="6232" operator="lessThan">
      <formula>$C$4</formula>
    </cfRule>
  </conditionalFormatting>
  <conditionalFormatting sqref="BM49">
    <cfRule type="cellIs" dxfId="15482" priority="6233" operator="lessThan">
      <formula>$C$4</formula>
    </cfRule>
  </conditionalFormatting>
  <conditionalFormatting sqref="BM50">
    <cfRule type="cellIs" dxfId="15481" priority="6234" operator="lessThan">
      <formula>$C$4</formula>
    </cfRule>
  </conditionalFormatting>
  <conditionalFormatting sqref="BM50">
    <cfRule type="cellIs" dxfId="15480" priority="6235" operator="lessThan">
      <formula>$C$4</formula>
    </cfRule>
  </conditionalFormatting>
  <conditionalFormatting sqref="BM51">
    <cfRule type="cellIs" dxfId="15479" priority="6236" operator="lessThan">
      <formula>$C$4</formula>
    </cfRule>
  </conditionalFormatting>
  <conditionalFormatting sqref="BM51">
    <cfRule type="cellIs" dxfId="15478" priority="6237" operator="lessThan">
      <formula>$C$4</formula>
    </cfRule>
  </conditionalFormatting>
  <conditionalFormatting sqref="BM52">
    <cfRule type="cellIs" dxfId="15477" priority="6238" operator="lessThan">
      <formula>$C$4</formula>
    </cfRule>
  </conditionalFormatting>
  <conditionalFormatting sqref="BM52">
    <cfRule type="cellIs" dxfId="15476" priority="6239" operator="lessThan">
      <formula>$C$4</formula>
    </cfRule>
  </conditionalFormatting>
  <conditionalFormatting sqref="BM53">
    <cfRule type="cellIs" dxfId="15475" priority="6240" operator="lessThan">
      <formula>$C$4</formula>
    </cfRule>
  </conditionalFormatting>
  <conditionalFormatting sqref="BM53">
    <cfRule type="cellIs" dxfId="15474" priority="6241" operator="lessThan">
      <formula>$C$4</formula>
    </cfRule>
  </conditionalFormatting>
  <conditionalFormatting sqref="BM54">
    <cfRule type="cellIs" dxfId="15473" priority="6242" operator="lessThan">
      <formula>$C$4</formula>
    </cfRule>
  </conditionalFormatting>
  <conditionalFormatting sqref="BM54">
    <cfRule type="cellIs" dxfId="15472" priority="6243" operator="lessThan">
      <formula>$C$4</formula>
    </cfRule>
  </conditionalFormatting>
  <conditionalFormatting sqref="BM55">
    <cfRule type="cellIs" dxfId="15471" priority="6244" operator="lessThan">
      <formula>$C$4</formula>
    </cfRule>
  </conditionalFormatting>
  <conditionalFormatting sqref="BM55">
    <cfRule type="cellIs" dxfId="15470" priority="6245" operator="lessThan">
      <formula>$C$4</formula>
    </cfRule>
  </conditionalFormatting>
  <conditionalFormatting sqref="BM56">
    <cfRule type="cellIs" dxfId="15469" priority="6246" operator="lessThan">
      <formula>$C$4</formula>
    </cfRule>
  </conditionalFormatting>
  <conditionalFormatting sqref="BM56">
    <cfRule type="cellIs" dxfId="15468" priority="6247" operator="lessThan">
      <formula>$C$4</formula>
    </cfRule>
  </conditionalFormatting>
  <conditionalFormatting sqref="BM57">
    <cfRule type="cellIs" dxfId="15467" priority="6248" operator="lessThan">
      <formula>$C$4</formula>
    </cfRule>
  </conditionalFormatting>
  <conditionalFormatting sqref="BM57">
    <cfRule type="cellIs" dxfId="15466" priority="6249" operator="lessThan">
      <formula>$C$4</formula>
    </cfRule>
  </conditionalFormatting>
  <conditionalFormatting sqref="BM58">
    <cfRule type="cellIs" dxfId="15465" priority="6250" operator="lessThan">
      <formula>$C$4</formula>
    </cfRule>
  </conditionalFormatting>
  <conditionalFormatting sqref="BM58">
    <cfRule type="cellIs" dxfId="15464" priority="6251" operator="lessThan">
      <formula>$C$4</formula>
    </cfRule>
  </conditionalFormatting>
  <conditionalFormatting sqref="BM59">
    <cfRule type="cellIs" dxfId="15463" priority="6252" operator="lessThan">
      <formula>$C$4</formula>
    </cfRule>
  </conditionalFormatting>
  <conditionalFormatting sqref="BM59">
    <cfRule type="cellIs" dxfId="15462" priority="6253" operator="lessThan">
      <formula>$C$4</formula>
    </cfRule>
  </conditionalFormatting>
  <conditionalFormatting sqref="BM60">
    <cfRule type="cellIs" dxfId="15461" priority="6254" operator="lessThan">
      <formula>$C$4</formula>
    </cfRule>
  </conditionalFormatting>
  <conditionalFormatting sqref="BM60">
    <cfRule type="cellIs" dxfId="15460" priority="6255" operator="lessThan">
      <formula>$C$4</formula>
    </cfRule>
  </conditionalFormatting>
  <conditionalFormatting sqref="BN11">
    <cfRule type="cellIs" dxfId="15459" priority="6256" operator="lessThan">
      <formula>$C$4</formula>
    </cfRule>
  </conditionalFormatting>
  <conditionalFormatting sqref="BN11">
    <cfRule type="cellIs" dxfId="15458" priority="6257" operator="lessThan">
      <formula>$C$4</formula>
    </cfRule>
  </conditionalFormatting>
  <conditionalFormatting sqref="BN12">
    <cfRule type="cellIs" dxfId="15457" priority="6258" operator="lessThan">
      <formula>$C$4</formula>
    </cfRule>
  </conditionalFormatting>
  <conditionalFormatting sqref="BN12">
    <cfRule type="cellIs" dxfId="15456" priority="6259" operator="lessThan">
      <formula>$C$4</formula>
    </cfRule>
  </conditionalFormatting>
  <conditionalFormatting sqref="BN13">
    <cfRule type="cellIs" dxfId="15455" priority="6260" operator="lessThan">
      <formula>$C$4</formula>
    </cfRule>
  </conditionalFormatting>
  <conditionalFormatting sqref="BN13">
    <cfRule type="cellIs" dxfId="15454" priority="6261" operator="lessThan">
      <formula>$C$4</formula>
    </cfRule>
  </conditionalFormatting>
  <conditionalFormatting sqref="BN14">
    <cfRule type="cellIs" dxfId="15453" priority="6262" operator="lessThan">
      <formula>$C$4</formula>
    </cfRule>
  </conditionalFormatting>
  <conditionalFormatting sqref="BN14">
    <cfRule type="cellIs" dxfId="15452" priority="6263" operator="lessThan">
      <formula>$C$4</formula>
    </cfRule>
  </conditionalFormatting>
  <conditionalFormatting sqref="BN15">
    <cfRule type="cellIs" dxfId="15451" priority="6264" operator="lessThan">
      <formula>$C$4</formula>
    </cfRule>
  </conditionalFormatting>
  <conditionalFormatting sqref="BN15">
    <cfRule type="cellIs" dxfId="15450" priority="6265" operator="lessThan">
      <formula>$C$4</formula>
    </cfRule>
  </conditionalFormatting>
  <conditionalFormatting sqref="BN16">
    <cfRule type="cellIs" dxfId="15449" priority="6266" operator="lessThan">
      <formula>$C$4</formula>
    </cfRule>
  </conditionalFormatting>
  <conditionalFormatting sqref="BN16">
    <cfRule type="cellIs" dxfId="15448" priority="6267" operator="lessThan">
      <formula>$C$4</formula>
    </cfRule>
  </conditionalFormatting>
  <conditionalFormatting sqref="BN17">
    <cfRule type="cellIs" dxfId="15447" priority="6268" operator="lessThan">
      <formula>$C$4</formula>
    </cfRule>
  </conditionalFormatting>
  <conditionalFormatting sqref="BN17">
    <cfRule type="cellIs" dxfId="15446" priority="6269" operator="lessThan">
      <formula>$C$4</formula>
    </cfRule>
  </conditionalFormatting>
  <conditionalFormatting sqref="BN18">
    <cfRule type="cellIs" dxfId="15445" priority="6270" operator="lessThan">
      <formula>$C$4</formula>
    </cfRule>
  </conditionalFormatting>
  <conditionalFormatting sqref="BN18">
    <cfRule type="cellIs" dxfId="15444" priority="6271" operator="lessThan">
      <formula>$C$4</formula>
    </cfRule>
  </conditionalFormatting>
  <conditionalFormatting sqref="BN19">
    <cfRule type="cellIs" dxfId="15443" priority="6272" operator="lessThan">
      <formula>$C$4</formula>
    </cfRule>
  </conditionalFormatting>
  <conditionalFormatting sqref="BN19">
    <cfRule type="cellIs" dxfId="15442" priority="6273" operator="lessThan">
      <formula>$C$4</formula>
    </cfRule>
  </conditionalFormatting>
  <conditionalFormatting sqref="BN20">
    <cfRule type="cellIs" dxfId="15441" priority="6274" operator="lessThan">
      <formula>$C$4</formula>
    </cfRule>
  </conditionalFormatting>
  <conditionalFormatting sqref="BN20">
    <cfRule type="cellIs" dxfId="15440" priority="6275" operator="lessThan">
      <formula>$C$4</formula>
    </cfRule>
  </conditionalFormatting>
  <conditionalFormatting sqref="BN21">
    <cfRule type="cellIs" dxfId="15439" priority="6276" operator="lessThan">
      <formula>$C$4</formula>
    </cfRule>
  </conditionalFormatting>
  <conditionalFormatting sqref="BN21">
    <cfRule type="cellIs" dxfId="15438" priority="6277" operator="lessThan">
      <formula>$C$4</formula>
    </cfRule>
  </conditionalFormatting>
  <conditionalFormatting sqref="BN22">
    <cfRule type="cellIs" dxfId="15437" priority="6278" operator="lessThan">
      <formula>$C$4</formula>
    </cfRule>
  </conditionalFormatting>
  <conditionalFormatting sqref="BN22">
    <cfRule type="cellIs" dxfId="15436" priority="6279" operator="lessThan">
      <formula>$C$4</formula>
    </cfRule>
  </conditionalFormatting>
  <conditionalFormatting sqref="BN23">
    <cfRule type="cellIs" dxfId="15435" priority="6280" operator="lessThan">
      <formula>$C$4</formula>
    </cfRule>
  </conditionalFormatting>
  <conditionalFormatting sqref="BN23">
    <cfRule type="cellIs" dxfId="15434" priority="6281" operator="lessThan">
      <formula>$C$4</formula>
    </cfRule>
  </conditionalFormatting>
  <conditionalFormatting sqref="BN24">
    <cfRule type="cellIs" dxfId="15433" priority="6282" operator="lessThan">
      <formula>$C$4</formula>
    </cfRule>
  </conditionalFormatting>
  <conditionalFormatting sqref="BN24">
    <cfRule type="cellIs" dxfId="15432" priority="6283" operator="lessThan">
      <formula>$C$4</formula>
    </cfRule>
  </conditionalFormatting>
  <conditionalFormatting sqref="BN25">
    <cfRule type="cellIs" dxfId="15431" priority="6284" operator="lessThan">
      <formula>$C$4</formula>
    </cfRule>
  </conditionalFormatting>
  <conditionalFormatting sqref="BN25">
    <cfRule type="cellIs" dxfId="15430" priority="6285" operator="lessThan">
      <formula>$C$4</formula>
    </cfRule>
  </conditionalFormatting>
  <conditionalFormatting sqref="BN26">
    <cfRule type="cellIs" dxfId="15429" priority="6286" operator="lessThan">
      <formula>$C$4</formula>
    </cfRule>
  </conditionalFormatting>
  <conditionalFormatting sqref="BN26">
    <cfRule type="cellIs" dxfId="15428" priority="6287" operator="lessThan">
      <formula>$C$4</formula>
    </cfRule>
  </conditionalFormatting>
  <conditionalFormatting sqref="BN27">
    <cfRule type="cellIs" dxfId="15427" priority="6288" operator="lessThan">
      <formula>$C$4</formula>
    </cfRule>
  </conditionalFormatting>
  <conditionalFormatting sqref="BN27">
    <cfRule type="cellIs" dxfId="15426" priority="6289" operator="lessThan">
      <formula>$C$4</formula>
    </cfRule>
  </conditionalFormatting>
  <conditionalFormatting sqref="BN28">
    <cfRule type="cellIs" dxfId="15425" priority="6290" operator="lessThan">
      <formula>$C$4</formula>
    </cfRule>
  </conditionalFormatting>
  <conditionalFormatting sqref="BN28">
    <cfRule type="cellIs" dxfId="15424" priority="6291" operator="lessThan">
      <formula>$C$4</formula>
    </cfRule>
  </conditionalFormatting>
  <conditionalFormatting sqref="BN29">
    <cfRule type="cellIs" dxfId="15423" priority="6292" operator="lessThan">
      <formula>$C$4</formula>
    </cfRule>
  </conditionalFormatting>
  <conditionalFormatting sqref="BN29">
    <cfRule type="cellIs" dxfId="15422" priority="6293" operator="lessThan">
      <formula>$C$4</formula>
    </cfRule>
  </conditionalFormatting>
  <conditionalFormatting sqref="BN30">
    <cfRule type="cellIs" dxfId="15421" priority="6294" operator="lessThan">
      <formula>$C$4</formula>
    </cfRule>
  </conditionalFormatting>
  <conditionalFormatting sqref="BN30">
    <cfRule type="cellIs" dxfId="15420" priority="6295" operator="lessThan">
      <formula>$C$4</formula>
    </cfRule>
  </conditionalFormatting>
  <conditionalFormatting sqref="BN31">
    <cfRule type="cellIs" dxfId="15419" priority="6296" operator="lessThan">
      <formula>$C$4</formula>
    </cfRule>
  </conditionalFormatting>
  <conditionalFormatting sqref="BN31">
    <cfRule type="cellIs" dxfId="15418" priority="6297" operator="lessThan">
      <formula>$C$4</formula>
    </cfRule>
  </conditionalFormatting>
  <conditionalFormatting sqref="BN32">
    <cfRule type="cellIs" dxfId="15417" priority="6298" operator="lessThan">
      <formula>$C$4</formula>
    </cfRule>
  </conditionalFormatting>
  <conditionalFormatting sqref="BN32">
    <cfRule type="cellIs" dxfId="15416" priority="6299" operator="lessThan">
      <formula>$C$4</formula>
    </cfRule>
  </conditionalFormatting>
  <conditionalFormatting sqref="BN33">
    <cfRule type="cellIs" dxfId="15415" priority="6300" operator="lessThan">
      <formula>$C$4</formula>
    </cfRule>
  </conditionalFormatting>
  <conditionalFormatting sqref="BN33">
    <cfRule type="cellIs" dxfId="15414" priority="6301" operator="lessThan">
      <formula>$C$4</formula>
    </cfRule>
  </conditionalFormatting>
  <conditionalFormatting sqref="BN34">
    <cfRule type="cellIs" dxfId="15413" priority="6302" operator="lessThan">
      <formula>$C$4</formula>
    </cfRule>
  </conditionalFormatting>
  <conditionalFormatting sqref="BN34">
    <cfRule type="cellIs" dxfId="15412" priority="6303" operator="lessThan">
      <formula>$C$4</formula>
    </cfRule>
  </conditionalFormatting>
  <conditionalFormatting sqref="BN35">
    <cfRule type="cellIs" dxfId="15411" priority="6304" operator="lessThan">
      <formula>$C$4</formula>
    </cfRule>
  </conditionalFormatting>
  <conditionalFormatting sqref="BN35">
    <cfRule type="cellIs" dxfId="15410" priority="6305" operator="lessThan">
      <formula>$C$4</formula>
    </cfRule>
  </conditionalFormatting>
  <conditionalFormatting sqref="BN36">
    <cfRule type="cellIs" dxfId="15409" priority="6306" operator="lessThan">
      <formula>$C$4</formula>
    </cfRule>
  </conditionalFormatting>
  <conditionalFormatting sqref="BN36">
    <cfRule type="cellIs" dxfId="15408" priority="6307" operator="lessThan">
      <formula>$C$4</formula>
    </cfRule>
  </conditionalFormatting>
  <conditionalFormatting sqref="BN37">
    <cfRule type="cellIs" dxfId="15407" priority="6308" operator="lessThan">
      <formula>$C$4</formula>
    </cfRule>
  </conditionalFormatting>
  <conditionalFormatting sqref="BN37">
    <cfRule type="cellIs" dxfId="15406" priority="6309" operator="lessThan">
      <formula>$C$4</formula>
    </cfRule>
  </conditionalFormatting>
  <conditionalFormatting sqref="BN38">
    <cfRule type="cellIs" dxfId="15405" priority="6310" operator="lessThan">
      <formula>$C$4</formula>
    </cfRule>
  </conditionalFormatting>
  <conditionalFormatting sqref="BN38">
    <cfRule type="cellIs" dxfId="15404" priority="6311" operator="lessThan">
      <formula>$C$4</formula>
    </cfRule>
  </conditionalFormatting>
  <conditionalFormatting sqref="BN39">
    <cfRule type="cellIs" dxfId="15403" priority="6312" operator="lessThan">
      <formula>$C$4</formula>
    </cfRule>
  </conditionalFormatting>
  <conditionalFormatting sqref="BN39">
    <cfRule type="cellIs" dxfId="15402" priority="6313" operator="lessThan">
      <formula>$C$4</formula>
    </cfRule>
  </conditionalFormatting>
  <conditionalFormatting sqref="BN40">
    <cfRule type="cellIs" dxfId="15401" priority="6314" operator="lessThan">
      <formula>$C$4</formula>
    </cfRule>
  </conditionalFormatting>
  <conditionalFormatting sqref="BN40">
    <cfRule type="cellIs" dxfId="15400" priority="6315" operator="lessThan">
      <formula>$C$4</formula>
    </cfRule>
  </conditionalFormatting>
  <conditionalFormatting sqref="BN41">
    <cfRule type="cellIs" dxfId="15399" priority="6316" operator="lessThan">
      <formula>$C$4</formula>
    </cfRule>
  </conditionalFormatting>
  <conditionalFormatting sqref="BN41">
    <cfRule type="cellIs" dxfId="15398" priority="6317" operator="lessThan">
      <formula>$C$4</formula>
    </cfRule>
  </conditionalFormatting>
  <conditionalFormatting sqref="BN42">
    <cfRule type="cellIs" dxfId="15397" priority="6318" operator="lessThan">
      <formula>$C$4</formula>
    </cfRule>
  </conditionalFormatting>
  <conditionalFormatting sqref="BN42">
    <cfRule type="cellIs" dxfId="15396" priority="6319" operator="lessThan">
      <formula>$C$4</formula>
    </cfRule>
  </conditionalFormatting>
  <conditionalFormatting sqref="BN43">
    <cfRule type="cellIs" dxfId="15395" priority="6320" operator="lessThan">
      <formula>$C$4</formula>
    </cfRule>
  </conditionalFormatting>
  <conditionalFormatting sqref="BN43">
    <cfRule type="cellIs" dxfId="15394" priority="6321" operator="lessThan">
      <formula>$C$4</formula>
    </cfRule>
  </conditionalFormatting>
  <conditionalFormatting sqref="BN44">
    <cfRule type="cellIs" dxfId="15393" priority="6322" operator="lessThan">
      <formula>$C$4</formula>
    </cfRule>
  </conditionalFormatting>
  <conditionalFormatting sqref="BN44">
    <cfRule type="cellIs" dxfId="15392" priority="6323" operator="lessThan">
      <formula>$C$4</formula>
    </cfRule>
  </conditionalFormatting>
  <conditionalFormatting sqref="BN45">
    <cfRule type="cellIs" dxfId="15391" priority="6324" operator="lessThan">
      <formula>$C$4</formula>
    </cfRule>
  </conditionalFormatting>
  <conditionalFormatting sqref="BN45">
    <cfRule type="cellIs" dxfId="15390" priority="6325" operator="lessThan">
      <formula>$C$4</formula>
    </cfRule>
  </conditionalFormatting>
  <conditionalFormatting sqref="BN46">
    <cfRule type="cellIs" dxfId="15389" priority="6326" operator="lessThan">
      <formula>$C$4</formula>
    </cfRule>
  </conditionalFormatting>
  <conditionalFormatting sqref="BN46">
    <cfRule type="cellIs" dxfId="15388" priority="6327" operator="lessThan">
      <formula>$C$4</formula>
    </cfRule>
  </conditionalFormatting>
  <conditionalFormatting sqref="BN47">
    <cfRule type="cellIs" dxfId="15387" priority="6328" operator="lessThan">
      <formula>$C$4</formula>
    </cfRule>
  </conditionalFormatting>
  <conditionalFormatting sqref="BN47">
    <cfRule type="cellIs" dxfId="15386" priority="6329" operator="lessThan">
      <formula>$C$4</formula>
    </cfRule>
  </conditionalFormatting>
  <conditionalFormatting sqref="BN48">
    <cfRule type="cellIs" dxfId="15385" priority="6330" operator="lessThan">
      <formula>$C$4</formula>
    </cfRule>
  </conditionalFormatting>
  <conditionalFormatting sqref="BN48">
    <cfRule type="cellIs" dxfId="15384" priority="6331" operator="lessThan">
      <formula>$C$4</formula>
    </cfRule>
  </conditionalFormatting>
  <conditionalFormatting sqref="BN49">
    <cfRule type="cellIs" dxfId="15383" priority="6332" operator="lessThan">
      <formula>$C$4</formula>
    </cfRule>
  </conditionalFormatting>
  <conditionalFormatting sqref="BN49">
    <cfRule type="cellIs" dxfId="15382" priority="6333" operator="lessThan">
      <formula>$C$4</formula>
    </cfRule>
  </conditionalFormatting>
  <conditionalFormatting sqref="BN50">
    <cfRule type="cellIs" dxfId="15381" priority="6334" operator="lessThan">
      <formula>$C$4</formula>
    </cfRule>
  </conditionalFormatting>
  <conditionalFormatting sqref="BN50">
    <cfRule type="cellIs" dxfId="15380" priority="6335" operator="lessThan">
      <formula>$C$4</formula>
    </cfRule>
  </conditionalFormatting>
  <conditionalFormatting sqref="BN51">
    <cfRule type="cellIs" dxfId="15379" priority="6336" operator="lessThan">
      <formula>$C$4</formula>
    </cfRule>
  </conditionalFormatting>
  <conditionalFormatting sqref="BN51">
    <cfRule type="cellIs" dxfId="15378" priority="6337" operator="lessThan">
      <formula>$C$4</formula>
    </cfRule>
  </conditionalFormatting>
  <conditionalFormatting sqref="BN52">
    <cfRule type="cellIs" dxfId="15377" priority="6338" operator="lessThan">
      <formula>$C$4</formula>
    </cfRule>
  </conditionalFormatting>
  <conditionalFormatting sqref="BN52">
    <cfRule type="cellIs" dxfId="15376" priority="6339" operator="lessThan">
      <formula>$C$4</formula>
    </cfRule>
  </conditionalFormatting>
  <conditionalFormatting sqref="BN53">
    <cfRule type="cellIs" dxfId="15375" priority="6340" operator="lessThan">
      <formula>$C$4</formula>
    </cfRule>
  </conditionalFormatting>
  <conditionalFormatting sqref="BN53">
    <cfRule type="cellIs" dxfId="15374" priority="6341" operator="lessThan">
      <formula>$C$4</formula>
    </cfRule>
  </conditionalFormatting>
  <conditionalFormatting sqref="BN54">
    <cfRule type="cellIs" dxfId="15373" priority="6342" operator="lessThan">
      <formula>$C$4</formula>
    </cfRule>
  </conditionalFormatting>
  <conditionalFormatting sqref="BN54">
    <cfRule type="cellIs" dxfId="15372" priority="6343" operator="lessThan">
      <formula>$C$4</formula>
    </cfRule>
  </conditionalFormatting>
  <conditionalFormatting sqref="BN55">
    <cfRule type="cellIs" dxfId="15371" priority="6344" operator="lessThan">
      <formula>$C$4</formula>
    </cfRule>
  </conditionalFormatting>
  <conditionalFormatting sqref="BN55">
    <cfRule type="cellIs" dxfId="15370" priority="6345" operator="lessThan">
      <formula>$C$4</formula>
    </cfRule>
  </conditionalFormatting>
  <conditionalFormatting sqref="BN56">
    <cfRule type="cellIs" dxfId="15369" priority="6346" operator="lessThan">
      <formula>$C$4</formula>
    </cfRule>
  </conditionalFormatting>
  <conditionalFormatting sqref="BN56">
    <cfRule type="cellIs" dxfId="15368" priority="6347" operator="lessThan">
      <formula>$C$4</formula>
    </cfRule>
  </conditionalFormatting>
  <conditionalFormatting sqref="BN57">
    <cfRule type="cellIs" dxfId="15367" priority="6348" operator="lessThan">
      <formula>$C$4</formula>
    </cfRule>
  </conditionalFormatting>
  <conditionalFormatting sqref="BN57">
    <cfRule type="cellIs" dxfId="15366" priority="6349" operator="lessThan">
      <formula>$C$4</formula>
    </cfRule>
  </conditionalFormatting>
  <conditionalFormatting sqref="BN58">
    <cfRule type="cellIs" dxfId="15365" priority="6350" operator="lessThan">
      <formula>$C$4</formula>
    </cfRule>
  </conditionalFormatting>
  <conditionalFormatting sqref="BN58">
    <cfRule type="cellIs" dxfId="15364" priority="6351" operator="lessThan">
      <formula>$C$4</formula>
    </cfRule>
  </conditionalFormatting>
  <conditionalFormatting sqref="BN59">
    <cfRule type="cellIs" dxfId="15363" priority="6352" operator="lessThan">
      <formula>$C$4</formula>
    </cfRule>
  </conditionalFormatting>
  <conditionalFormatting sqref="BN59">
    <cfRule type="cellIs" dxfId="15362" priority="6353" operator="lessThan">
      <formula>$C$4</formula>
    </cfRule>
  </conditionalFormatting>
  <conditionalFormatting sqref="BN60">
    <cfRule type="cellIs" dxfId="15361" priority="6354" operator="lessThan">
      <formula>$C$4</formula>
    </cfRule>
  </conditionalFormatting>
  <conditionalFormatting sqref="BN60">
    <cfRule type="cellIs" dxfId="15360" priority="6355" operator="lessThan">
      <formula>$C$4</formula>
    </cfRule>
  </conditionalFormatting>
  <conditionalFormatting sqref="BO11">
    <cfRule type="cellIs" dxfId="15359" priority="6356" operator="lessThan">
      <formula>$C$4</formula>
    </cfRule>
  </conditionalFormatting>
  <conditionalFormatting sqref="BO11">
    <cfRule type="cellIs" dxfId="15358" priority="6357" operator="lessThan">
      <formula>$C$4</formula>
    </cfRule>
  </conditionalFormatting>
  <conditionalFormatting sqref="BO12">
    <cfRule type="cellIs" dxfId="15357" priority="6358" operator="lessThan">
      <formula>$C$4</formula>
    </cfRule>
  </conditionalFormatting>
  <conditionalFormatting sqref="BO12">
    <cfRule type="cellIs" dxfId="15356" priority="6359" operator="lessThan">
      <formula>$C$4</formula>
    </cfRule>
  </conditionalFormatting>
  <conditionalFormatting sqref="BO13">
    <cfRule type="cellIs" dxfId="15355" priority="6360" operator="lessThan">
      <formula>$C$4</formula>
    </cfRule>
  </conditionalFormatting>
  <conditionalFormatting sqref="BO13">
    <cfRule type="cellIs" dxfId="15354" priority="6361" operator="lessThan">
      <formula>$C$4</formula>
    </cfRule>
  </conditionalFormatting>
  <conditionalFormatting sqref="BO14">
    <cfRule type="cellIs" dxfId="15353" priority="6362" operator="lessThan">
      <formula>$C$4</formula>
    </cfRule>
  </conditionalFormatting>
  <conditionalFormatting sqref="BO14">
    <cfRule type="cellIs" dxfId="15352" priority="6363" operator="lessThan">
      <formula>$C$4</formula>
    </cfRule>
  </conditionalFormatting>
  <conditionalFormatting sqref="BO15">
    <cfRule type="cellIs" dxfId="15351" priority="6364" operator="lessThan">
      <formula>$C$4</formula>
    </cfRule>
  </conditionalFormatting>
  <conditionalFormatting sqref="BO15">
    <cfRule type="cellIs" dxfId="15350" priority="6365" operator="lessThan">
      <formula>$C$4</formula>
    </cfRule>
  </conditionalFormatting>
  <conditionalFormatting sqref="BO16">
    <cfRule type="cellIs" dxfId="15349" priority="6366" operator="lessThan">
      <formula>$C$4</formula>
    </cfRule>
  </conditionalFormatting>
  <conditionalFormatting sqref="BO16">
    <cfRule type="cellIs" dxfId="15348" priority="6367" operator="lessThan">
      <formula>$C$4</formula>
    </cfRule>
  </conditionalFormatting>
  <conditionalFormatting sqref="BO17">
    <cfRule type="cellIs" dxfId="15347" priority="6368" operator="lessThan">
      <formula>$C$4</formula>
    </cfRule>
  </conditionalFormatting>
  <conditionalFormatting sqref="BO17">
    <cfRule type="cellIs" dxfId="15346" priority="6369" operator="lessThan">
      <formula>$C$4</formula>
    </cfRule>
  </conditionalFormatting>
  <conditionalFormatting sqref="BO18">
    <cfRule type="cellIs" dxfId="15345" priority="6370" operator="lessThan">
      <formula>$C$4</formula>
    </cfRule>
  </conditionalFormatting>
  <conditionalFormatting sqref="BO18">
    <cfRule type="cellIs" dxfId="15344" priority="6371" operator="lessThan">
      <formula>$C$4</formula>
    </cfRule>
  </conditionalFormatting>
  <conditionalFormatting sqref="BO19">
    <cfRule type="cellIs" dxfId="15343" priority="6372" operator="lessThan">
      <formula>$C$4</formula>
    </cfRule>
  </conditionalFormatting>
  <conditionalFormatting sqref="BO19">
    <cfRule type="cellIs" dxfId="15342" priority="6373" operator="lessThan">
      <formula>$C$4</formula>
    </cfRule>
  </conditionalFormatting>
  <conditionalFormatting sqref="BO20">
    <cfRule type="cellIs" dxfId="15341" priority="6374" operator="lessThan">
      <formula>$C$4</formula>
    </cfRule>
  </conditionalFormatting>
  <conditionalFormatting sqref="BO20">
    <cfRule type="cellIs" dxfId="15340" priority="6375" operator="lessThan">
      <formula>$C$4</formula>
    </cfRule>
  </conditionalFormatting>
  <conditionalFormatting sqref="BO21">
    <cfRule type="cellIs" dxfId="15339" priority="6376" operator="lessThan">
      <formula>$C$4</formula>
    </cfRule>
  </conditionalFormatting>
  <conditionalFormatting sqref="BO21">
    <cfRule type="cellIs" dxfId="15338" priority="6377" operator="lessThan">
      <formula>$C$4</formula>
    </cfRule>
  </conditionalFormatting>
  <conditionalFormatting sqref="BO22">
    <cfRule type="cellIs" dxfId="15337" priority="6378" operator="lessThan">
      <formula>$C$4</formula>
    </cfRule>
  </conditionalFormatting>
  <conditionalFormatting sqref="BO22">
    <cfRule type="cellIs" dxfId="15336" priority="6379" operator="lessThan">
      <formula>$C$4</formula>
    </cfRule>
  </conditionalFormatting>
  <conditionalFormatting sqref="BO23">
    <cfRule type="cellIs" dxfId="15335" priority="6380" operator="lessThan">
      <formula>$C$4</formula>
    </cfRule>
  </conditionalFormatting>
  <conditionalFormatting sqref="BO23">
    <cfRule type="cellIs" dxfId="15334" priority="6381" operator="lessThan">
      <formula>$C$4</formula>
    </cfRule>
  </conditionalFormatting>
  <conditionalFormatting sqref="BO24">
    <cfRule type="cellIs" dxfId="15333" priority="6382" operator="lessThan">
      <formula>$C$4</formula>
    </cfRule>
  </conditionalFormatting>
  <conditionalFormatting sqref="BO24">
    <cfRule type="cellIs" dxfId="15332" priority="6383" operator="lessThan">
      <formula>$C$4</formula>
    </cfRule>
  </conditionalFormatting>
  <conditionalFormatting sqref="BO25">
    <cfRule type="cellIs" dxfId="15331" priority="6384" operator="lessThan">
      <formula>$C$4</formula>
    </cfRule>
  </conditionalFormatting>
  <conditionalFormatting sqref="BO25">
    <cfRule type="cellIs" dxfId="15330" priority="6385" operator="lessThan">
      <formula>$C$4</formula>
    </cfRule>
  </conditionalFormatting>
  <conditionalFormatting sqref="BO26">
    <cfRule type="cellIs" dxfId="15329" priority="6386" operator="lessThan">
      <formula>$C$4</formula>
    </cfRule>
  </conditionalFormatting>
  <conditionalFormatting sqref="BO26">
    <cfRule type="cellIs" dxfId="15328" priority="6387" operator="lessThan">
      <formula>$C$4</formula>
    </cfRule>
  </conditionalFormatting>
  <conditionalFormatting sqref="BO27">
    <cfRule type="cellIs" dxfId="15327" priority="6388" operator="lessThan">
      <formula>$C$4</formula>
    </cfRule>
  </conditionalFormatting>
  <conditionalFormatting sqref="BO27">
    <cfRule type="cellIs" dxfId="15326" priority="6389" operator="lessThan">
      <formula>$C$4</formula>
    </cfRule>
  </conditionalFormatting>
  <conditionalFormatting sqref="BO28">
    <cfRule type="cellIs" dxfId="15325" priority="6390" operator="lessThan">
      <formula>$C$4</formula>
    </cfRule>
  </conditionalFormatting>
  <conditionalFormatting sqref="BO28">
    <cfRule type="cellIs" dxfId="15324" priority="6391" operator="lessThan">
      <formula>$C$4</formula>
    </cfRule>
  </conditionalFormatting>
  <conditionalFormatting sqref="BO29">
    <cfRule type="cellIs" dxfId="15323" priority="6392" operator="lessThan">
      <formula>$C$4</formula>
    </cfRule>
  </conditionalFormatting>
  <conditionalFormatting sqref="BO29">
    <cfRule type="cellIs" dxfId="15322" priority="6393" operator="lessThan">
      <formula>$C$4</formula>
    </cfRule>
  </conditionalFormatting>
  <conditionalFormatting sqref="BO30">
    <cfRule type="cellIs" dxfId="15321" priority="6394" operator="lessThan">
      <formula>$C$4</formula>
    </cfRule>
  </conditionalFormatting>
  <conditionalFormatting sqref="BO30">
    <cfRule type="cellIs" dxfId="15320" priority="6395" operator="lessThan">
      <formula>$C$4</formula>
    </cfRule>
  </conditionalFormatting>
  <conditionalFormatting sqref="BO31">
    <cfRule type="cellIs" dxfId="15319" priority="6396" operator="lessThan">
      <formula>$C$4</formula>
    </cfRule>
  </conditionalFormatting>
  <conditionalFormatting sqref="BO31">
    <cfRule type="cellIs" dxfId="15318" priority="6397" operator="lessThan">
      <formula>$C$4</formula>
    </cfRule>
  </conditionalFormatting>
  <conditionalFormatting sqref="BO32">
    <cfRule type="cellIs" dxfId="15317" priority="6398" operator="lessThan">
      <formula>$C$4</formula>
    </cfRule>
  </conditionalFormatting>
  <conditionalFormatting sqref="BO32">
    <cfRule type="cellIs" dxfId="15316" priority="6399" operator="lessThan">
      <formula>$C$4</formula>
    </cfRule>
  </conditionalFormatting>
  <conditionalFormatting sqref="BO33">
    <cfRule type="cellIs" dxfId="15315" priority="6400" operator="lessThan">
      <formula>$C$4</formula>
    </cfRule>
  </conditionalFormatting>
  <conditionalFormatting sqref="BO33">
    <cfRule type="cellIs" dxfId="15314" priority="6401" operator="lessThan">
      <formula>$C$4</formula>
    </cfRule>
  </conditionalFormatting>
  <conditionalFormatting sqref="BO34">
    <cfRule type="cellIs" dxfId="15313" priority="6402" operator="lessThan">
      <formula>$C$4</formula>
    </cfRule>
  </conditionalFormatting>
  <conditionalFormatting sqref="BO34">
    <cfRule type="cellIs" dxfId="15312" priority="6403" operator="lessThan">
      <formula>$C$4</formula>
    </cfRule>
  </conditionalFormatting>
  <conditionalFormatting sqref="BO35">
    <cfRule type="cellIs" dxfId="15311" priority="6404" operator="lessThan">
      <formula>$C$4</formula>
    </cfRule>
  </conditionalFormatting>
  <conditionalFormatting sqref="BO35">
    <cfRule type="cellIs" dxfId="15310" priority="6405" operator="lessThan">
      <formula>$C$4</formula>
    </cfRule>
  </conditionalFormatting>
  <conditionalFormatting sqref="BO36">
    <cfRule type="cellIs" dxfId="15309" priority="6406" operator="lessThan">
      <formula>$C$4</formula>
    </cfRule>
  </conditionalFormatting>
  <conditionalFormatting sqref="BO36">
    <cfRule type="cellIs" dxfId="15308" priority="6407" operator="lessThan">
      <formula>$C$4</formula>
    </cfRule>
  </conditionalFormatting>
  <conditionalFormatting sqref="BO37">
    <cfRule type="cellIs" dxfId="15307" priority="6408" operator="lessThan">
      <formula>$C$4</formula>
    </cfRule>
  </conditionalFormatting>
  <conditionalFormatting sqref="BO37">
    <cfRule type="cellIs" dxfId="15306" priority="6409" operator="lessThan">
      <formula>$C$4</formula>
    </cfRule>
  </conditionalFormatting>
  <conditionalFormatting sqref="BO38">
    <cfRule type="cellIs" dxfId="15305" priority="6410" operator="lessThan">
      <formula>$C$4</formula>
    </cfRule>
  </conditionalFormatting>
  <conditionalFormatting sqref="BO38">
    <cfRule type="cellIs" dxfId="15304" priority="6411" operator="lessThan">
      <formula>$C$4</formula>
    </cfRule>
  </conditionalFormatting>
  <conditionalFormatting sqref="BO39">
    <cfRule type="cellIs" dxfId="15303" priority="6412" operator="lessThan">
      <formula>$C$4</formula>
    </cfRule>
  </conditionalFormatting>
  <conditionalFormatting sqref="BO39">
    <cfRule type="cellIs" dxfId="15302" priority="6413" operator="lessThan">
      <formula>$C$4</formula>
    </cfRule>
  </conditionalFormatting>
  <conditionalFormatting sqref="BO40">
    <cfRule type="cellIs" dxfId="15301" priority="6414" operator="lessThan">
      <formula>$C$4</formula>
    </cfRule>
  </conditionalFormatting>
  <conditionalFormatting sqref="BO40">
    <cfRule type="cellIs" dxfId="15300" priority="6415" operator="lessThan">
      <formula>$C$4</formula>
    </cfRule>
  </conditionalFormatting>
  <conditionalFormatting sqref="BO41">
    <cfRule type="cellIs" dxfId="15299" priority="6416" operator="lessThan">
      <formula>$C$4</formula>
    </cfRule>
  </conditionalFormatting>
  <conditionalFormatting sqref="BO41">
    <cfRule type="cellIs" dxfId="15298" priority="6417" operator="lessThan">
      <formula>$C$4</formula>
    </cfRule>
  </conditionalFormatting>
  <conditionalFormatting sqref="BO42">
    <cfRule type="cellIs" dxfId="15297" priority="6418" operator="lessThan">
      <formula>$C$4</formula>
    </cfRule>
  </conditionalFormatting>
  <conditionalFormatting sqref="BO42">
    <cfRule type="cellIs" dxfId="15296" priority="6419" operator="lessThan">
      <formula>$C$4</formula>
    </cfRule>
  </conditionalFormatting>
  <conditionalFormatting sqref="BO43">
    <cfRule type="cellIs" dxfId="15295" priority="6420" operator="lessThan">
      <formula>$C$4</formula>
    </cfRule>
  </conditionalFormatting>
  <conditionalFormatting sqref="BO43">
    <cfRule type="cellIs" dxfId="15294" priority="6421" operator="lessThan">
      <formula>$C$4</formula>
    </cfRule>
  </conditionalFormatting>
  <conditionalFormatting sqref="BO44">
    <cfRule type="cellIs" dxfId="15293" priority="6422" operator="lessThan">
      <formula>$C$4</formula>
    </cfRule>
  </conditionalFormatting>
  <conditionalFormatting sqref="BO44">
    <cfRule type="cellIs" dxfId="15292" priority="6423" operator="lessThan">
      <formula>$C$4</formula>
    </cfRule>
  </conditionalFormatting>
  <conditionalFormatting sqref="BO45">
    <cfRule type="cellIs" dxfId="15291" priority="6424" operator="lessThan">
      <formula>$C$4</formula>
    </cfRule>
  </conditionalFormatting>
  <conditionalFormatting sqref="BO45">
    <cfRule type="cellIs" dxfId="15290" priority="6425" operator="lessThan">
      <formula>$C$4</formula>
    </cfRule>
  </conditionalFormatting>
  <conditionalFormatting sqref="BO46">
    <cfRule type="cellIs" dxfId="15289" priority="6426" operator="lessThan">
      <formula>$C$4</formula>
    </cfRule>
  </conditionalFormatting>
  <conditionalFormatting sqref="BO46">
    <cfRule type="cellIs" dxfId="15288" priority="6427" operator="lessThan">
      <formula>$C$4</formula>
    </cfRule>
  </conditionalFormatting>
  <conditionalFormatting sqref="BO47">
    <cfRule type="cellIs" dxfId="15287" priority="6428" operator="lessThan">
      <formula>$C$4</formula>
    </cfRule>
  </conditionalFormatting>
  <conditionalFormatting sqref="BO47">
    <cfRule type="cellIs" dxfId="15286" priority="6429" operator="lessThan">
      <formula>$C$4</formula>
    </cfRule>
  </conditionalFormatting>
  <conditionalFormatting sqref="BO48">
    <cfRule type="cellIs" dxfId="15285" priority="6430" operator="lessThan">
      <formula>$C$4</formula>
    </cfRule>
  </conditionalFormatting>
  <conditionalFormatting sqref="BO48">
    <cfRule type="cellIs" dxfId="15284" priority="6431" operator="lessThan">
      <formula>$C$4</formula>
    </cfRule>
  </conditionalFormatting>
  <conditionalFormatting sqref="BO49">
    <cfRule type="cellIs" dxfId="15283" priority="6432" operator="lessThan">
      <formula>$C$4</formula>
    </cfRule>
  </conditionalFormatting>
  <conditionalFormatting sqref="BO49">
    <cfRule type="cellIs" dxfId="15282" priority="6433" operator="lessThan">
      <formula>$C$4</formula>
    </cfRule>
  </conditionalFormatting>
  <conditionalFormatting sqref="BO50">
    <cfRule type="cellIs" dxfId="15281" priority="6434" operator="lessThan">
      <formula>$C$4</formula>
    </cfRule>
  </conditionalFormatting>
  <conditionalFormatting sqref="BO50">
    <cfRule type="cellIs" dxfId="15280" priority="6435" operator="lessThan">
      <formula>$C$4</formula>
    </cfRule>
  </conditionalFormatting>
  <conditionalFormatting sqref="BO51">
    <cfRule type="cellIs" dxfId="15279" priority="6436" operator="lessThan">
      <formula>$C$4</formula>
    </cfRule>
  </conditionalFormatting>
  <conditionalFormatting sqref="BO51">
    <cfRule type="cellIs" dxfId="15278" priority="6437" operator="lessThan">
      <formula>$C$4</formula>
    </cfRule>
  </conditionalFormatting>
  <conditionalFormatting sqref="BO52">
    <cfRule type="cellIs" dxfId="15277" priority="6438" operator="lessThan">
      <formula>$C$4</formula>
    </cfRule>
  </conditionalFormatting>
  <conditionalFormatting sqref="BO52">
    <cfRule type="cellIs" dxfId="15276" priority="6439" operator="lessThan">
      <formula>$C$4</formula>
    </cfRule>
  </conditionalFormatting>
  <conditionalFormatting sqref="BO53">
    <cfRule type="cellIs" dxfId="15275" priority="6440" operator="lessThan">
      <formula>$C$4</formula>
    </cfRule>
  </conditionalFormatting>
  <conditionalFormatting sqref="BO53">
    <cfRule type="cellIs" dxfId="15274" priority="6441" operator="lessThan">
      <formula>$C$4</formula>
    </cfRule>
  </conditionalFormatting>
  <conditionalFormatting sqref="BO54">
    <cfRule type="cellIs" dxfId="15273" priority="6442" operator="lessThan">
      <formula>$C$4</formula>
    </cfRule>
  </conditionalFormatting>
  <conditionalFormatting sqref="BO54">
    <cfRule type="cellIs" dxfId="15272" priority="6443" operator="lessThan">
      <formula>$C$4</formula>
    </cfRule>
  </conditionalFormatting>
  <conditionalFormatting sqref="BO55">
    <cfRule type="cellIs" dxfId="15271" priority="6444" operator="lessThan">
      <formula>$C$4</formula>
    </cfRule>
  </conditionalFormatting>
  <conditionalFormatting sqref="BO55">
    <cfRule type="cellIs" dxfId="15270" priority="6445" operator="lessThan">
      <formula>$C$4</formula>
    </cfRule>
  </conditionalFormatting>
  <conditionalFormatting sqref="BO56">
    <cfRule type="cellIs" dxfId="15269" priority="6446" operator="lessThan">
      <formula>$C$4</formula>
    </cfRule>
  </conditionalFormatting>
  <conditionalFormatting sqref="BO56">
    <cfRule type="cellIs" dxfId="15268" priority="6447" operator="lessThan">
      <formula>$C$4</formula>
    </cfRule>
  </conditionalFormatting>
  <conditionalFormatting sqref="BO57">
    <cfRule type="cellIs" dxfId="15267" priority="6448" operator="lessThan">
      <formula>$C$4</formula>
    </cfRule>
  </conditionalFormatting>
  <conditionalFormatting sqref="BO57">
    <cfRule type="cellIs" dxfId="15266" priority="6449" operator="lessThan">
      <formula>$C$4</formula>
    </cfRule>
  </conditionalFormatting>
  <conditionalFormatting sqref="BO58">
    <cfRule type="cellIs" dxfId="15265" priority="6450" operator="lessThan">
      <formula>$C$4</formula>
    </cfRule>
  </conditionalFormatting>
  <conditionalFormatting sqref="BO58">
    <cfRule type="cellIs" dxfId="15264" priority="6451" operator="lessThan">
      <formula>$C$4</formula>
    </cfRule>
  </conditionalFormatting>
  <conditionalFormatting sqref="BO59">
    <cfRule type="cellIs" dxfId="15263" priority="6452" operator="lessThan">
      <formula>$C$4</formula>
    </cfRule>
  </conditionalFormatting>
  <conditionalFormatting sqref="BO59">
    <cfRule type="cellIs" dxfId="15262" priority="6453" operator="lessThan">
      <formula>$C$4</formula>
    </cfRule>
  </conditionalFormatting>
  <conditionalFormatting sqref="BO60">
    <cfRule type="cellIs" dxfId="15261" priority="6454" operator="lessThan">
      <formula>$C$4</formula>
    </cfRule>
  </conditionalFormatting>
  <conditionalFormatting sqref="BO60">
    <cfRule type="cellIs" dxfId="15260" priority="6455" operator="lessThan">
      <formula>$C$4</formula>
    </cfRule>
  </conditionalFormatting>
  <conditionalFormatting sqref="BP11">
    <cfRule type="cellIs" dxfId="15259" priority="6456" operator="lessThan">
      <formula>$C$4</formula>
    </cfRule>
  </conditionalFormatting>
  <conditionalFormatting sqref="BP11">
    <cfRule type="cellIs" dxfId="15258" priority="6457" operator="lessThan">
      <formula>$C$4</formula>
    </cfRule>
  </conditionalFormatting>
  <conditionalFormatting sqref="BP12">
    <cfRule type="cellIs" dxfId="15257" priority="6458" operator="lessThan">
      <formula>$C$4</formula>
    </cfRule>
  </conditionalFormatting>
  <conditionalFormatting sqref="BP12">
    <cfRule type="cellIs" dxfId="15256" priority="6459" operator="lessThan">
      <formula>$C$4</formula>
    </cfRule>
  </conditionalFormatting>
  <conditionalFormatting sqref="BP13">
    <cfRule type="cellIs" dxfId="15255" priority="6460" operator="lessThan">
      <formula>$C$4</formula>
    </cfRule>
  </conditionalFormatting>
  <conditionalFormatting sqref="BP13">
    <cfRule type="cellIs" dxfId="15254" priority="6461" operator="lessThan">
      <formula>$C$4</formula>
    </cfRule>
  </conditionalFormatting>
  <conditionalFormatting sqref="BP14">
    <cfRule type="cellIs" dxfId="15253" priority="6462" operator="lessThan">
      <formula>$C$4</formula>
    </cfRule>
  </conditionalFormatting>
  <conditionalFormatting sqref="BP14">
    <cfRule type="cellIs" dxfId="15252" priority="6463" operator="lessThan">
      <formula>$C$4</formula>
    </cfRule>
  </conditionalFormatting>
  <conditionalFormatting sqref="BP15">
    <cfRule type="cellIs" dxfId="15251" priority="6464" operator="lessThan">
      <formula>$C$4</formula>
    </cfRule>
  </conditionalFormatting>
  <conditionalFormatting sqref="BP15">
    <cfRule type="cellIs" dxfId="15250" priority="6465" operator="lessThan">
      <formula>$C$4</formula>
    </cfRule>
  </conditionalFormatting>
  <conditionalFormatting sqref="BP16">
    <cfRule type="cellIs" dxfId="15249" priority="6466" operator="lessThan">
      <formula>$C$4</formula>
    </cfRule>
  </conditionalFormatting>
  <conditionalFormatting sqref="BP16">
    <cfRule type="cellIs" dxfId="15248" priority="6467" operator="lessThan">
      <formula>$C$4</formula>
    </cfRule>
  </conditionalFormatting>
  <conditionalFormatting sqref="BP17">
    <cfRule type="cellIs" dxfId="15247" priority="6468" operator="lessThan">
      <formula>$C$4</formula>
    </cfRule>
  </conditionalFormatting>
  <conditionalFormatting sqref="BP17">
    <cfRule type="cellIs" dxfId="15246" priority="6469" operator="lessThan">
      <formula>$C$4</formula>
    </cfRule>
  </conditionalFormatting>
  <conditionalFormatting sqref="BP18">
    <cfRule type="cellIs" dxfId="15245" priority="6470" operator="lessThan">
      <formula>$C$4</formula>
    </cfRule>
  </conditionalFormatting>
  <conditionalFormatting sqref="BP18">
    <cfRule type="cellIs" dxfId="15244" priority="6471" operator="lessThan">
      <formula>$C$4</formula>
    </cfRule>
  </conditionalFormatting>
  <conditionalFormatting sqref="BP19">
    <cfRule type="cellIs" dxfId="15243" priority="6472" operator="lessThan">
      <formula>$C$4</formula>
    </cfRule>
  </conditionalFormatting>
  <conditionalFormatting sqref="BP19">
    <cfRule type="cellIs" dxfId="15242" priority="6473" operator="lessThan">
      <formula>$C$4</formula>
    </cfRule>
  </conditionalFormatting>
  <conditionalFormatting sqref="BP20">
    <cfRule type="cellIs" dxfId="15241" priority="6474" operator="lessThan">
      <formula>$C$4</formula>
    </cfRule>
  </conditionalFormatting>
  <conditionalFormatting sqref="BP20">
    <cfRule type="cellIs" dxfId="15240" priority="6475" operator="lessThan">
      <formula>$C$4</formula>
    </cfRule>
  </conditionalFormatting>
  <conditionalFormatting sqref="BP21">
    <cfRule type="cellIs" dxfId="15239" priority="6476" operator="lessThan">
      <formula>$C$4</formula>
    </cfRule>
  </conditionalFormatting>
  <conditionalFormatting sqref="BP21">
    <cfRule type="cellIs" dxfId="15238" priority="6477" operator="lessThan">
      <formula>$C$4</formula>
    </cfRule>
  </conditionalFormatting>
  <conditionalFormatting sqref="BP22">
    <cfRule type="cellIs" dxfId="15237" priority="6478" operator="lessThan">
      <formula>$C$4</formula>
    </cfRule>
  </conditionalFormatting>
  <conditionalFormatting sqref="BP22">
    <cfRule type="cellIs" dxfId="15236" priority="6479" operator="lessThan">
      <formula>$C$4</formula>
    </cfRule>
  </conditionalFormatting>
  <conditionalFormatting sqref="BP23">
    <cfRule type="cellIs" dxfId="15235" priority="6480" operator="lessThan">
      <formula>$C$4</formula>
    </cfRule>
  </conditionalFormatting>
  <conditionalFormatting sqref="BP23">
    <cfRule type="cellIs" dxfId="15234" priority="6481" operator="lessThan">
      <formula>$C$4</formula>
    </cfRule>
  </conditionalFormatting>
  <conditionalFormatting sqref="BP24">
    <cfRule type="cellIs" dxfId="15233" priority="6482" operator="lessThan">
      <formula>$C$4</formula>
    </cfRule>
  </conditionalFormatting>
  <conditionalFormatting sqref="BP24">
    <cfRule type="cellIs" dxfId="15232" priority="6483" operator="lessThan">
      <formula>$C$4</formula>
    </cfRule>
  </conditionalFormatting>
  <conditionalFormatting sqref="BP25">
    <cfRule type="cellIs" dxfId="15231" priority="6484" operator="lessThan">
      <formula>$C$4</formula>
    </cfRule>
  </conditionalFormatting>
  <conditionalFormatting sqref="BP25">
    <cfRule type="cellIs" dxfId="15230" priority="6485" operator="lessThan">
      <formula>$C$4</formula>
    </cfRule>
  </conditionalFormatting>
  <conditionalFormatting sqref="BP26">
    <cfRule type="cellIs" dxfId="15229" priority="6486" operator="lessThan">
      <formula>$C$4</formula>
    </cfRule>
  </conditionalFormatting>
  <conditionalFormatting sqref="BP26">
    <cfRule type="cellIs" dxfId="15228" priority="6487" operator="lessThan">
      <formula>$C$4</formula>
    </cfRule>
  </conditionalFormatting>
  <conditionalFormatting sqref="BP27">
    <cfRule type="cellIs" dxfId="15227" priority="6488" operator="lessThan">
      <formula>$C$4</formula>
    </cfRule>
  </conditionalFormatting>
  <conditionalFormatting sqref="BP27">
    <cfRule type="cellIs" dxfId="15226" priority="6489" operator="lessThan">
      <formula>$C$4</formula>
    </cfRule>
  </conditionalFormatting>
  <conditionalFormatting sqref="BP28">
    <cfRule type="cellIs" dxfId="15225" priority="6490" operator="lessThan">
      <formula>$C$4</formula>
    </cfRule>
  </conditionalFormatting>
  <conditionalFormatting sqref="BP28">
    <cfRule type="cellIs" dxfId="15224" priority="6491" operator="lessThan">
      <formula>$C$4</formula>
    </cfRule>
  </conditionalFormatting>
  <conditionalFormatting sqref="BP29">
    <cfRule type="cellIs" dxfId="15223" priority="6492" operator="lessThan">
      <formula>$C$4</formula>
    </cfRule>
  </conditionalFormatting>
  <conditionalFormatting sqref="BP29">
    <cfRule type="cellIs" dxfId="15222" priority="6493" operator="lessThan">
      <formula>$C$4</formula>
    </cfRule>
  </conditionalFormatting>
  <conditionalFormatting sqref="BP30">
    <cfRule type="cellIs" dxfId="15221" priority="6494" operator="lessThan">
      <formula>$C$4</formula>
    </cfRule>
  </conditionalFormatting>
  <conditionalFormatting sqref="BP30">
    <cfRule type="cellIs" dxfId="15220" priority="6495" operator="lessThan">
      <formula>$C$4</formula>
    </cfRule>
  </conditionalFormatting>
  <conditionalFormatting sqref="BP31">
    <cfRule type="cellIs" dxfId="15219" priority="6496" operator="lessThan">
      <formula>$C$4</formula>
    </cfRule>
  </conditionalFormatting>
  <conditionalFormatting sqref="BP31">
    <cfRule type="cellIs" dxfId="15218" priority="6497" operator="lessThan">
      <formula>$C$4</formula>
    </cfRule>
  </conditionalFormatting>
  <conditionalFormatting sqref="BP32">
    <cfRule type="cellIs" dxfId="15217" priority="6498" operator="lessThan">
      <formula>$C$4</formula>
    </cfRule>
  </conditionalFormatting>
  <conditionalFormatting sqref="BP32">
    <cfRule type="cellIs" dxfId="15216" priority="6499" operator="lessThan">
      <formula>$C$4</formula>
    </cfRule>
  </conditionalFormatting>
  <conditionalFormatting sqref="BP33">
    <cfRule type="cellIs" dxfId="15215" priority="6500" operator="lessThan">
      <formula>$C$4</formula>
    </cfRule>
  </conditionalFormatting>
  <conditionalFormatting sqref="BP33">
    <cfRule type="cellIs" dxfId="15214" priority="6501" operator="lessThan">
      <formula>$C$4</formula>
    </cfRule>
  </conditionalFormatting>
  <conditionalFormatting sqref="BP34">
    <cfRule type="cellIs" dxfId="15213" priority="6502" operator="lessThan">
      <formula>$C$4</formula>
    </cfRule>
  </conditionalFormatting>
  <conditionalFormatting sqref="BP34">
    <cfRule type="cellIs" dxfId="15212" priority="6503" operator="lessThan">
      <formula>$C$4</formula>
    </cfRule>
  </conditionalFormatting>
  <conditionalFormatting sqref="BP35">
    <cfRule type="cellIs" dxfId="15211" priority="6504" operator="lessThan">
      <formula>$C$4</formula>
    </cfRule>
  </conditionalFormatting>
  <conditionalFormatting sqref="BP35">
    <cfRule type="cellIs" dxfId="15210" priority="6505" operator="lessThan">
      <formula>$C$4</formula>
    </cfRule>
  </conditionalFormatting>
  <conditionalFormatting sqref="BP36">
    <cfRule type="cellIs" dxfId="15209" priority="6506" operator="lessThan">
      <formula>$C$4</formula>
    </cfRule>
  </conditionalFormatting>
  <conditionalFormatting sqref="BP36">
    <cfRule type="cellIs" dxfId="15208" priority="6507" operator="lessThan">
      <formula>$C$4</formula>
    </cfRule>
  </conditionalFormatting>
  <conditionalFormatting sqref="BP37">
    <cfRule type="cellIs" dxfId="15207" priority="6508" operator="lessThan">
      <formula>$C$4</formula>
    </cfRule>
  </conditionalFormatting>
  <conditionalFormatting sqref="BP37">
    <cfRule type="cellIs" dxfId="15206" priority="6509" operator="lessThan">
      <formula>$C$4</formula>
    </cfRule>
  </conditionalFormatting>
  <conditionalFormatting sqref="BP38">
    <cfRule type="cellIs" dxfId="15205" priority="6510" operator="lessThan">
      <formula>$C$4</formula>
    </cfRule>
  </conditionalFormatting>
  <conditionalFormatting sqref="BP38">
    <cfRule type="cellIs" dxfId="15204" priority="6511" operator="lessThan">
      <formula>$C$4</formula>
    </cfRule>
  </conditionalFormatting>
  <conditionalFormatting sqref="BP39">
    <cfRule type="cellIs" dxfId="15203" priority="6512" operator="lessThan">
      <formula>$C$4</formula>
    </cfRule>
  </conditionalFormatting>
  <conditionalFormatting sqref="BP39">
    <cfRule type="cellIs" dxfId="15202" priority="6513" operator="lessThan">
      <formula>$C$4</formula>
    </cfRule>
  </conditionalFormatting>
  <conditionalFormatting sqref="BP40">
    <cfRule type="cellIs" dxfId="15201" priority="6514" operator="lessThan">
      <formula>$C$4</formula>
    </cfRule>
  </conditionalFormatting>
  <conditionalFormatting sqref="BP40">
    <cfRule type="cellIs" dxfId="15200" priority="6515" operator="lessThan">
      <formula>$C$4</formula>
    </cfRule>
  </conditionalFormatting>
  <conditionalFormatting sqref="BP41">
    <cfRule type="cellIs" dxfId="15199" priority="6516" operator="lessThan">
      <formula>$C$4</formula>
    </cfRule>
  </conditionalFormatting>
  <conditionalFormatting sqref="BP41">
    <cfRule type="cellIs" dxfId="15198" priority="6517" operator="lessThan">
      <formula>$C$4</formula>
    </cfRule>
  </conditionalFormatting>
  <conditionalFormatting sqref="BP42">
    <cfRule type="cellIs" dxfId="15197" priority="6518" operator="lessThan">
      <formula>$C$4</formula>
    </cfRule>
  </conditionalFormatting>
  <conditionalFormatting sqref="BP42">
    <cfRule type="cellIs" dxfId="15196" priority="6519" operator="lessThan">
      <formula>$C$4</formula>
    </cfRule>
  </conditionalFormatting>
  <conditionalFormatting sqref="BP43">
    <cfRule type="cellIs" dxfId="15195" priority="6520" operator="lessThan">
      <formula>$C$4</formula>
    </cfRule>
  </conditionalFormatting>
  <conditionalFormatting sqref="BP43">
    <cfRule type="cellIs" dxfId="15194" priority="6521" operator="lessThan">
      <formula>$C$4</formula>
    </cfRule>
  </conditionalFormatting>
  <conditionalFormatting sqref="BP44">
    <cfRule type="cellIs" dxfId="15193" priority="6522" operator="lessThan">
      <formula>$C$4</formula>
    </cfRule>
  </conditionalFormatting>
  <conditionalFormatting sqref="BP44">
    <cfRule type="cellIs" dxfId="15192" priority="6523" operator="lessThan">
      <formula>$C$4</formula>
    </cfRule>
  </conditionalFormatting>
  <conditionalFormatting sqref="BP45">
    <cfRule type="cellIs" dxfId="15191" priority="6524" operator="lessThan">
      <formula>$C$4</formula>
    </cfRule>
  </conditionalFormatting>
  <conditionalFormatting sqref="BP45">
    <cfRule type="cellIs" dxfId="15190" priority="6525" operator="lessThan">
      <formula>$C$4</formula>
    </cfRule>
  </conditionalFormatting>
  <conditionalFormatting sqref="BP46">
    <cfRule type="cellIs" dxfId="15189" priority="6526" operator="lessThan">
      <formula>$C$4</formula>
    </cfRule>
  </conditionalFormatting>
  <conditionalFormatting sqref="BP46">
    <cfRule type="cellIs" dxfId="15188" priority="6527" operator="lessThan">
      <formula>$C$4</formula>
    </cfRule>
  </conditionalFormatting>
  <conditionalFormatting sqref="BP47">
    <cfRule type="cellIs" dxfId="15187" priority="6528" operator="lessThan">
      <formula>$C$4</formula>
    </cfRule>
  </conditionalFormatting>
  <conditionalFormatting sqref="BP47">
    <cfRule type="cellIs" dxfId="15186" priority="6529" operator="lessThan">
      <formula>$C$4</formula>
    </cfRule>
  </conditionalFormatting>
  <conditionalFormatting sqref="BP48">
    <cfRule type="cellIs" dxfId="15185" priority="6530" operator="lessThan">
      <formula>$C$4</formula>
    </cfRule>
  </conditionalFormatting>
  <conditionalFormatting sqref="BP48">
    <cfRule type="cellIs" dxfId="15184" priority="6531" operator="lessThan">
      <formula>$C$4</formula>
    </cfRule>
  </conditionalFormatting>
  <conditionalFormatting sqref="BP49">
    <cfRule type="cellIs" dxfId="15183" priority="6532" operator="lessThan">
      <formula>$C$4</formula>
    </cfRule>
  </conditionalFormatting>
  <conditionalFormatting sqref="BP49">
    <cfRule type="cellIs" dxfId="15182" priority="6533" operator="lessThan">
      <formula>$C$4</formula>
    </cfRule>
  </conditionalFormatting>
  <conditionalFormatting sqref="BP50">
    <cfRule type="cellIs" dxfId="15181" priority="6534" operator="lessThan">
      <formula>$C$4</formula>
    </cfRule>
  </conditionalFormatting>
  <conditionalFormatting sqref="BP50">
    <cfRule type="cellIs" dxfId="15180" priority="6535" operator="lessThan">
      <formula>$C$4</formula>
    </cfRule>
  </conditionalFormatting>
  <conditionalFormatting sqref="BP51">
    <cfRule type="cellIs" dxfId="15179" priority="6536" operator="lessThan">
      <formula>$C$4</formula>
    </cfRule>
  </conditionalFormatting>
  <conditionalFormatting sqref="BP51">
    <cfRule type="cellIs" dxfId="15178" priority="6537" operator="lessThan">
      <formula>$C$4</formula>
    </cfRule>
  </conditionalFormatting>
  <conditionalFormatting sqref="BP52">
    <cfRule type="cellIs" dxfId="15177" priority="6538" operator="lessThan">
      <formula>$C$4</formula>
    </cfRule>
  </conditionalFormatting>
  <conditionalFormatting sqref="BP52">
    <cfRule type="cellIs" dxfId="15176" priority="6539" operator="lessThan">
      <formula>$C$4</formula>
    </cfRule>
  </conditionalFormatting>
  <conditionalFormatting sqref="BP53">
    <cfRule type="cellIs" dxfId="15175" priority="6540" operator="lessThan">
      <formula>$C$4</formula>
    </cfRule>
  </conditionalFormatting>
  <conditionalFormatting sqref="BP53">
    <cfRule type="cellIs" dxfId="15174" priority="6541" operator="lessThan">
      <formula>$C$4</formula>
    </cfRule>
  </conditionalFormatting>
  <conditionalFormatting sqref="BP54">
    <cfRule type="cellIs" dxfId="15173" priority="6542" operator="lessThan">
      <formula>$C$4</formula>
    </cfRule>
  </conditionalFormatting>
  <conditionalFormatting sqref="BP54">
    <cfRule type="cellIs" dxfId="15172" priority="6543" operator="lessThan">
      <formula>$C$4</formula>
    </cfRule>
  </conditionalFormatting>
  <conditionalFormatting sqref="BP55">
    <cfRule type="cellIs" dxfId="15171" priority="6544" operator="lessThan">
      <formula>$C$4</formula>
    </cfRule>
  </conditionalFormatting>
  <conditionalFormatting sqref="BP55">
    <cfRule type="cellIs" dxfId="15170" priority="6545" operator="lessThan">
      <formula>$C$4</formula>
    </cfRule>
  </conditionalFormatting>
  <conditionalFormatting sqref="BP56">
    <cfRule type="cellIs" dxfId="15169" priority="6546" operator="lessThan">
      <formula>$C$4</formula>
    </cfRule>
  </conditionalFormatting>
  <conditionalFormatting sqref="BP56">
    <cfRule type="cellIs" dxfId="15168" priority="6547" operator="lessThan">
      <formula>$C$4</formula>
    </cfRule>
  </conditionalFormatting>
  <conditionalFormatting sqref="BP57">
    <cfRule type="cellIs" dxfId="15167" priority="6548" operator="lessThan">
      <formula>$C$4</formula>
    </cfRule>
  </conditionalFormatting>
  <conditionalFormatting sqref="BP57">
    <cfRule type="cellIs" dxfId="15166" priority="6549" operator="lessThan">
      <formula>$C$4</formula>
    </cfRule>
  </conditionalFormatting>
  <conditionalFormatting sqref="BP58">
    <cfRule type="cellIs" dxfId="15165" priority="6550" operator="lessThan">
      <formula>$C$4</formula>
    </cfRule>
  </conditionalFormatting>
  <conditionalFormatting sqref="BP58">
    <cfRule type="cellIs" dxfId="15164" priority="6551" operator="lessThan">
      <formula>$C$4</formula>
    </cfRule>
  </conditionalFormatting>
  <conditionalFormatting sqref="BP59">
    <cfRule type="cellIs" dxfId="15163" priority="6552" operator="lessThan">
      <formula>$C$4</formula>
    </cfRule>
  </conditionalFormatting>
  <conditionalFormatting sqref="BP59">
    <cfRule type="cellIs" dxfId="15162" priority="6553" operator="lessThan">
      <formula>$C$4</formula>
    </cfRule>
  </conditionalFormatting>
  <conditionalFormatting sqref="BP60">
    <cfRule type="cellIs" dxfId="15161" priority="6554" operator="lessThan">
      <formula>$C$4</formula>
    </cfRule>
  </conditionalFormatting>
  <conditionalFormatting sqref="BP60">
    <cfRule type="cellIs" dxfId="15160" priority="6555" operator="lessThan">
      <formula>$C$4</formula>
    </cfRule>
  </conditionalFormatting>
  <conditionalFormatting sqref="BQ11">
    <cfRule type="cellIs" dxfId="15159" priority="6556" operator="lessThan">
      <formula>$C$4</formula>
    </cfRule>
  </conditionalFormatting>
  <conditionalFormatting sqref="BQ11">
    <cfRule type="cellIs" dxfId="15158" priority="6557" operator="lessThan">
      <formula>$C$4</formula>
    </cfRule>
  </conditionalFormatting>
  <conditionalFormatting sqref="BQ12">
    <cfRule type="cellIs" dxfId="15157" priority="6558" operator="lessThan">
      <formula>$C$4</formula>
    </cfRule>
  </conditionalFormatting>
  <conditionalFormatting sqref="BQ12">
    <cfRule type="cellIs" dxfId="15156" priority="6559" operator="lessThan">
      <formula>$C$4</formula>
    </cfRule>
  </conditionalFormatting>
  <conditionalFormatting sqref="BQ13">
    <cfRule type="cellIs" dxfId="15155" priority="6560" operator="lessThan">
      <formula>$C$4</formula>
    </cfRule>
  </conditionalFormatting>
  <conditionalFormatting sqref="BQ13">
    <cfRule type="cellIs" dxfId="15154" priority="6561" operator="lessThan">
      <formula>$C$4</formula>
    </cfRule>
  </conditionalFormatting>
  <conditionalFormatting sqref="BQ14">
    <cfRule type="cellIs" dxfId="15153" priority="6562" operator="lessThan">
      <formula>$C$4</formula>
    </cfRule>
  </conditionalFormatting>
  <conditionalFormatting sqref="BQ14">
    <cfRule type="cellIs" dxfId="15152" priority="6563" operator="lessThan">
      <formula>$C$4</formula>
    </cfRule>
  </conditionalFormatting>
  <conditionalFormatting sqref="BQ15">
    <cfRule type="cellIs" dxfId="15151" priority="6564" operator="lessThan">
      <formula>$C$4</formula>
    </cfRule>
  </conditionalFormatting>
  <conditionalFormatting sqref="BQ15">
    <cfRule type="cellIs" dxfId="15150" priority="6565" operator="lessThan">
      <formula>$C$4</formula>
    </cfRule>
  </conditionalFormatting>
  <conditionalFormatting sqref="BQ16">
    <cfRule type="cellIs" dxfId="15149" priority="6566" operator="lessThan">
      <formula>$C$4</formula>
    </cfRule>
  </conditionalFormatting>
  <conditionalFormatting sqref="BQ16">
    <cfRule type="cellIs" dxfId="15148" priority="6567" operator="lessThan">
      <formula>$C$4</formula>
    </cfRule>
  </conditionalFormatting>
  <conditionalFormatting sqref="BQ17">
    <cfRule type="cellIs" dxfId="15147" priority="6568" operator="lessThan">
      <formula>$C$4</formula>
    </cfRule>
  </conditionalFormatting>
  <conditionalFormatting sqref="BQ17">
    <cfRule type="cellIs" dxfId="15146" priority="6569" operator="lessThan">
      <formula>$C$4</formula>
    </cfRule>
  </conditionalFormatting>
  <conditionalFormatting sqref="BQ18">
    <cfRule type="cellIs" dxfId="15145" priority="6570" operator="lessThan">
      <formula>$C$4</formula>
    </cfRule>
  </conditionalFormatting>
  <conditionalFormatting sqref="BQ18">
    <cfRule type="cellIs" dxfId="15144" priority="6571" operator="lessThan">
      <formula>$C$4</formula>
    </cfRule>
  </conditionalFormatting>
  <conditionalFormatting sqref="BQ19">
    <cfRule type="cellIs" dxfId="15143" priority="6572" operator="lessThan">
      <formula>$C$4</formula>
    </cfRule>
  </conditionalFormatting>
  <conditionalFormatting sqref="BQ19">
    <cfRule type="cellIs" dxfId="15142" priority="6573" operator="lessThan">
      <formula>$C$4</formula>
    </cfRule>
  </conditionalFormatting>
  <conditionalFormatting sqref="BQ20">
    <cfRule type="cellIs" dxfId="15141" priority="6574" operator="lessThan">
      <formula>$C$4</formula>
    </cfRule>
  </conditionalFormatting>
  <conditionalFormatting sqref="BQ20">
    <cfRule type="cellIs" dxfId="15140" priority="6575" operator="lessThan">
      <formula>$C$4</formula>
    </cfRule>
  </conditionalFormatting>
  <conditionalFormatting sqref="BQ21">
    <cfRule type="cellIs" dxfId="15139" priority="6576" operator="lessThan">
      <formula>$C$4</formula>
    </cfRule>
  </conditionalFormatting>
  <conditionalFormatting sqref="BQ21">
    <cfRule type="cellIs" dxfId="15138" priority="6577" operator="lessThan">
      <formula>$C$4</formula>
    </cfRule>
  </conditionalFormatting>
  <conditionalFormatting sqref="BQ22">
    <cfRule type="cellIs" dxfId="15137" priority="6578" operator="lessThan">
      <formula>$C$4</formula>
    </cfRule>
  </conditionalFormatting>
  <conditionalFormatting sqref="BQ22">
    <cfRule type="cellIs" dxfId="15136" priority="6579" operator="lessThan">
      <formula>$C$4</formula>
    </cfRule>
  </conditionalFormatting>
  <conditionalFormatting sqref="BQ23">
    <cfRule type="cellIs" dxfId="15135" priority="6580" operator="lessThan">
      <formula>$C$4</formula>
    </cfRule>
  </conditionalFormatting>
  <conditionalFormatting sqref="BQ23">
    <cfRule type="cellIs" dxfId="15134" priority="6581" operator="lessThan">
      <formula>$C$4</formula>
    </cfRule>
  </conditionalFormatting>
  <conditionalFormatting sqref="BQ24">
    <cfRule type="cellIs" dxfId="15133" priority="6582" operator="lessThan">
      <formula>$C$4</formula>
    </cfRule>
  </conditionalFormatting>
  <conditionalFormatting sqref="BQ24">
    <cfRule type="cellIs" dxfId="15132" priority="6583" operator="lessThan">
      <formula>$C$4</formula>
    </cfRule>
  </conditionalFormatting>
  <conditionalFormatting sqref="BQ25">
    <cfRule type="cellIs" dxfId="15131" priority="6584" operator="lessThan">
      <formula>$C$4</formula>
    </cfRule>
  </conditionalFormatting>
  <conditionalFormatting sqref="BQ25">
    <cfRule type="cellIs" dxfId="15130" priority="6585" operator="lessThan">
      <formula>$C$4</formula>
    </cfRule>
  </conditionalFormatting>
  <conditionalFormatting sqref="BQ26">
    <cfRule type="cellIs" dxfId="15129" priority="6586" operator="lessThan">
      <formula>$C$4</formula>
    </cfRule>
  </conditionalFormatting>
  <conditionalFormatting sqref="BQ26">
    <cfRule type="cellIs" dxfId="15128" priority="6587" operator="lessThan">
      <formula>$C$4</formula>
    </cfRule>
  </conditionalFormatting>
  <conditionalFormatting sqref="BQ27">
    <cfRule type="cellIs" dxfId="15127" priority="6588" operator="lessThan">
      <formula>$C$4</formula>
    </cfRule>
  </conditionalFormatting>
  <conditionalFormatting sqref="BQ27">
    <cfRule type="cellIs" dxfId="15126" priority="6589" operator="lessThan">
      <formula>$C$4</formula>
    </cfRule>
  </conditionalFormatting>
  <conditionalFormatting sqref="BQ28">
    <cfRule type="cellIs" dxfId="15125" priority="6590" operator="lessThan">
      <formula>$C$4</formula>
    </cfRule>
  </conditionalFormatting>
  <conditionalFormatting sqref="BQ28">
    <cfRule type="cellIs" dxfId="15124" priority="6591" operator="lessThan">
      <formula>$C$4</formula>
    </cfRule>
  </conditionalFormatting>
  <conditionalFormatting sqref="BQ29">
    <cfRule type="cellIs" dxfId="15123" priority="6592" operator="lessThan">
      <formula>$C$4</formula>
    </cfRule>
  </conditionalFormatting>
  <conditionalFormatting sqref="BQ29">
    <cfRule type="cellIs" dxfId="15122" priority="6593" operator="lessThan">
      <formula>$C$4</formula>
    </cfRule>
  </conditionalFormatting>
  <conditionalFormatting sqref="BQ30">
    <cfRule type="cellIs" dxfId="15121" priority="6594" operator="lessThan">
      <formula>$C$4</formula>
    </cfRule>
  </conditionalFormatting>
  <conditionalFormatting sqref="BQ30">
    <cfRule type="cellIs" dxfId="15120" priority="6595" operator="lessThan">
      <formula>$C$4</formula>
    </cfRule>
  </conditionalFormatting>
  <conditionalFormatting sqref="BQ31">
    <cfRule type="cellIs" dxfId="15119" priority="6596" operator="lessThan">
      <formula>$C$4</formula>
    </cfRule>
  </conditionalFormatting>
  <conditionalFormatting sqref="BQ31">
    <cfRule type="cellIs" dxfId="15118" priority="6597" operator="lessThan">
      <formula>$C$4</formula>
    </cfRule>
  </conditionalFormatting>
  <conditionalFormatting sqref="BQ32">
    <cfRule type="cellIs" dxfId="15117" priority="6598" operator="lessThan">
      <formula>$C$4</formula>
    </cfRule>
  </conditionalFormatting>
  <conditionalFormatting sqref="BQ32">
    <cfRule type="cellIs" dxfId="15116" priority="6599" operator="lessThan">
      <formula>$C$4</formula>
    </cfRule>
  </conditionalFormatting>
  <conditionalFormatting sqref="BQ33">
    <cfRule type="cellIs" dxfId="15115" priority="6600" operator="lessThan">
      <formula>$C$4</formula>
    </cfRule>
  </conditionalFormatting>
  <conditionalFormatting sqref="BQ33">
    <cfRule type="cellIs" dxfId="15114" priority="6601" operator="lessThan">
      <formula>$C$4</formula>
    </cfRule>
  </conditionalFormatting>
  <conditionalFormatting sqref="BQ34">
    <cfRule type="cellIs" dxfId="15113" priority="6602" operator="lessThan">
      <formula>$C$4</formula>
    </cfRule>
  </conditionalFormatting>
  <conditionalFormatting sqref="BQ34">
    <cfRule type="cellIs" dxfId="15112" priority="6603" operator="lessThan">
      <formula>$C$4</formula>
    </cfRule>
  </conditionalFormatting>
  <conditionalFormatting sqref="BQ35">
    <cfRule type="cellIs" dxfId="15111" priority="6604" operator="lessThan">
      <formula>$C$4</formula>
    </cfRule>
  </conditionalFormatting>
  <conditionalFormatting sqref="BQ35">
    <cfRule type="cellIs" dxfId="15110" priority="6605" operator="lessThan">
      <formula>$C$4</formula>
    </cfRule>
  </conditionalFormatting>
  <conditionalFormatting sqref="BQ36">
    <cfRule type="cellIs" dxfId="15109" priority="6606" operator="lessThan">
      <formula>$C$4</formula>
    </cfRule>
  </conditionalFormatting>
  <conditionalFormatting sqref="BQ36">
    <cfRule type="cellIs" dxfId="15108" priority="6607" operator="lessThan">
      <formula>$C$4</formula>
    </cfRule>
  </conditionalFormatting>
  <conditionalFormatting sqref="BQ37">
    <cfRule type="cellIs" dxfId="15107" priority="6608" operator="lessThan">
      <formula>$C$4</formula>
    </cfRule>
  </conditionalFormatting>
  <conditionalFormatting sqref="BQ37">
    <cfRule type="cellIs" dxfId="15106" priority="6609" operator="lessThan">
      <formula>$C$4</formula>
    </cfRule>
  </conditionalFormatting>
  <conditionalFormatting sqref="BQ38">
    <cfRule type="cellIs" dxfId="15105" priority="6610" operator="lessThan">
      <formula>$C$4</formula>
    </cfRule>
  </conditionalFormatting>
  <conditionalFormatting sqref="BQ38">
    <cfRule type="cellIs" dxfId="15104" priority="6611" operator="lessThan">
      <formula>$C$4</formula>
    </cfRule>
  </conditionalFormatting>
  <conditionalFormatting sqref="BQ39">
    <cfRule type="cellIs" dxfId="15103" priority="6612" operator="lessThan">
      <formula>$C$4</formula>
    </cfRule>
  </conditionalFormatting>
  <conditionalFormatting sqref="BQ39">
    <cfRule type="cellIs" dxfId="15102" priority="6613" operator="lessThan">
      <formula>$C$4</formula>
    </cfRule>
  </conditionalFormatting>
  <conditionalFormatting sqref="BQ40">
    <cfRule type="cellIs" dxfId="15101" priority="6614" operator="lessThan">
      <formula>$C$4</formula>
    </cfRule>
  </conditionalFormatting>
  <conditionalFormatting sqref="BQ40">
    <cfRule type="cellIs" dxfId="15100" priority="6615" operator="lessThan">
      <formula>$C$4</formula>
    </cfRule>
  </conditionalFormatting>
  <conditionalFormatting sqref="BQ41">
    <cfRule type="cellIs" dxfId="15099" priority="6616" operator="lessThan">
      <formula>$C$4</formula>
    </cfRule>
  </conditionalFormatting>
  <conditionalFormatting sqref="BQ41">
    <cfRule type="cellIs" dxfId="15098" priority="6617" operator="lessThan">
      <formula>$C$4</formula>
    </cfRule>
  </conditionalFormatting>
  <conditionalFormatting sqref="BQ42">
    <cfRule type="cellIs" dxfId="15097" priority="6618" operator="lessThan">
      <formula>$C$4</formula>
    </cfRule>
  </conditionalFormatting>
  <conditionalFormatting sqref="BQ42">
    <cfRule type="cellIs" dxfId="15096" priority="6619" operator="lessThan">
      <formula>$C$4</formula>
    </cfRule>
  </conditionalFormatting>
  <conditionalFormatting sqref="BQ43">
    <cfRule type="cellIs" dxfId="15095" priority="6620" operator="lessThan">
      <formula>$C$4</formula>
    </cfRule>
  </conditionalFormatting>
  <conditionalFormatting sqref="BQ43">
    <cfRule type="cellIs" dxfId="15094" priority="6621" operator="lessThan">
      <formula>$C$4</formula>
    </cfRule>
  </conditionalFormatting>
  <conditionalFormatting sqref="BQ44">
    <cfRule type="cellIs" dxfId="15093" priority="6622" operator="lessThan">
      <formula>$C$4</formula>
    </cfRule>
  </conditionalFormatting>
  <conditionalFormatting sqref="BQ44">
    <cfRule type="cellIs" dxfId="15092" priority="6623" operator="lessThan">
      <formula>$C$4</formula>
    </cfRule>
  </conditionalFormatting>
  <conditionalFormatting sqref="BQ45">
    <cfRule type="cellIs" dxfId="15091" priority="6624" operator="lessThan">
      <formula>$C$4</formula>
    </cfRule>
  </conditionalFormatting>
  <conditionalFormatting sqref="BQ45">
    <cfRule type="cellIs" dxfId="15090" priority="6625" operator="lessThan">
      <formula>$C$4</formula>
    </cfRule>
  </conditionalFormatting>
  <conditionalFormatting sqref="BQ46">
    <cfRule type="cellIs" dxfId="15089" priority="6626" operator="lessThan">
      <formula>$C$4</formula>
    </cfRule>
  </conditionalFormatting>
  <conditionalFormatting sqref="BQ46">
    <cfRule type="cellIs" dxfId="15088" priority="6627" operator="lessThan">
      <formula>$C$4</formula>
    </cfRule>
  </conditionalFormatting>
  <conditionalFormatting sqref="BQ47">
    <cfRule type="cellIs" dxfId="15087" priority="6628" operator="lessThan">
      <formula>$C$4</formula>
    </cfRule>
  </conditionalFormatting>
  <conditionalFormatting sqref="BQ47">
    <cfRule type="cellIs" dxfId="15086" priority="6629" operator="lessThan">
      <formula>$C$4</formula>
    </cfRule>
  </conditionalFormatting>
  <conditionalFormatting sqref="BQ48">
    <cfRule type="cellIs" dxfId="15085" priority="6630" operator="lessThan">
      <formula>$C$4</formula>
    </cfRule>
  </conditionalFormatting>
  <conditionalFormatting sqref="BQ48">
    <cfRule type="cellIs" dxfId="15084" priority="6631" operator="lessThan">
      <formula>$C$4</formula>
    </cfRule>
  </conditionalFormatting>
  <conditionalFormatting sqref="BQ49">
    <cfRule type="cellIs" dxfId="15083" priority="6632" operator="lessThan">
      <formula>$C$4</formula>
    </cfRule>
  </conditionalFormatting>
  <conditionalFormatting sqref="BQ49">
    <cfRule type="cellIs" dxfId="15082" priority="6633" operator="lessThan">
      <formula>$C$4</formula>
    </cfRule>
  </conditionalFormatting>
  <conditionalFormatting sqref="BQ50">
    <cfRule type="cellIs" dxfId="15081" priority="6634" operator="lessThan">
      <formula>$C$4</formula>
    </cfRule>
  </conditionalFormatting>
  <conditionalFormatting sqref="BQ50">
    <cfRule type="cellIs" dxfId="15080" priority="6635" operator="lessThan">
      <formula>$C$4</formula>
    </cfRule>
  </conditionalFormatting>
  <conditionalFormatting sqref="BQ51">
    <cfRule type="cellIs" dxfId="15079" priority="6636" operator="lessThan">
      <formula>$C$4</formula>
    </cfRule>
  </conditionalFormatting>
  <conditionalFormatting sqref="BQ51">
    <cfRule type="cellIs" dxfId="15078" priority="6637" operator="lessThan">
      <formula>$C$4</formula>
    </cfRule>
  </conditionalFormatting>
  <conditionalFormatting sqref="BQ52">
    <cfRule type="cellIs" dxfId="15077" priority="6638" operator="lessThan">
      <formula>$C$4</formula>
    </cfRule>
  </conditionalFormatting>
  <conditionalFormatting sqref="BQ52">
    <cfRule type="cellIs" dxfId="15076" priority="6639" operator="lessThan">
      <formula>$C$4</formula>
    </cfRule>
  </conditionalFormatting>
  <conditionalFormatting sqref="BQ53">
    <cfRule type="cellIs" dxfId="15075" priority="6640" operator="lessThan">
      <formula>$C$4</formula>
    </cfRule>
  </conditionalFormatting>
  <conditionalFormatting sqref="BQ53">
    <cfRule type="cellIs" dxfId="15074" priority="6641" operator="lessThan">
      <formula>$C$4</formula>
    </cfRule>
  </conditionalFormatting>
  <conditionalFormatting sqref="BQ54">
    <cfRule type="cellIs" dxfId="15073" priority="6642" operator="lessThan">
      <formula>$C$4</formula>
    </cfRule>
  </conditionalFormatting>
  <conditionalFormatting sqref="BQ54">
    <cfRule type="cellIs" dxfId="15072" priority="6643" operator="lessThan">
      <formula>$C$4</formula>
    </cfRule>
  </conditionalFormatting>
  <conditionalFormatting sqref="BQ55">
    <cfRule type="cellIs" dxfId="15071" priority="6644" operator="lessThan">
      <formula>$C$4</formula>
    </cfRule>
  </conditionalFormatting>
  <conditionalFormatting sqref="BQ55">
    <cfRule type="cellIs" dxfId="15070" priority="6645" operator="lessThan">
      <formula>$C$4</formula>
    </cfRule>
  </conditionalFormatting>
  <conditionalFormatting sqref="BQ56">
    <cfRule type="cellIs" dxfId="15069" priority="6646" operator="lessThan">
      <formula>$C$4</formula>
    </cfRule>
  </conditionalFormatting>
  <conditionalFormatting sqref="BQ56">
    <cfRule type="cellIs" dxfId="15068" priority="6647" operator="lessThan">
      <formula>$C$4</formula>
    </cfRule>
  </conditionalFormatting>
  <conditionalFormatting sqref="BQ57">
    <cfRule type="cellIs" dxfId="15067" priority="6648" operator="lessThan">
      <formula>$C$4</formula>
    </cfRule>
  </conditionalFormatting>
  <conditionalFormatting sqref="BQ57">
    <cfRule type="cellIs" dxfId="15066" priority="6649" operator="lessThan">
      <formula>$C$4</formula>
    </cfRule>
  </conditionalFormatting>
  <conditionalFormatting sqref="BQ58">
    <cfRule type="cellIs" dxfId="15065" priority="6650" operator="lessThan">
      <formula>$C$4</formula>
    </cfRule>
  </conditionalFormatting>
  <conditionalFormatting sqref="BQ58">
    <cfRule type="cellIs" dxfId="15064" priority="6651" operator="lessThan">
      <formula>$C$4</formula>
    </cfRule>
  </conditionalFormatting>
  <conditionalFormatting sqref="BQ59">
    <cfRule type="cellIs" dxfId="15063" priority="6652" operator="lessThan">
      <formula>$C$4</formula>
    </cfRule>
  </conditionalFormatting>
  <conditionalFormatting sqref="BQ59">
    <cfRule type="cellIs" dxfId="15062" priority="6653" operator="lessThan">
      <formula>$C$4</formula>
    </cfRule>
  </conditionalFormatting>
  <conditionalFormatting sqref="BQ60">
    <cfRule type="cellIs" dxfId="15061" priority="6654" operator="lessThan">
      <formula>$C$4</formula>
    </cfRule>
  </conditionalFormatting>
  <conditionalFormatting sqref="BQ60">
    <cfRule type="cellIs" dxfId="15060" priority="6655" operator="lessThan">
      <formula>$C$4</formula>
    </cfRule>
  </conditionalFormatting>
  <conditionalFormatting sqref="CP11:CP46">
    <cfRule type="cellIs" dxfId="15059" priority="6656" operator="lessThan">
      <formula>$C$4</formula>
    </cfRule>
  </conditionalFormatting>
  <conditionalFormatting sqref="CP11:CP46">
    <cfRule type="cellIs" dxfId="15058" priority="6657" operator="lessThan">
      <formula>$C$4</formula>
    </cfRule>
  </conditionalFormatting>
  <conditionalFormatting sqref="CP47">
    <cfRule type="cellIs" dxfId="14987" priority="6728" operator="lessThan">
      <formula>$C$4</formula>
    </cfRule>
  </conditionalFormatting>
  <conditionalFormatting sqref="CP47">
    <cfRule type="cellIs" dxfId="14986" priority="6729" operator="lessThan">
      <formula>$C$4</formula>
    </cfRule>
  </conditionalFormatting>
  <conditionalFormatting sqref="CP48">
    <cfRule type="cellIs" dxfId="14985" priority="6730" operator="lessThan">
      <formula>$C$4</formula>
    </cfRule>
  </conditionalFormatting>
  <conditionalFormatting sqref="CP48">
    <cfRule type="cellIs" dxfId="14984" priority="6731" operator="lessThan">
      <formula>$C$4</formula>
    </cfRule>
  </conditionalFormatting>
  <conditionalFormatting sqref="CP49">
    <cfRule type="cellIs" dxfId="14983" priority="6732" operator="lessThan">
      <formula>$C$4</formula>
    </cfRule>
  </conditionalFormatting>
  <conditionalFormatting sqref="CP49">
    <cfRule type="cellIs" dxfId="14982" priority="6733" operator="lessThan">
      <formula>$C$4</formula>
    </cfRule>
  </conditionalFormatting>
  <conditionalFormatting sqref="CP50">
    <cfRule type="cellIs" dxfId="14981" priority="6734" operator="lessThan">
      <formula>$C$4</formula>
    </cfRule>
  </conditionalFormatting>
  <conditionalFormatting sqref="CP50">
    <cfRule type="cellIs" dxfId="14980" priority="6735" operator="lessThan">
      <formula>$C$4</formula>
    </cfRule>
  </conditionalFormatting>
  <conditionalFormatting sqref="CP51">
    <cfRule type="cellIs" dxfId="14979" priority="6736" operator="lessThan">
      <formula>$C$4</formula>
    </cfRule>
  </conditionalFormatting>
  <conditionalFormatting sqref="CP51">
    <cfRule type="cellIs" dxfId="14978" priority="6737" operator="lessThan">
      <formula>$C$4</formula>
    </cfRule>
  </conditionalFormatting>
  <conditionalFormatting sqref="CP52">
    <cfRule type="cellIs" dxfId="14977" priority="6738" operator="lessThan">
      <formula>$C$4</formula>
    </cfRule>
  </conditionalFormatting>
  <conditionalFormatting sqref="CP52">
    <cfRule type="cellIs" dxfId="14976" priority="6739" operator="lessThan">
      <formula>$C$4</formula>
    </cfRule>
  </conditionalFormatting>
  <conditionalFormatting sqref="CP53">
    <cfRule type="cellIs" dxfId="14975" priority="6740" operator="lessThan">
      <formula>$C$4</formula>
    </cfRule>
  </conditionalFormatting>
  <conditionalFormatting sqref="CP53">
    <cfRule type="cellIs" dxfId="14974" priority="6741" operator="lessThan">
      <formula>$C$4</formula>
    </cfRule>
  </conditionalFormatting>
  <conditionalFormatting sqref="CP54">
    <cfRule type="cellIs" dxfId="14973" priority="6742" operator="lessThan">
      <formula>$C$4</formula>
    </cfRule>
  </conditionalFormatting>
  <conditionalFormatting sqref="CP54">
    <cfRule type="cellIs" dxfId="14972" priority="6743" operator="lessThan">
      <formula>$C$4</formula>
    </cfRule>
  </conditionalFormatting>
  <conditionalFormatting sqref="CP55">
    <cfRule type="cellIs" dxfId="14971" priority="6744" operator="lessThan">
      <formula>$C$4</formula>
    </cfRule>
  </conditionalFormatting>
  <conditionalFormatting sqref="CP55">
    <cfRule type="cellIs" dxfId="14970" priority="6745" operator="lessThan">
      <formula>$C$4</formula>
    </cfRule>
  </conditionalFormatting>
  <conditionalFormatting sqref="CP56">
    <cfRule type="cellIs" dxfId="14969" priority="6746" operator="lessThan">
      <formula>$C$4</formula>
    </cfRule>
  </conditionalFormatting>
  <conditionalFormatting sqref="CP56">
    <cfRule type="cellIs" dxfId="14968" priority="6747" operator="lessThan">
      <formula>$C$4</formula>
    </cfRule>
  </conditionalFormatting>
  <conditionalFormatting sqref="CP57">
    <cfRule type="cellIs" dxfId="14967" priority="6748" operator="lessThan">
      <formula>$C$4</formula>
    </cfRule>
  </conditionalFormatting>
  <conditionalFormatting sqref="CP57">
    <cfRule type="cellIs" dxfId="14966" priority="6749" operator="lessThan">
      <formula>$C$4</formula>
    </cfRule>
  </conditionalFormatting>
  <conditionalFormatting sqref="CP58">
    <cfRule type="cellIs" dxfId="14965" priority="6750" operator="lessThan">
      <formula>$C$4</formula>
    </cfRule>
  </conditionalFormatting>
  <conditionalFormatting sqref="CP58">
    <cfRule type="cellIs" dxfId="14964" priority="6751" operator="lessThan">
      <formula>$C$4</formula>
    </cfRule>
  </conditionalFormatting>
  <conditionalFormatting sqref="CP59">
    <cfRule type="cellIs" dxfId="14963" priority="6752" operator="lessThan">
      <formula>$C$4</formula>
    </cfRule>
  </conditionalFormatting>
  <conditionalFormatting sqref="CP59">
    <cfRule type="cellIs" dxfId="14962" priority="6753" operator="lessThan">
      <formula>$C$4</formula>
    </cfRule>
  </conditionalFormatting>
  <conditionalFormatting sqref="CP60">
    <cfRule type="cellIs" dxfId="14961" priority="6754" operator="lessThan">
      <formula>$C$4</formula>
    </cfRule>
  </conditionalFormatting>
  <conditionalFormatting sqref="CP60">
    <cfRule type="cellIs" dxfId="14960" priority="6755" operator="lessThan">
      <formula>$C$4</formula>
    </cfRule>
  </conditionalFormatting>
  <conditionalFormatting sqref="CS11:CS46">
    <cfRule type="cellIs" dxfId="14959" priority="6756" operator="lessThan">
      <formula>$C$4</formula>
    </cfRule>
  </conditionalFormatting>
  <conditionalFormatting sqref="CS11:CS46">
    <cfRule type="cellIs" dxfId="14958" priority="6757" operator="lessThan">
      <formula>$C$4</formula>
    </cfRule>
  </conditionalFormatting>
  <conditionalFormatting sqref="CS47">
    <cfRule type="cellIs" dxfId="14887" priority="6828" operator="lessThan">
      <formula>$C$4</formula>
    </cfRule>
  </conditionalFormatting>
  <conditionalFormatting sqref="CS47">
    <cfRule type="cellIs" dxfId="14886" priority="6829" operator="lessThan">
      <formula>$C$4</formula>
    </cfRule>
  </conditionalFormatting>
  <conditionalFormatting sqref="CS48">
    <cfRule type="cellIs" dxfId="14885" priority="6830" operator="lessThan">
      <formula>$C$4</formula>
    </cfRule>
  </conditionalFormatting>
  <conditionalFormatting sqref="CS48">
    <cfRule type="cellIs" dxfId="14884" priority="6831" operator="lessThan">
      <formula>$C$4</formula>
    </cfRule>
  </conditionalFormatting>
  <conditionalFormatting sqref="CS49">
    <cfRule type="cellIs" dxfId="14883" priority="6832" operator="lessThan">
      <formula>$C$4</formula>
    </cfRule>
  </conditionalFormatting>
  <conditionalFormatting sqref="CS49">
    <cfRule type="cellIs" dxfId="14882" priority="6833" operator="lessThan">
      <formula>$C$4</formula>
    </cfRule>
  </conditionalFormatting>
  <conditionalFormatting sqref="CS50">
    <cfRule type="cellIs" dxfId="14881" priority="6834" operator="lessThan">
      <formula>$C$4</formula>
    </cfRule>
  </conditionalFormatting>
  <conditionalFormatting sqref="CS50">
    <cfRule type="cellIs" dxfId="14880" priority="6835" operator="lessThan">
      <formula>$C$4</formula>
    </cfRule>
  </conditionalFormatting>
  <conditionalFormatting sqref="CS51">
    <cfRule type="cellIs" dxfId="14879" priority="6836" operator="lessThan">
      <formula>$C$4</formula>
    </cfRule>
  </conditionalFormatting>
  <conditionalFormatting sqref="CS51">
    <cfRule type="cellIs" dxfId="14878" priority="6837" operator="lessThan">
      <formula>$C$4</formula>
    </cfRule>
  </conditionalFormatting>
  <conditionalFormatting sqref="CS52">
    <cfRule type="cellIs" dxfId="14877" priority="6838" operator="lessThan">
      <formula>$C$4</formula>
    </cfRule>
  </conditionalFormatting>
  <conditionalFormatting sqref="CS52">
    <cfRule type="cellIs" dxfId="14876" priority="6839" operator="lessThan">
      <formula>$C$4</formula>
    </cfRule>
  </conditionalFormatting>
  <conditionalFormatting sqref="CS53">
    <cfRule type="cellIs" dxfId="14875" priority="6840" operator="lessThan">
      <formula>$C$4</formula>
    </cfRule>
  </conditionalFormatting>
  <conditionalFormatting sqref="CS53">
    <cfRule type="cellIs" dxfId="14874" priority="6841" operator="lessThan">
      <formula>$C$4</formula>
    </cfRule>
  </conditionalFormatting>
  <conditionalFormatting sqref="CS54">
    <cfRule type="cellIs" dxfId="14873" priority="6842" operator="lessThan">
      <formula>$C$4</formula>
    </cfRule>
  </conditionalFormatting>
  <conditionalFormatting sqref="CS54">
    <cfRule type="cellIs" dxfId="14872" priority="6843" operator="lessThan">
      <formula>$C$4</formula>
    </cfRule>
  </conditionalFormatting>
  <conditionalFormatting sqref="CS55">
    <cfRule type="cellIs" dxfId="14871" priority="6844" operator="lessThan">
      <formula>$C$4</formula>
    </cfRule>
  </conditionalFormatting>
  <conditionalFormatting sqref="CS55">
    <cfRule type="cellIs" dxfId="14870" priority="6845" operator="lessThan">
      <formula>$C$4</formula>
    </cfRule>
  </conditionalFormatting>
  <conditionalFormatting sqref="CS56">
    <cfRule type="cellIs" dxfId="14869" priority="6846" operator="lessThan">
      <formula>$C$4</formula>
    </cfRule>
  </conditionalFormatting>
  <conditionalFormatting sqref="CS56">
    <cfRule type="cellIs" dxfId="14868" priority="6847" operator="lessThan">
      <formula>$C$4</formula>
    </cfRule>
  </conditionalFormatting>
  <conditionalFormatting sqref="CS57">
    <cfRule type="cellIs" dxfId="14867" priority="6848" operator="lessThan">
      <formula>$C$4</formula>
    </cfRule>
  </conditionalFormatting>
  <conditionalFormatting sqref="CS57">
    <cfRule type="cellIs" dxfId="14866" priority="6849" operator="lessThan">
      <formula>$C$4</formula>
    </cfRule>
  </conditionalFormatting>
  <conditionalFormatting sqref="CS58">
    <cfRule type="cellIs" dxfId="14865" priority="6850" operator="lessThan">
      <formula>$C$4</formula>
    </cfRule>
  </conditionalFormatting>
  <conditionalFormatting sqref="CS58">
    <cfRule type="cellIs" dxfId="14864" priority="6851" operator="lessThan">
      <formula>$C$4</formula>
    </cfRule>
  </conditionalFormatting>
  <conditionalFormatting sqref="CS59">
    <cfRule type="cellIs" dxfId="14863" priority="6852" operator="lessThan">
      <formula>$C$4</formula>
    </cfRule>
  </conditionalFormatting>
  <conditionalFormatting sqref="CS59">
    <cfRule type="cellIs" dxfId="14862" priority="6853" operator="lessThan">
      <formula>$C$4</formula>
    </cfRule>
  </conditionalFormatting>
  <conditionalFormatting sqref="CS60">
    <cfRule type="cellIs" dxfId="14861" priority="6854" operator="lessThan">
      <formula>$C$4</formula>
    </cfRule>
  </conditionalFormatting>
  <conditionalFormatting sqref="CS60">
    <cfRule type="cellIs" dxfId="14860" priority="6855" operator="lessThan">
      <formula>$C$4</formula>
    </cfRule>
  </conditionalFormatting>
  <conditionalFormatting sqref="CH11">
    <cfRule type="cellIs" dxfId="14859" priority="6856" operator="lessThan">
      <formula>$C$4</formula>
    </cfRule>
  </conditionalFormatting>
  <conditionalFormatting sqref="CH11">
    <cfRule type="cellIs" dxfId="14858" priority="6857" operator="lessThan">
      <formula>$C$4</formula>
    </cfRule>
  </conditionalFormatting>
  <conditionalFormatting sqref="CH12">
    <cfRule type="cellIs" dxfId="14857" priority="6858" operator="lessThan">
      <formula>$C$4</formula>
    </cfRule>
  </conditionalFormatting>
  <conditionalFormatting sqref="CH12">
    <cfRule type="cellIs" dxfId="14856" priority="6859" operator="lessThan">
      <formula>$C$4</formula>
    </cfRule>
  </conditionalFormatting>
  <conditionalFormatting sqref="CH13">
    <cfRule type="cellIs" dxfId="14855" priority="6860" operator="lessThan">
      <formula>$C$4</formula>
    </cfRule>
  </conditionalFormatting>
  <conditionalFormatting sqref="CH13">
    <cfRule type="cellIs" dxfId="14854" priority="6861" operator="lessThan">
      <formula>$C$4</formula>
    </cfRule>
  </conditionalFormatting>
  <conditionalFormatting sqref="CH14">
    <cfRule type="cellIs" dxfId="14853" priority="6862" operator="lessThan">
      <formula>$C$4</formula>
    </cfRule>
  </conditionalFormatting>
  <conditionalFormatting sqref="CH14">
    <cfRule type="cellIs" dxfId="14852" priority="6863" operator="lessThan">
      <formula>$C$4</formula>
    </cfRule>
  </conditionalFormatting>
  <conditionalFormatting sqref="CH15">
    <cfRule type="cellIs" dxfId="14851" priority="6864" operator="lessThan">
      <formula>$C$4</formula>
    </cfRule>
  </conditionalFormatting>
  <conditionalFormatting sqref="CH15">
    <cfRule type="cellIs" dxfId="14850" priority="6865" operator="lessThan">
      <formula>$C$4</formula>
    </cfRule>
  </conditionalFormatting>
  <conditionalFormatting sqref="CH16">
    <cfRule type="cellIs" dxfId="14849" priority="6866" operator="lessThan">
      <formula>$C$4</formula>
    </cfRule>
  </conditionalFormatting>
  <conditionalFormatting sqref="CH16">
    <cfRule type="cellIs" dxfId="14848" priority="6867" operator="lessThan">
      <formula>$C$4</formula>
    </cfRule>
  </conditionalFormatting>
  <conditionalFormatting sqref="CH17">
    <cfRule type="cellIs" dxfId="14847" priority="6868" operator="lessThan">
      <formula>$C$4</formula>
    </cfRule>
  </conditionalFormatting>
  <conditionalFormatting sqref="CH17">
    <cfRule type="cellIs" dxfId="14846" priority="6869" operator="lessThan">
      <formula>$C$4</formula>
    </cfRule>
  </conditionalFormatting>
  <conditionalFormatting sqref="CH18">
    <cfRule type="cellIs" dxfId="14845" priority="6870" operator="lessThan">
      <formula>$C$4</formula>
    </cfRule>
  </conditionalFormatting>
  <conditionalFormatting sqref="CH18">
    <cfRule type="cellIs" dxfId="14844" priority="6871" operator="lessThan">
      <formula>$C$4</formula>
    </cfRule>
  </conditionalFormatting>
  <conditionalFormatting sqref="CH19">
    <cfRule type="cellIs" dxfId="14843" priority="6872" operator="lessThan">
      <formula>$C$4</formula>
    </cfRule>
  </conditionalFormatting>
  <conditionalFormatting sqref="CH19">
    <cfRule type="cellIs" dxfId="14842" priority="6873" operator="lessThan">
      <formula>$C$4</formula>
    </cfRule>
  </conditionalFormatting>
  <conditionalFormatting sqref="CH20">
    <cfRule type="cellIs" dxfId="14841" priority="6874" operator="lessThan">
      <formula>$C$4</formula>
    </cfRule>
  </conditionalFormatting>
  <conditionalFormatting sqref="CH20">
    <cfRule type="cellIs" dxfId="14840" priority="6875" operator="lessThan">
      <formula>$C$4</formula>
    </cfRule>
  </conditionalFormatting>
  <conditionalFormatting sqref="CH21">
    <cfRule type="cellIs" dxfId="14839" priority="6876" operator="lessThan">
      <formula>$C$4</formula>
    </cfRule>
  </conditionalFormatting>
  <conditionalFormatting sqref="CH21">
    <cfRule type="cellIs" dxfId="14838" priority="6877" operator="lessThan">
      <formula>$C$4</formula>
    </cfRule>
  </conditionalFormatting>
  <conditionalFormatting sqref="CH22">
    <cfRule type="cellIs" dxfId="14837" priority="6878" operator="lessThan">
      <formula>$C$4</formula>
    </cfRule>
  </conditionalFormatting>
  <conditionalFormatting sqref="CH22">
    <cfRule type="cellIs" dxfId="14836" priority="6879" operator="lessThan">
      <formula>$C$4</formula>
    </cfRule>
  </conditionalFormatting>
  <conditionalFormatting sqref="CH23">
    <cfRule type="cellIs" dxfId="14835" priority="6880" operator="lessThan">
      <formula>$C$4</formula>
    </cfRule>
  </conditionalFormatting>
  <conditionalFormatting sqref="CH23">
    <cfRule type="cellIs" dxfId="14834" priority="6881" operator="lessThan">
      <formula>$C$4</formula>
    </cfRule>
  </conditionalFormatting>
  <conditionalFormatting sqref="CH24">
    <cfRule type="cellIs" dxfId="14833" priority="6882" operator="lessThan">
      <formula>$C$4</formula>
    </cfRule>
  </conditionalFormatting>
  <conditionalFormatting sqref="CH24">
    <cfRule type="cellIs" dxfId="14832" priority="6883" operator="lessThan">
      <formula>$C$4</formula>
    </cfRule>
  </conditionalFormatting>
  <conditionalFormatting sqref="CH25">
    <cfRule type="cellIs" dxfId="14831" priority="6884" operator="lessThan">
      <formula>$C$4</formula>
    </cfRule>
  </conditionalFormatting>
  <conditionalFormatting sqref="CH25">
    <cfRule type="cellIs" dxfId="14830" priority="6885" operator="lessThan">
      <formula>$C$4</formula>
    </cfRule>
  </conditionalFormatting>
  <conditionalFormatting sqref="CH26">
    <cfRule type="cellIs" dxfId="14829" priority="6886" operator="lessThan">
      <formula>$C$4</formula>
    </cfRule>
  </conditionalFormatting>
  <conditionalFormatting sqref="CH26">
    <cfRule type="cellIs" dxfId="14828" priority="6887" operator="lessThan">
      <formula>$C$4</formula>
    </cfRule>
  </conditionalFormatting>
  <conditionalFormatting sqref="CH27">
    <cfRule type="cellIs" dxfId="14827" priority="6888" operator="lessThan">
      <formula>$C$4</formula>
    </cfRule>
  </conditionalFormatting>
  <conditionalFormatting sqref="CH27">
    <cfRule type="cellIs" dxfId="14826" priority="6889" operator="lessThan">
      <formula>$C$4</formula>
    </cfRule>
  </conditionalFormatting>
  <conditionalFormatting sqref="CH28">
    <cfRule type="cellIs" dxfId="14825" priority="6890" operator="lessThan">
      <formula>$C$4</formula>
    </cfRule>
  </conditionalFormatting>
  <conditionalFormatting sqref="CH28">
    <cfRule type="cellIs" dxfId="14824" priority="6891" operator="lessThan">
      <formula>$C$4</formula>
    </cfRule>
  </conditionalFormatting>
  <conditionalFormatting sqref="CH29">
    <cfRule type="cellIs" dxfId="14823" priority="6892" operator="lessThan">
      <formula>$C$4</formula>
    </cfRule>
  </conditionalFormatting>
  <conditionalFormatting sqref="CH29">
    <cfRule type="cellIs" dxfId="14822" priority="6893" operator="lessThan">
      <formula>$C$4</formula>
    </cfRule>
  </conditionalFormatting>
  <conditionalFormatting sqref="CH30">
    <cfRule type="cellIs" dxfId="14821" priority="6894" operator="lessThan">
      <formula>$C$4</formula>
    </cfRule>
  </conditionalFormatting>
  <conditionalFormatting sqref="CH30">
    <cfRule type="cellIs" dxfId="14820" priority="6895" operator="lessThan">
      <formula>$C$4</formula>
    </cfRule>
  </conditionalFormatting>
  <conditionalFormatting sqref="CH31">
    <cfRule type="cellIs" dxfId="14819" priority="6896" operator="lessThan">
      <formula>$C$4</formula>
    </cfRule>
  </conditionalFormatting>
  <conditionalFormatting sqref="CH31">
    <cfRule type="cellIs" dxfId="14818" priority="6897" operator="lessThan">
      <formula>$C$4</formula>
    </cfRule>
  </conditionalFormatting>
  <conditionalFormatting sqref="CH32">
    <cfRule type="cellIs" dxfId="14817" priority="6898" operator="lessThan">
      <formula>$C$4</formula>
    </cfRule>
  </conditionalFormatting>
  <conditionalFormatting sqref="CH32">
    <cfRule type="cellIs" dxfId="14816" priority="6899" operator="lessThan">
      <formula>$C$4</formula>
    </cfRule>
  </conditionalFormatting>
  <conditionalFormatting sqref="CH33">
    <cfRule type="cellIs" dxfId="14815" priority="6900" operator="lessThan">
      <formula>$C$4</formula>
    </cfRule>
  </conditionalFormatting>
  <conditionalFormatting sqref="CH33">
    <cfRule type="cellIs" dxfId="14814" priority="6901" operator="lessThan">
      <formula>$C$4</formula>
    </cfRule>
  </conditionalFormatting>
  <conditionalFormatting sqref="CH34">
    <cfRule type="cellIs" dxfId="14813" priority="6902" operator="lessThan">
      <formula>$C$4</formula>
    </cfRule>
  </conditionalFormatting>
  <conditionalFormatting sqref="CH34">
    <cfRule type="cellIs" dxfId="14812" priority="6903" operator="lessThan">
      <formula>$C$4</formula>
    </cfRule>
  </conditionalFormatting>
  <conditionalFormatting sqref="CH35">
    <cfRule type="cellIs" dxfId="14811" priority="6904" operator="lessThan">
      <formula>$C$4</formula>
    </cfRule>
  </conditionalFormatting>
  <conditionalFormatting sqref="CH35">
    <cfRule type="cellIs" dxfId="14810" priority="6905" operator="lessThan">
      <formula>$C$4</formula>
    </cfRule>
  </conditionalFormatting>
  <conditionalFormatting sqref="CH36">
    <cfRule type="cellIs" dxfId="14809" priority="6906" operator="lessThan">
      <formula>$C$4</formula>
    </cfRule>
  </conditionalFormatting>
  <conditionalFormatting sqref="CH36">
    <cfRule type="cellIs" dxfId="14808" priority="6907" operator="lessThan">
      <formula>$C$4</formula>
    </cfRule>
  </conditionalFormatting>
  <conditionalFormatting sqref="CH37">
    <cfRule type="cellIs" dxfId="14807" priority="6908" operator="lessThan">
      <formula>$C$4</formula>
    </cfRule>
  </conditionalFormatting>
  <conditionalFormatting sqref="CH37">
    <cfRule type="cellIs" dxfId="14806" priority="6909" operator="lessThan">
      <formula>$C$4</formula>
    </cfRule>
  </conditionalFormatting>
  <conditionalFormatting sqref="CH38">
    <cfRule type="cellIs" dxfId="14805" priority="6910" operator="lessThan">
      <formula>$C$4</formula>
    </cfRule>
  </conditionalFormatting>
  <conditionalFormatting sqref="CH38">
    <cfRule type="cellIs" dxfId="14804" priority="6911" operator="lessThan">
      <formula>$C$4</formula>
    </cfRule>
  </conditionalFormatting>
  <conditionalFormatting sqref="CH39">
    <cfRule type="cellIs" dxfId="14803" priority="6912" operator="lessThan">
      <formula>$C$4</formula>
    </cfRule>
  </conditionalFormatting>
  <conditionalFormatting sqref="CH39">
    <cfRule type="cellIs" dxfId="14802" priority="6913" operator="lessThan">
      <formula>$C$4</formula>
    </cfRule>
  </conditionalFormatting>
  <conditionalFormatting sqref="CH40">
    <cfRule type="cellIs" dxfId="14801" priority="6914" operator="lessThan">
      <formula>$C$4</formula>
    </cfRule>
  </conditionalFormatting>
  <conditionalFormatting sqref="CH40">
    <cfRule type="cellIs" dxfId="14800" priority="6915" operator="lessThan">
      <formula>$C$4</formula>
    </cfRule>
  </conditionalFormatting>
  <conditionalFormatting sqref="CH41">
    <cfRule type="cellIs" dxfId="14799" priority="6916" operator="lessThan">
      <formula>$C$4</formula>
    </cfRule>
  </conditionalFormatting>
  <conditionalFormatting sqref="CH41">
    <cfRule type="cellIs" dxfId="14798" priority="6917" operator="lessThan">
      <formula>$C$4</formula>
    </cfRule>
  </conditionalFormatting>
  <conditionalFormatting sqref="CH42">
    <cfRule type="cellIs" dxfId="14797" priority="6918" operator="lessThan">
      <formula>$C$4</formula>
    </cfRule>
  </conditionalFormatting>
  <conditionalFormatting sqref="CH42">
    <cfRule type="cellIs" dxfId="14796" priority="6919" operator="lessThan">
      <formula>$C$4</formula>
    </cfRule>
  </conditionalFormatting>
  <conditionalFormatting sqref="CH43">
    <cfRule type="cellIs" dxfId="14795" priority="6920" operator="lessThan">
      <formula>$C$4</formula>
    </cfRule>
  </conditionalFormatting>
  <conditionalFormatting sqref="CH43">
    <cfRule type="cellIs" dxfId="14794" priority="6921" operator="lessThan">
      <formula>$C$4</formula>
    </cfRule>
  </conditionalFormatting>
  <conditionalFormatting sqref="CH44">
    <cfRule type="cellIs" dxfId="14793" priority="6922" operator="lessThan">
      <formula>$C$4</formula>
    </cfRule>
  </conditionalFormatting>
  <conditionalFormatting sqref="CH44">
    <cfRule type="cellIs" dxfId="14792" priority="6923" operator="lessThan">
      <formula>$C$4</formula>
    </cfRule>
  </conditionalFormatting>
  <conditionalFormatting sqref="CH45">
    <cfRule type="cellIs" dxfId="14791" priority="6924" operator="lessThan">
      <formula>$C$4</formula>
    </cfRule>
  </conditionalFormatting>
  <conditionalFormatting sqref="CH45">
    <cfRule type="cellIs" dxfId="14790" priority="6925" operator="lessThan">
      <formula>$C$4</formula>
    </cfRule>
  </conditionalFormatting>
  <conditionalFormatting sqref="CH46">
    <cfRule type="cellIs" dxfId="14789" priority="6926" operator="lessThan">
      <formula>$C$4</formula>
    </cfRule>
  </conditionalFormatting>
  <conditionalFormatting sqref="CH46">
    <cfRule type="cellIs" dxfId="14788" priority="6927" operator="lessThan">
      <formula>$C$4</formula>
    </cfRule>
  </conditionalFormatting>
  <conditionalFormatting sqref="CH47">
    <cfRule type="cellIs" dxfId="14787" priority="6928" operator="lessThan">
      <formula>$C$4</formula>
    </cfRule>
  </conditionalFormatting>
  <conditionalFormatting sqref="CH47">
    <cfRule type="cellIs" dxfId="14786" priority="6929" operator="lessThan">
      <formula>$C$4</formula>
    </cfRule>
  </conditionalFormatting>
  <conditionalFormatting sqref="CH48">
    <cfRule type="cellIs" dxfId="14785" priority="6930" operator="lessThan">
      <formula>$C$4</formula>
    </cfRule>
  </conditionalFormatting>
  <conditionalFormatting sqref="CH48">
    <cfRule type="cellIs" dxfId="14784" priority="6931" operator="lessThan">
      <formula>$C$4</formula>
    </cfRule>
  </conditionalFormatting>
  <conditionalFormatting sqref="CH49">
    <cfRule type="cellIs" dxfId="14783" priority="6932" operator="lessThan">
      <formula>$C$4</formula>
    </cfRule>
  </conditionalFormatting>
  <conditionalFormatting sqref="CH49">
    <cfRule type="cellIs" dxfId="14782" priority="6933" operator="lessThan">
      <formula>$C$4</formula>
    </cfRule>
  </conditionalFormatting>
  <conditionalFormatting sqref="CH50">
    <cfRule type="cellIs" dxfId="14781" priority="6934" operator="lessThan">
      <formula>$C$4</formula>
    </cfRule>
  </conditionalFormatting>
  <conditionalFormatting sqref="CH50">
    <cfRule type="cellIs" dxfId="14780" priority="6935" operator="lessThan">
      <formula>$C$4</formula>
    </cfRule>
  </conditionalFormatting>
  <conditionalFormatting sqref="CH51">
    <cfRule type="cellIs" dxfId="14779" priority="6936" operator="lessThan">
      <formula>$C$4</formula>
    </cfRule>
  </conditionalFormatting>
  <conditionalFormatting sqref="CH51">
    <cfRule type="cellIs" dxfId="14778" priority="6937" operator="lessThan">
      <formula>$C$4</formula>
    </cfRule>
  </conditionalFormatting>
  <conditionalFormatting sqref="CH52">
    <cfRule type="cellIs" dxfId="14777" priority="6938" operator="lessThan">
      <formula>$C$4</formula>
    </cfRule>
  </conditionalFormatting>
  <conditionalFormatting sqref="CH52">
    <cfRule type="cellIs" dxfId="14776" priority="6939" operator="lessThan">
      <formula>$C$4</formula>
    </cfRule>
  </conditionalFormatting>
  <conditionalFormatting sqref="CH53">
    <cfRule type="cellIs" dxfId="14775" priority="6940" operator="lessThan">
      <formula>$C$4</formula>
    </cfRule>
  </conditionalFormatting>
  <conditionalFormatting sqref="CH53">
    <cfRule type="cellIs" dxfId="14774" priority="6941" operator="lessThan">
      <formula>$C$4</formula>
    </cfRule>
  </conditionalFormatting>
  <conditionalFormatting sqref="CH54">
    <cfRule type="cellIs" dxfId="14773" priority="6942" operator="lessThan">
      <formula>$C$4</formula>
    </cfRule>
  </conditionalFormatting>
  <conditionalFormatting sqref="CH54">
    <cfRule type="cellIs" dxfId="14772" priority="6943" operator="lessThan">
      <formula>$C$4</formula>
    </cfRule>
  </conditionalFormatting>
  <conditionalFormatting sqref="CH55">
    <cfRule type="cellIs" dxfId="14771" priority="6944" operator="lessThan">
      <formula>$C$4</formula>
    </cfRule>
  </conditionalFormatting>
  <conditionalFormatting sqref="CH55">
    <cfRule type="cellIs" dxfId="14770" priority="6945" operator="lessThan">
      <formula>$C$4</formula>
    </cfRule>
  </conditionalFormatting>
  <conditionalFormatting sqref="CH56">
    <cfRule type="cellIs" dxfId="14769" priority="6946" operator="lessThan">
      <formula>$C$4</formula>
    </cfRule>
  </conditionalFormatting>
  <conditionalFormatting sqref="CH56">
    <cfRule type="cellIs" dxfId="14768" priority="6947" operator="lessThan">
      <formula>$C$4</formula>
    </cfRule>
  </conditionalFormatting>
  <conditionalFormatting sqref="CH57">
    <cfRule type="cellIs" dxfId="14767" priority="6948" operator="lessThan">
      <formula>$C$4</formula>
    </cfRule>
  </conditionalFormatting>
  <conditionalFormatting sqref="CH57">
    <cfRule type="cellIs" dxfId="14766" priority="6949" operator="lessThan">
      <formula>$C$4</formula>
    </cfRule>
  </conditionalFormatting>
  <conditionalFormatting sqref="CH58">
    <cfRule type="cellIs" dxfId="14765" priority="6950" operator="lessThan">
      <formula>$C$4</formula>
    </cfRule>
  </conditionalFormatting>
  <conditionalFormatting sqref="CH58">
    <cfRule type="cellIs" dxfId="14764" priority="6951" operator="lessThan">
      <formula>$C$4</formula>
    </cfRule>
  </conditionalFormatting>
  <conditionalFormatting sqref="CH59">
    <cfRule type="cellIs" dxfId="14763" priority="6952" operator="lessThan">
      <formula>$C$4</formula>
    </cfRule>
  </conditionalFormatting>
  <conditionalFormatting sqref="CH59">
    <cfRule type="cellIs" dxfId="14762" priority="6953" operator="lessThan">
      <formula>$C$4</formula>
    </cfRule>
  </conditionalFormatting>
  <conditionalFormatting sqref="CH60">
    <cfRule type="cellIs" dxfId="14761" priority="6954" operator="lessThan">
      <formula>$C$4</formula>
    </cfRule>
  </conditionalFormatting>
  <conditionalFormatting sqref="CH60">
    <cfRule type="cellIs" dxfId="14760" priority="6955" operator="lessThan">
      <formula>$C$4</formula>
    </cfRule>
  </conditionalFormatting>
  <conditionalFormatting sqref="CI11">
    <cfRule type="cellIs" dxfId="14759" priority="6956" operator="lessThan">
      <formula>$C$4</formula>
    </cfRule>
  </conditionalFormatting>
  <conditionalFormatting sqref="CI11">
    <cfRule type="cellIs" dxfId="14758" priority="6957" operator="lessThan">
      <formula>$C$4</formula>
    </cfRule>
  </conditionalFormatting>
  <conditionalFormatting sqref="CI12">
    <cfRule type="cellIs" dxfId="14757" priority="6958" operator="lessThan">
      <formula>$C$4</formula>
    </cfRule>
  </conditionalFormatting>
  <conditionalFormatting sqref="CI12">
    <cfRule type="cellIs" dxfId="14756" priority="6959" operator="lessThan">
      <formula>$C$4</formula>
    </cfRule>
  </conditionalFormatting>
  <conditionalFormatting sqref="CI13">
    <cfRule type="cellIs" dxfId="14755" priority="6960" operator="lessThan">
      <formula>$C$4</formula>
    </cfRule>
  </conditionalFormatting>
  <conditionalFormatting sqref="CI13">
    <cfRule type="cellIs" dxfId="14754" priority="6961" operator="lessThan">
      <formula>$C$4</formula>
    </cfRule>
  </conditionalFormatting>
  <conditionalFormatting sqref="CI14">
    <cfRule type="cellIs" dxfId="14753" priority="6962" operator="lessThan">
      <formula>$C$4</formula>
    </cfRule>
  </conditionalFormatting>
  <conditionalFormatting sqref="CI14">
    <cfRule type="cellIs" dxfId="14752" priority="6963" operator="lessThan">
      <formula>$C$4</formula>
    </cfRule>
  </conditionalFormatting>
  <conditionalFormatting sqref="CI15">
    <cfRule type="cellIs" dxfId="14751" priority="6964" operator="lessThan">
      <formula>$C$4</formula>
    </cfRule>
  </conditionalFormatting>
  <conditionalFormatting sqref="CI15">
    <cfRule type="cellIs" dxfId="14750" priority="6965" operator="lessThan">
      <formula>$C$4</formula>
    </cfRule>
  </conditionalFormatting>
  <conditionalFormatting sqref="CI16">
    <cfRule type="cellIs" dxfId="14749" priority="6966" operator="lessThan">
      <formula>$C$4</formula>
    </cfRule>
  </conditionalFormatting>
  <conditionalFormatting sqref="CI16">
    <cfRule type="cellIs" dxfId="14748" priority="6967" operator="lessThan">
      <formula>$C$4</formula>
    </cfRule>
  </conditionalFormatting>
  <conditionalFormatting sqref="CI17">
    <cfRule type="cellIs" dxfId="14747" priority="6968" operator="lessThan">
      <formula>$C$4</formula>
    </cfRule>
  </conditionalFormatting>
  <conditionalFormatting sqref="CI17">
    <cfRule type="cellIs" dxfId="14746" priority="6969" operator="lessThan">
      <formula>$C$4</formula>
    </cfRule>
  </conditionalFormatting>
  <conditionalFormatting sqref="CI18">
    <cfRule type="cellIs" dxfId="14745" priority="6970" operator="lessThan">
      <formula>$C$4</formula>
    </cfRule>
  </conditionalFormatting>
  <conditionalFormatting sqref="CI18">
    <cfRule type="cellIs" dxfId="14744" priority="6971" operator="lessThan">
      <formula>$C$4</formula>
    </cfRule>
  </conditionalFormatting>
  <conditionalFormatting sqref="CI19">
    <cfRule type="cellIs" dxfId="14743" priority="6972" operator="lessThan">
      <formula>$C$4</formula>
    </cfRule>
  </conditionalFormatting>
  <conditionalFormatting sqref="CI19">
    <cfRule type="cellIs" dxfId="14742" priority="6973" operator="lessThan">
      <formula>$C$4</formula>
    </cfRule>
  </conditionalFormatting>
  <conditionalFormatting sqref="CI20">
    <cfRule type="cellIs" dxfId="14741" priority="6974" operator="lessThan">
      <formula>$C$4</formula>
    </cfRule>
  </conditionalFormatting>
  <conditionalFormatting sqref="CI20">
    <cfRule type="cellIs" dxfId="14740" priority="6975" operator="lessThan">
      <formula>$C$4</formula>
    </cfRule>
  </conditionalFormatting>
  <conditionalFormatting sqref="CI21">
    <cfRule type="cellIs" dxfId="14739" priority="6976" operator="lessThan">
      <formula>$C$4</formula>
    </cfRule>
  </conditionalFormatting>
  <conditionalFormatting sqref="CI21">
    <cfRule type="cellIs" dxfId="14738" priority="6977" operator="lessThan">
      <formula>$C$4</formula>
    </cfRule>
  </conditionalFormatting>
  <conditionalFormatting sqref="CI22">
    <cfRule type="cellIs" dxfId="14737" priority="6978" operator="lessThan">
      <formula>$C$4</formula>
    </cfRule>
  </conditionalFormatting>
  <conditionalFormatting sqref="CI22">
    <cfRule type="cellIs" dxfId="14736" priority="6979" operator="lessThan">
      <formula>$C$4</formula>
    </cfRule>
  </conditionalFormatting>
  <conditionalFormatting sqref="CI23">
    <cfRule type="cellIs" dxfId="14735" priority="6980" operator="lessThan">
      <formula>$C$4</formula>
    </cfRule>
  </conditionalFormatting>
  <conditionalFormatting sqref="CI23">
    <cfRule type="cellIs" dxfId="14734" priority="6981" operator="lessThan">
      <formula>$C$4</formula>
    </cfRule>
  </conditionalFormatting>
  <conditionalFormatting sqref="CI24">
    <cfRule type="cellIs" dxfId="14733" priority="6982" operator="lessThan">
      <formula>$C$4</formula>
    </cfRule>
  </conditionalFormatting>
  <conditionalFormatting sqref="CI24">
    <cfRule type="cellIs" dxfId="14732" priority="6983" operator="lessThan">
      <formula>$C$4</formula>
    </cfRule>
  </conditionalFormatting>
  <conditionalFormatting sqref="CI25">
    <cfRule type="cellIs" dxfId="14731" priority="6984" operator="lessThan">
      <formula>$C$4</formula>
    </cfRule>
  </conditionalFormatting>
  <conditionalFormatting sqref="CI25">
    <cfRule type="cellIs" dxfId="14730" priority="6985" operator="lessThan">
      <formula>$C$4</formula>
    </cfRule>
  </conditionalFormatting>
  <conditionalFormatting sqref="CI26">
    <cfRule type="cellIs" dxfId="14729" priority="6986" operator="lessThan">
      <formula>$C$4</formula>
    </cfRule>
  </conditionalFormatting>
  <conditionalFormatting sqref="CI26">
    <cfRule type="cellIs" dxfId="14728" priority="6987" operator="lessThan">
      <formula>$C$4</formula>
    </cfRule>
  </conditionalFormatting>
  <conditionalFormatting sqref="CI27">
    <cfRule type="cellIs" dxfId="14727" priority="6988" operator="lessThan">
      <formula>$C$4</formula>
    </cfRule>
  </conditionalFormatting>
  <conditionalFormatting sqref="CI27">
    <cfRule type="cellIs" dxfId="14726" priority="6989" operator="lessThan">
      <formula>$C$4</formula>
    </cfRule>
  </conditionalFormatting>
  <conditionalFormatting sqref="CI28">
    <cfRule type="cellIs" dxfId="14725" priority="6990" operator="lessThan">
      <formula>$C$4</formula>
    </cfRule>
  </conditionalFormatting>
  <conditionalFormatting sqref="CI28">
    <cfRule type="cellIs" dxfId="14724" priority="6991" operator="lessThan">
      <formula>$C$4</formula>
    </cfRule>
  </conditionalFormatting>
  <conditionalFormatting sqref="CI29">
    <cfRule type="cellIs" dxfId="14723" priority="6992" operator="lessThan">
      <formula>$C$4</formula>
    </cfRule>
  </conditionalFormatting>
  <conditionalFormatting sqref="CI29">
    <cfRule type="cellIs" dxfId="14722" priority="6993" operator="lessThan">
      <formula>$C$4</formula>
    </cfRule>
  </conditionalFormatting>
  <conditionalFormatting sqref="CI30">
    <cfRule type="cellIs" dxfId="14721" priority="6994" operator="lessThan">
      <formula>$C$4</formula>
    </cfRule>
  </conditionalFormatting>
  <conditionalFormatting sqref="CI30">
    <cfRule type="cellIs" dxfId="14720" priority="6995" operator="lessThan">
      <formula>$C$4</formula>
    </cfRule>
  </conditionalFormatting>
  <conditionalFormatting sqref="CI31">
    <cfRule type="cellIs" dxfId="14719" priority="6996" operator="lessThan">
      <formula>$C$4</formula>
    </cfRule>
  </conditionalFormatting>
  <conditionalFormatting sqref="CI31">
    <cfRule type="cellIs" dxfId="14718" priority="6997" operator="lessThan">
      <formula>$C$4</formula>
    </cfRule>
  </conditionalFormatting>
  <conditionalFormatting sqref="CI32">
    <cfRule type="cellIs" dxfId="14717" priority="6998" operator="lessThan">
      <formula>$C$4</formula>
    </cfRule>
  </conditionalFormatting>
  <conditionalFormatting sqref="CI32">
    <cfRule type="cellIs" dxfId="14716" priority="6999" operator="lessThan">
      <formula>$C$4</formula>
    </cfRule>
  </conditionalFormatting>
  <conditionalFormatting sqref="CI33">
    <cfRule type="cellIs" dxfId="14715" priority="7000" operator="lessThan">
      <formula>$C$4</formula>
    </cfRule>
  </conditionalFormatting>
  <conditionalFormatting sqref="CI33">
    <cfRule type="cellIs" dxfId="14714" priority="7001" operator="lessThan">
      <formula>$C$4</formula>
    </cfRule>
  </conditionalFormatting>
  <conditionalFormatting sqref="CI34">
    <cfRule type="cellIs" dxfId="14713" priority="7002" operator="lessThan">
      <formula>$C$4</formula>
    </cfRule>
  </conditionalFormatting>
  <conditionalFormatting sqref="CI34">
    <cfRule type="cellIs" dxfId="14712" priority="7003" operator="lessThan">
      <formula>$C$4</formula>
    </cfRule>
  </conditionalFormatting>
  <conditionalFormatting sqref="CI35">
    <cfRule type="cellIs" dxfId="14711" priority="7004" operator="lessThan">
      <formula>$C$4</formula>
    </cfRule>
  </conditionalFormatting>
  <conditionalFormatting sqref="CI35">
    <cfRule type="cellIs" dxfId="14710" priority="7005" operator="lessThan">
      <formula>$C$4</formula>
    </cfRule>
  </conditionalFormatting>
  <conditionalFormatting sqref="CI36">
    <cfRule type="cellIs" dxfId="14709" priority="7006" operator="lessThan">
      <formula>$C$4</formula>
    </cfRule>
  </conditionalFormatting>
  <conditionalFormatting sqref="CI36">
    <cfRule type="cellIs" dxfId="14708" priority="7007" operator="lessThan">
      <formula>$C$4</formula>
    </cfRule>
  </conditionalFormatting>
  <conditionalFormatting sqref="CI37">
    <cfRule type="cellIs" dxfId="14707" priority="7008" operator="lessThan">
      <formula>$C$4</formula>
    </cfRule>
  </conditionalFormatting>
  <conditionalFormatting sqref="CI37">
    <cfRule type="cellIs" dxfId="14706" priority="7009" operator="lessThan">
      <formula>$C$4</formula>
    </cfRule>
  </conditionalFormatting>
  <conditionalFormatting sqref="CI38">
    <cfRule type="cellIs" dxfId="14705" priority="7010" operator="lessThan">
      <formula>$C$4</formula>
    </cfRule>
  </conditionalFormatting>
  <conditionalFormatting sqref="CI38">
    <cfRule type="cellIs" dxfId="14704" priority="7011" operator="lessThan">
      <formula>$C$4</formula>
    </cfRule>
  </conditionalFormatting>
  <conditionalFormatting sqref="CI39">
    <cfRule type="cellIs" dxfId="14703" priority="7012" operator="lessThan">
      <formula>$C$4</formula>
    </cfRule>
  </conditionalFormatting>
  <conditionalFormatting sqref="CI39">
    <cfRule type="cellIs" dxfId="14702" priority="7013" operator="lessThan">
      <formula>$C$4</formula>
    </cfRule>
  </conditionalFormatting>
  <conditionalFormatting sqref="CI40">
    <cfRule type="cellIs" dxfId="14701" priority="7014" operator="lessThan">
      <formula>$C$4</formula>
    </cfRule>
  </conditionalFormatting>
  <conditionalFormatting sqref="CI40">
    <cfRule type="cellIs" dxfId="14700" priority="7015" operator="lessThan">
      <formula>$C$4</formula>
    </cfRule>
  </conditionalFormatting>
  <conditionalFormatting sqref="CI41">
    <cfRule type="cellIs" dxfId="14699" priority="7016" operator="lessThan">
      <formula>$C$4</formula>
    </cfRule>
  </conditionalFormatting>
  <conditionalFormatting sqref="CI41">
    <cfRule type="cellIs" dxfId="14698" priority="7017" operator="lessThan">
      <formula>$C$4</formula>
    </cfRule>
  </conditionalFormatting>
  <conditionalFormatting sqref="CI42">
    <cfRule type="cellIs" dxfId="14697" priority="7018" operator="lessThan">
      <formula>$C$4</formula>
    </cfRule>
  </conditionalFormatting>
  <conditionalFormatting sqref="CI42">
    <cfRule type="cellIs" dxfId="14696" priority="7019" operator="lessThan">
      <formula>$C$4</formula>
    </cfRule>
  </conditionalFormatting>
  <conditionalFormatting sqref="CI43">
    <cfRule type="cellIs" dxfId="14695" priority="7020" operator="lessThan">
      <formula>$C$4</formula>
    </cfRule>
  </conditionalFormatting>
  <conditionalFormatting sqref="CI43">
    <cfRule type="cellIs" dxfId="14694" priority="7021" operator="lessThan">
      <formula>$C$4</formula>
    </cfRule>
  </conditionalFormatting>
  <conditionalFormatting sqref="CI44">
    <cfRule type="cellIs" dxfId="14693" priority="7022" operator="lessThan">
      <formula>$C$4</formula>
    </cfRule>
  </conditionalFormatting>
  <conditionalFormatting sqref="CI44">
    <cfRule type="cellIs" dxfId="14692" priority="7023" operator="lessThan">
      <formula>$C$4</formula>
    </cfRule>
  </conditionalFormatting>
  <conditionalFormatting sqref="CI45">
    <cfRule type="cellIs" dxfId="14691" priority="7024" operator="lessThan">
      <formula>$C$4</formula>
    </cfRule>
  </conditionalFormatting>
  <conditionalFormatting sqref="CI45">
    <cfRule type="cellIs" dxfId="14690" priority="7025" operator="lessThan">
      <formula>$C$4</formula>
    </cfRule>
  </conditionalFormatting>
  <conditionalFormatting sqref="CI46">
    <cfRule type="cellIs" dxfId="14689" priority="7026" operator="lessThan">
      <formula>$C$4</formula>
    </cfRule>
  </conditionalFormatting>
  <conditionalFormatting sqref="CI46">
    <cfRule type="cellIs" dxfId="14688" priority="7027" operator="lessThan">
      <formula>$C$4</formula>
    </cfRule>
  </conditionalFormatting>
  <conditionalFormatting sqref="CI47">
    <cfRule type="cellIs" dxfId="14687" priority="7028" operator="lessThan">
      <formula>$C$4</formula>
    </cfRule>
  </conditionalFormatting>
  <conditionalFormatting sqref="CI47">
    <cfRule type="cellIs" dxfId="14686" priority="7029" operator="lessThan">
      <formula>$C$4</formula>
    </cfRule>
  </conditionalFormatting>
  <conditionalFormatting sqref="CI48">
    <cfRule type="cellIs" dxfId="14685" priority="7030" operator="lessThan">
      <formula>$C$4</formula>
    </cfRule>
  </conditionalFormatting>
  <conditionalFormatting sqref="CI48">
    <cfRule type="cellIs" dxfId="14684" priority="7031" operator="lessThan">
      <formula>$C$4</formula>
    </cfRule>
  </conditionalFormatting>
  <conditionalFormatting sqref="CI49">
    <cfRule type="cellIs" dxfId="14683" priority="7032" operator="lessThan">
      <formula>$C$4</formula>
    </cfRule>
  </conditionalFormatting>
  <conditionalFormatting sqref="CI49">
    <cfRule type="cellIs" dxfId="14682" priority="7033" operator="lessThan">
      <formula>$C$4</formula>
    </cfRule>
  </conditionalFormatting>
  <conditionalFormatting sqref="CI50">
    <cfRule type="cellIs" dxfId="14681" priority="7034" operator="lessThan">
      <formula>$C$4</formula>
    </cfRule>
  </conditionalFormatting>
  <conditionalFormatting sqref="CI50">
    <cfRule type="cellIs" dxfId="14680" priority="7035" operator="lessThan">
      <formula>$C$4</formula>
    </cfRule>
  </conditionalFormatting>
  <conditionalFormatting sqref="CI51">
    <cfRule type="cellIs" dxfId="14679" priority="7036" operator="lessThan">
      <formula>$C$4</formula>
    </cfRule>
  </conditionalFormatting>
  <conditionalFormatting sqref="CI51">
    <cfRule type="cellIs" dxfId="14678" priority="7037" operator="lessThan">
      <formula>$C$4</formula>
    </cfRule>
  </conditionalFormatting>
  <conditionalFormatting sqref="CI52">
    <cfRule type="cellIs" dxfId="14677" priority="7038" operator="lessThan">
      <formula>$C$4</formula>
    </cfRule>
  </conditionalFormatting>
  <conditionalFormatting sqref="CI52">
    <cfRule type="cellIs" dxfId="14676" priority="7039" operator="lessThan">
      <formula>$C$4</formula>
    </cfRule>
  </conditionalFormatting>
  <conditionalFormatting sqref="CI53">
    <cfRule type="cellIs" dxfId="14675" priority="7040" operator="lessThan">
      <formula>$C$4</formula>
    </cfRule>
  </conditionalFormatting>
  <conditionalFormatting sqref="CI53">
    <cfRule type="cellIs" dxfId="14674" priority="7041" operator="lessThan">
      <formula>$C$4</formula>
    </cfRule>
  </conditionalFormatting>
  <conditionalFormatting sqref="CI54">
    <cfRule type="cellIs" dxfId="14673" priority="7042" operator="lessThan">
      <formula>$C$4</formula>
    </cfRule>
  </conditionalFormatting>
  <conditionalFormatting sqref="CI54">
    <cfRule type="cellIs" dxfId="14672" priority="7043" operator="lessThan">
      <formula>$C$4</formula>
    </cfRule>
  </conditionalFormatting>
  <conditionalFormatting sqref="CI55">
    <cfRule type="cellIs" dxfId="14671" priority="7044" operator="lessThan">
      <formula>$C$4</formula>
    </cfRule>
  </conditionalFormatting>
  <conditionalFormatting sqref="CI55">
    <cfRule type="cellIs" dxfId="14670" priority="7045" operator="lessThan">
      <formula>$C$4</formula>
    </cfRule>
  </conditionalFormatting>
  <conditionalFormatting sqref="CI56">
    <cfRule type="cellIs" dxfId="14669" priority="7046" operator="lessThan">
      <formula>$C$4</formula>
    </cfRule>
  </conditionalFormatting>
  <conditionalFormatting sqref="CI56">
    <cfRule type="cellIs" dxfId="14668" priority="7047" operator="lessThan">
      <formula>$C$4</formula>
    </cfRule>
  </conditionalFormatting>
  <conditionalFormatting sqref="CI57">
    <cfRule type="cellIs" dxfId="14667" priority="7048" operator="lessThan">
      <formula>$C$4</formula>
    </cfRule>
  </conditionalFormatting>
  <conditionalFormatting sqref="CI57">
    <cfRule type="cellIs" dxfId="14666" priority="7049" operator="lessThan">
      <formula>$C$4</formula>
    </cfRule>
  </conditionalFormatting>
  <conditionalFormatting sqref="CI58">
    <cfRule type="cellIs" dxfId="14665" priority="7050" operator="lessThan">
      <formula>$C$4</formula>
    </cfRule>
  </conditionalFormatting>
  <conditionalFormatting sqref="CI58">
    <cfRule type="cellIs" dxfId="14664" priority="7051" operator="lessThan">
      <formula>$C$4</formula>
    </cfRule>
  </conditionalFormatting>
  <conditionalFormatting sqref="CI59">
    <cfRule type="cellIs" dxfId="14663" priority="7052" operator="lessThan">
      <formula>$C$4</formula>
    </cfRule>
  </conditionalFormatting>
  <conditionalFormatting sqref="CI59">
    <cfRule type="cellIs" dxfId="14662" priority="7053" operator="lessThan">
      <formula>$C$4</formula>
    </cfRule>
  </conditionalFormatting>
  <conditionalFormatting sqref="CI60">
    <cfRule type="cellIs" dxfId="14661" priority="7054" operator="lessThan">
      <formula>$C$4</formula>
    </cfRule>
  </conditionalFormatting>
  <conditionalFormatting sqref="CI60">
    <cfRule type="cellIs" dxfId="14660" priority="7055" operator="lessThan">
      <formula>$C$4</formula>
    </cfRule>
  </conditionalFormatting>
  <conditionalFormatting sqref="CJ11">
    <cfRule type="cellIs" dxfId="14659" priority="7056" operator="lessThan">
      <formula>$C$4</formula>
    </cfRule>
  </conditionalFormatting>
  <conditionalFormatting sqref="CJ11">
    <cfRule type="cellIs" dxfId="14658" priority="7057" operator="lessThan">
      <formula>$C$4</formula>
    </cfRule>
  </conditionalFormatting>
  <conditionalFormatting sqref="CJ12">
    <cfRule type="cellIs" dxfId="14657" priority="7058" operator="lessThan">
      <formula>$C$4</formula>
    </cfRule>
  </conditionalFormatting>
  <conditionalFormatting sqref="CJ12">
    <cfRule type="cellIs" dxfId="14656" priority="7059" operator="lessThan">
      <formula>$C$4</formula>
    </cfRule>
  </conditionalFormatting>
  <conditionalFormatting sqref="CJ13">
    <cfRule type="cellIs" dxfId="14655" priority="7060" operator="lessThan">
      <formula>$C$4</formula>
    </cfRule>
  </conditionalFormatting>
  <conditionalFormatting sqref="CJ13">
    <cfRule type="cellIs" dxfId="14654" priority="7061" operator="lessThan">
      <formula>$C$4</formula>
    </cfRule>
  </conditionalFormatting>
  <conditionalFormatting sqref="CJ14">
    <cfRule type="cellIs" dxfId="14653" priority="7062" operator="lessThan">
      <formula>$C$4</formula>
    </cfRule>
  </conditionalFormatting>
  <conditionalFormatting sqref="CJ14">
    <cfRule type="cellIs" dxfId="14652" priority="7063" operator="lessThan">
      <formula>$C$4</formula>
    </cfRule>
  </conditionalFormatting>
  <conditionalFormatting sqref="CJ15">
    <cfRule type="cellIs" dxfId="14651" priority="7064" operator="lessThan">
      <formula>$C$4</formula>
    </cfRule>
  </conditionalFormatting>
  <conditionalFormatting sqref="CJ15">
    <cfRule type="cellIs" dxfId="14650" priority="7065" operator="lessThan">
      <formula>$C$4</formula>
    </cfRule>
  </conditionalFormatting>
  <conditionalFormatting sqref="CJ16">
    <cfRule type="cellIs" dxfId="14649" priority="7066" operator="lessThan">
      <formula>$C$4</formula>
    </cfRule>
  </conditionalFormatting>
  <conditionalFormatting sqref="CJ16">
    <cfRule type="cellIs" dxfId="14648" priority="7067" operator="lessThan">
      <formula>$C$4</formula>
    </cfRule>
  </conditionalFormatting>
  <conditionalFormatting sqref="CJ17">
    <cfRule type="cellIs" dxfId="14647" priority="7068" operator="lessThan">
      <formula>$C$4</formula>
    </cfRule>
  </conditionalFormatting>
  <conditionalFormatting sqref="CJ17">
    <cfRule type="cellIs" dxfId="14646" priority="7069" operator="lessThan">
      <formula>$C$4</formula>
    </cfRule>
  </conditionalFormatting>
  <conditionalFormatting sqref="CJ18">
    <cfRule type="cellIs" dxfId="14645" priority="7070" operator="lessThan">
      <formula>$C$4</formula>
    </cfRule>
  </conditionalFormatting>
  <conditionalFormatting sqref="CJ18">
    <cfRule type="cellIs" dxfId="14644" priority="7071" operator="lessThan">
      <formula>$C$4</formula>
    </cfRule>
  </conditionalFormatting>
  <conditionalFormatting sqref="CJ19">
    <cfRule type="cellIs" dxfId="14643" priority="7072" operator="lessThan">
      <formula>$C$4</formula>
    </cfRule>
  </conditionalFormatting>
  <conditionalFormatting sqref="CJ19">
    <cfRule type="cellIs" dxfId="14642" priority="7073" operator="lessThan">
      <formula>$C$4</formula>
    </cfRule>
  </conditionalFormatting>
  <conditionalFormatting sqref="CJ20">
    <cfRule type="cellIs" dxfId="14641" priority="7074" operator="lessThan">
      <formula>$C$4</formula>
    </cfRule>
  </conditionalFormatting>
  <conditionalFormatting sqref="CJ20">
    <cfRule type="cellIs" dxfId="14640" priority="7075" operator="lessThan">
      <formula>$C$4</formula>
    </cfRule>
  </conditionalFormatting>
  <conditionalFormatting sqref="CJ21">
    <cfRule type="cellIs" dxfId="14639" priority="7076" operator="lessThan">
      <formula>$C$4</formula>
    </cfRule>
  </conditionalFormatting>
  <conditionalFormatting sqref="CJ21">
    <cfRule type="cellIs" dxfId="14638" priority="7077" operator="lessThan">
      <formula>$C$4</formula>
    </cfRule>
  </conditionalFormatting>
  <conditionalFormatting sqref="CJ22">
    <cfRule type="cellIs" dxfId="14637" priority="7078" operator="lessThan">
      <formula>$C$4</formula>
    </cfRule>
  </conditionalFormatting>
  <conditionalFormatting sqref="CJ22">
    <cfRule type="cellIs" dxfId="14636" priority="7079" operator="lessThan">
      <formula>$C$4</formula>
    </cfRule>
  </conditionalFormatting>
  <conditionalFormatting sqref="CJ23">
    <cfRule type="cellIs" dxfId="14635" priority="7080" operator="lessThan">
      <formula>$C$4</formula>
    </cfRule>
  </conditionalFormatting>
  <conditionalFormatting sqref="CJ23">
    <cfRule type="cellIs" dxfId="14634" priority="7081" operator="lessThan">
      <formula>$C$4</formula>
    </cfRule>
  </conditionalFormatting>
  <conditionalFormatting sqref="CJ24">
    <cfRule type="cellIs" dxfId="14633" priority="7082" operator="lessThan">
      <formula>$C$4</formula>
    </cfRule>
  </conditionalFormatting>
  <conditionalFormatting sqref="CJ24">
    <cfRule type="cellIs" dxfId="14632" priority="7083" operator="lessThan">
      <formula>$C$4</formula>
    </cfRule>
  </conditionalFormatting>
  <conditionalFormatting sqref="CJ25">
    <cfRule type="cellIs" dxfId="14631" priority="7084" operator="lessThan">
      <formula>$C$4</formula>
    </cfRule>
  </conditionalFormatting>
  <conditionalFormatting sqref="CJ25">
    <cfRule type="cellIs" dxfId="14630" priority="7085" operator="lessThan">
      <formula>$C$4</formula>
    </cfRule>
  </conditionalFormatting>
  <conditionalFormatting sqref="CJ26">
    <cfRule type="cellIs" dxfId="14629" priority="7086" operator="lessThan">
      <formula>$C$4</formula>
    </cfRule>
  </conditionalFormatting>
  <conditionalFormatting sqref="CJ26">
    <cfRule type="cellIs" dxfId="14628" priority="7087" operator="lessThan">
      <formula>$C$4</formula>
    </cfRule>
  </conditionalFormatting>
  <conditionalFormatting sqref="CJ27">
    <cfRule type="cellIs" dxfId="14627" priority="7088" operator="lessThan">
      <formula>$C$4</formula>
    </cfRule>
  </conditionalFormatting>
  <conditionalFormatting sqref="CJ27">
    <cfRule type="cellIs" dxfId="14626" priority="7089" operator="lessThan">
      <formula>$C$4</formula>
    </cfRule>
  </conditionalFormatting>
  <conditionalFormatting sqref="CJ28">
    <cfRule type="cellIs" dxfId="14625" priority="7090" operator="lessThan">
      <formula>$C$4</formula>
    </cfRule>
  </conditionalFormatting>
  <conditionalFormatting sqref="CJ28">
    <cfRule type="cellIs" dxfId="14624" priority="7091" operator="lessThan">
      <formula>$C$4</formula>
    </cfRule>
  </conditionalFormatting>
  <conditionalFormatting sqref="CJ29">
    <cfRule type="cellIs" dxfId="14623" priority="7092" operator="lessThan">
      <formula>$C$4</formula>
    </cfRule>
  </conditionalFormatting>
  <conditionalFormatting sqref="CJ29">
    <cfRule type="cellIs" dxfId="14622" priority="7093" operator="lessThan">
      <formula>$C$4</formula>
    </cfRule>
  </conditionalFormatting>
  <conditionalFormatting sqref="CJ30">
    <cfRule type="cellIs" dxfId="14621" priority="7094" operator="lessThan">
      <formula>$C$4</formula>
    </cfRule>
  </conditionalFormatting>
  <conditionalFormatting sqref="CJ30">
    <cfRule type="cellIs" dxfId="14620" priority="7095" operator="lessThan">
      <formula>$C$4</formula>
    </cfRule>
  </conditionalFormatting>
  <conditionalFormatting sqref="CJ31">
    <cfRule type="cellIs" dxfId="14619" priority="7096" operator="lessThan">
      <formula>$C$4</formula>
    </cfRule>
  </conditionalFormatting>
  <conditionalFormatting sqref="CJ31">
    <cfRule type="cellIs" dxfId="14618" priority="7097" operator="lessThan">
      <formula>$C$4</formula>
    </cfRule>
  </conditionalFormatting>
  <conditionalFormatting sqref="CJ32">
    <cfRule type="cellIs" dxfId="14617" priority="7098" operator="lessThan">
      <formula>$C$4</formula>
    </cfRule>
  </conditionalFormatting>
  <conditionalFormatting sqref="CJ32">
    <cfRule type="cellIs" dxfId="14616" priority="7099" operator="lessThan">
      <formula>$C$4</formula>
    </cfRule>
  </conditionalFormatting>
  <conditionalFormatting sqref="CJ33">
    <cfRule type="cellIs" dxfId="14615" priority="7100" operator="lessThan">
      <formula>$C$4</formula>
    </cfRule>
  </conditionalFormatting>
  <conditionalFormatting sqref="CJ33">
    <cfRule type="cellIs" dxfId="14614" priority="7101" operator="lessThan">
      <formula>$C$4</formula>
    </cfRule>
  </conditionalFormatting>
  <conditionalFormatting sqref="CJ34">
    <cfRule type="cellIs" dxfId="14613" priority="7102" operator="lessThan">
      <formula>$C$4</formula>
    </cfRule>
  </conditionalFormatting>
  <conditionalFormatting sqref="CJ34">
    <cfRule type="cellIs" dxfId="14612" priority="7103" operator="lessThan">
      <formula>$C$4</formula>
    </cfRule>
  </conditionalFormatting>
  <conditionalFormatting sqref="CJ35">
    <cfRule type="cellIs" dxfId="14611" priority="7104" operator="lessThan">
      <formula>$C$4</formula>
    </cfRule>
  </conditionalFormatting>
  <conditionalFormatting sqref="CJ35">
    <cfRule type="cellIs" dxfId="14610" priority="7105" operator="lessThan">
      <formula>$C$4</formula>
    </cfRule>
  </conditionalFormatting>
  <conditionalFormatting sqref="CJ36">
    <cfRule type="cellIs" dxfId="14609" priority="7106" operator="lessThan">
      <formula>$C$4</formula>
    </cfRule>
  </conditionalFormatting>
  <conditionalFormatting sqref="CJ36">
    <cfRule type="cellIs" dxfId="14608" priority="7107" operator="lessThan">
      <formula>$C$4</formula>
    </cfRule>
  </conditionalFormatting>
  <conditionalFormatting sqref="CJ37">
    <cfRule type="cellIs" dxfId="14607" priority="7108" operator="lessThan">
      <formula>$C$4</formula>
    </cfRule>
  </conditionalFormatting>
  <conditionalFormatting sqref="CJ37">
    <cfRule type="cellIs" dxfId="14606" priority="7109" operator="lessThan">
      <formula>$C$4</formula>
    </cfRule>
  </conditionalFormatting>
  <conditionalFormatting sqref="CJ38">
    <cfRule type="cellIs" dxfId="14605" priority="7110" operator="lessThan">
      <formula>$C$4</formula>
    </cfRule>
  </conditionalFormatting>
  <conditionalFormatting sqref="CJ38">
    <cfRule type="cellIs" dxfId="14604" priority="7111" operator="lessThan">
      <formula>$C$4</formula>
    </cfRule>
  </conditionalFormatting>
  <conditionalFormatting sqref="CJ39">
    <cfRule type="cellIs" dxfId="14603" priority="7112" operator="lessThan">
      <formula>$C$4</formula>
    </cfRule>
  </conditionalFormatting>
  <conditionalFormatting sqref="CJ39">
    <cfRule type="cellIs" dxfId="14602" priority="7113" operator="lessThan">
      <formula>$C$4</formula>
    </cfRule>
  </conditionalFormatting>
  <conditionalFormatting sqref="CJ40">
    <cfRule type="cellIs" dxfId="14601" priority="7114" operator="lessThan">
      <formula>$C$4</formula>
    </cfRule>
  </conditionalFormatting>
  <conditionalFormatting sqref="CJ40">
    <cfRule type="cellIs" dxfId="14600" priority="7115" operator="lessThan">
      <formula>$C$4</formula>
    </cfRule>
  </conditionalFormatting>
  <conditionalFormatting sqref="CJ41">
    <cfRule type="cellIs" dxfId="14599" priority="7116" operator="lessThan">
      <formula>$C$4</formula>
    </cfRule>
  </conditionalFormatting>
  <conditionalFormatting sqref="CJ41">
    <cfRule type="cellIs" dxfId="14598" priority="7117" operator="lessThan">
      <formula>$C$4</formula>
    </cfRule>
  </conditionalFormatting>
  <conditionalFormatting sqref="CJ42">
    <cfRule type="cellIs" dxfId="14597" priority="7118" operator="lessThan">
      <formula>$C$4</formula>
    </cfRule>
  </conditionalFormatting>
  <conditionalFormatting sqref="CJ42">
    <cfRule type="cellIs" dxfId="14596" priority="7119" operator="lessThan">
      <formula>$C$4</formula>
    </cfRule>
  </conditionalFormatting>
  <conditionalFormatting sqref="CJ43">
    <cfRule type="cellIs" dxfId="14595" priority="7120" operator="lessThan">
      <formula>$C$4</formula>
    </cfRule>
  </conditionalFormatting>
  <conditionalFormatting sqref="CJ43">
    <cfRule type="cellIs" dxfId="14594" priority="7121" operator="lessThan">
      <formula>$C$4</formula>
    </cfRule>
  </conditionalFormatting>
  <conditionalFormatting sqref="CJ44">
    <cfRule type="cellIs" dxfId="14593" priority="7122" operator="lessThan">
      <formula>$C$4</formula>
    </cfRule>
  </conditionalFormatting>
  <conditionalFormatting sqref="CJ44">
    <cfRule type="cellIs" dxfId="14592" priority="7123" operator="lessThan">
      <formula>$C$4</formula>
    </cfRule>
  </conditionalFormatting>
  <conditionalFormatting sqref="CJ45">
    <cfRule type="cellIs" dxfId="14591" priority="7124" operator="lessThan">
      <formula>$C$4</formula>
    </cfRule>
  </conditionalFormatting>
  <conditionalFormatting sqref="CJ45">
    <cfRule type="cellIs" dxfId="14590" priority="7125" operator="lessThan">
      <formula>$C$4</formula>
    </cfRule>
  </conditionalFormatting>
  <conditionalFormatting sqref="CJ46">
    <cfRule type="cellIs" dxfId="14589" priority="7126" operator="lessThan">
      <formula>$C$4</formula>
    </cfRule>
  </conditionalFormatting>
  <conditionalFormatting sqref="CJ46">
    <cfRule type="cellIs" dxfId="14588" priority="7127" operator="lessThan">
      <formula>$C$4</formula>
    </cfRule>
  </conditionalFormatting>
  <conditionalFormatting sqref="CJ47">
    <cfRule type="cellIs" dxfId="14587" priority="7128" operator="lessThan">
      <formula>$C$4</formula>
    </cfRule>
  </conditionalFormatting>
  <conditionalFormatting sqref="CJ47">
    <cfRule type="cellIs" dxfId="14586" priority="7129" operator="lessThan">
      <formula>$C$4</formula>
    </cfRule>
  </conditionalFormatting>
  <conditionalFormatting sqref="CJ48">
    <cfRule type="cellIs" dxfId="14585" priority="7130" operator="lessThan">
      <formula>$C$4</formula>
    </cfRule>
  </conditionalFormatting>
  <conditionalFormatting sqref="CJ48">
    <cfRule type="cellIs" dxfId="14584" priority="7131" operator="lessThan">
      <formula>$C$4</formula>
    </cfRule>
  </conditionalFormatting>
  <conditionalFormatting sqref="CJ49">
    <cfRule type="cellIs" dxfId="14583" priority="7132" operator="lessThan">
      <formula>$C$4</formula>
    </cfRule>
  </conditionalFormatting>
  <conditionalFormatting sqref="CJ49">
    <cfRule type="cellIs" dxfId="14582" priority="7133" operator="lessThan">
      <formula>$C$4</formula>
    </cfRule>
  </conditionalFormatting>
  <conditionalFormatting sqref="CJ50">
    <cfRule type="cellIs" dxfId="14581" priority="7134" operator="lessThan">
      <formula>$C$4</formula>
    </cfRule>
  </conditionalFormatting>
  <conditionalFormatting sqref="CJ50">
    <cfRule type="cellIs" dxfId="14580" priority="7135" operator="lessThan">
      <formula>$C$4</formula>
    </cfRule>
  </conditionalFormatting>
  <conditionalFormatting sqref="CJ51">
    <cfRule type="cellIs" dxfId="14579" priority="7136" operator="lessThan">
      <formula>$C$4</formula>
    </cfRule>
  </conditionalFormatting>
  <conditionalFormatting sqref="CJ51">
    <cfRule type="cellIs" dxfId="14578" priority="7137" operator="lessThan">
      <formula>$C$4</formula>
    </cfRule>
  </conditionalFormatting>
  <conditionalFormatting sqref="CJ52">
    <cfRule type="cellIs" dxfId="14577" priority="7138" operator="lessThan">
      <formula>$C$4</formula>
    </cfRule>
  </conditionalFormatting>
  <conditionalFormatting sqref="CJ52">
    <cfRule type="cellIs" dxfId="14576" priority="7139" operator="lessThan">
      <formula>$C$4</formula>
    </cfRule>
  </conditionalFormatting>
  <conditionalFormatting sqref="CJ53">
    <cfRule type="cellIs" dxfId="14575" priority="7140" operator="lessThan">
      <formula>$C$4</formula>
    </cfRule>
  </conditionalFormatting>
  <conditionalFormatting sqref="CJ53">
    <cfRule type="cellIs" dxfId="14574" priority="7141" operator="lessThan">
      <formula>$C$4</formula>
    </cfRule>
  </conditionalFormatting>
  <conditionalFormatting sqref="CJ54">
    <cfRule type="cellIs" dxfId="14573" priority="7142" operator="lessThan">
      <formula>$C$4</formula>
    </cfRule>
  </conditionalFormatting>
  <conditionalFormatting sqref="CJ54">
    <cfRule type="cellIs" dxfId="14572" priority="7143" operator="lessThan">
      <formula>$C$4</formula>
    </cfRule>
  </conditionalFormatting>
  <conditionalFormatting sqref="CJ55">
    <cfRule type="cellIs" dxfId="14571" priority="7144" operator="lessThan">
      <formula>$C$4</formula>
    </cfRule>
  </conditionalFormatting>
  <conditionalFormatting sqref="CJ55">
    <cfRule type="cellIs" dxfId="14570" priority="7145" operator="lessThan">
      <formula>$C$4</formula>
    </cfRule>
  </conditionalFormatting>
  <conditionalFormatting sqref="CJ56">
    <cfRule type="cellIs" dxfId="14569" priority="7146" operator="lessThan">
      <formula>$C$4</formula>
    </cfRule>
  </conditionalFormatting>
  <conditionalFormatting sqref="CJ56">
    <cfRule type="cellIs" dxfId="14568" priority="7147" operator="lessThan">
      <formula>$C$4</formula>
    </cfRule>
  </conditionalFormatting>
  <conditionalFormatting sqref="CJ57">
    <cfRule type="cellIs" dxfId="14567" priority="7148" operator="lessThan">
      <formula>$C$4</formula>
    </cfRule>
  </conditionalFormatting>
  <conditionalFormatting sqref="CJ57">
    <cfRule type="cellIs" dxfId="14566" priority="7149" operator="lessThan">
      <formula>$C$4</formula>
    </cfRule>
  </conditionalFormatting>
  <conditionalFormatting sqref="CJ58">
    <cfRule type="cellIs" dxfId="14565" priority="7150" operator="lessThan">
      <formula>$C$4</formula>
    </cfRule>
  </conditionalFormatting>
  <conditionalFormatting sqref="CJ58">
    <cfRule type="cellIs" dxfId="14564" priority="7151" operator="lessThan">
      <formula>$C$4</formula>
    </cfRule>
  </conditionalFormatting>
  <conditionalFormatting sqref="CJ59">
    <cfRule type="cellIs" dxfId="14563" priority="7152" operator="lessThan">
      <formula>$C$4</formula>
    </cfRule>
  </conditionalFormatting>
  <conditionalFormatting sqref="CJ59">
    <cfRule type="cellIs" dxfId="14562" priority="7153" operator="lessThan">
      <formula>$C$4</formula>
    </cfRule>
  </conditionalFormatting>
  <conditionalFormatting sqref="CJ60">
    <cfRule type="cellIs" dxfId="14561" priority="7154" operator="lessThan">
      <formula>$C$4</formula>
    </cfRule>
  </conditionalFormatting>
  <conditionalFormatting sqref="CJ60">
    <cfRule type="cellIs" dxfId="14560" priority="7155" operator="lessThan">
      <formula>$C$4</formula>
    </cfRule>
  </conditionalFormatting>
  <conditionalFormatting sqref="CK11">
    <cfRule type="cellIs" dxfId="14559" priority="7156" operator="lessThan">
      <formula>$C$4</formula>
    </cfRule>
  </conditionalFormatting>
  <conditionalFormatting sqref="CK11">
    <cfRule type="cellIs" dxfId="14558" priority="7157" operator="lessThan">
      <formula>$C$4</formula>
    </cfRule>
  </conditionalFormatting>
  <conditionalFormatting sqref="CK12">
    <cfRule type="cellIs" dxfId="14557" priority="7158" operator="lessThan">
      <formula>$C$4</formula>
    </cfRule>
  </conditionalFormatting>
  <conditionalFormatting sqref="CK12">
    <cfRule type="cellIs" dxfId="14556" priority="7159" operator="lessThan">
      <formula>$C$4</formula>
    </cfRule>
  </conditionalFormatting>
  <conditionalFormatting sqref="CK13">
    <cfRule type="cellIs" dxfId="14555" priority="7160" operator="lessThan">
      <formula>$C$4</formula>
    </cfRule>
  </conditionalFormatting>
  <conditionalFormatting sqref="CK13">
    <cfRule type="cellIs" dxfId="14554" priority="7161" operator="lessThan">
      <formula>$C$4</formula>
    </cfRule>
  </conditionalFormatting>
  <conditionalFormatting sqref="CK14">
    <cfRule type="cellIs" dxfId="14553" priority="7162" operator="lessThan">
      <formula>$C$4</formula>
    </cfRule>
  </conditionalFormatting>
  <conditionalFormatting sqref="CK14">
    <cfRule type="cellIs" dxfId="14552" priority="7163" operator="lessThan">
      <formula>$C$4</formula>
    </cfRule>
  </conditionalFormatting>
  <conditionalFormatting sqref="CK15">
    <cfRule type="cellIs" dxfId="14551" priority="7164" operator="lessThan">
      <formula>$C$4</formula>
    </cfRule>
  </conditionalFormatting>
  <conditionalFormatting sqref="CK15">
    <cfRule type="cellIs" dxfId="14550" priority="7165" operator="lessThan">
      <formula>$C$4</formula>
    </cfRule>
  </conditionalFormatting>
  <conditionalFormatting sqref="CK16">
    <cfRule type="cellIs" dxfId="14549" priority="7166" operator="lessThan">
      <formula>$C$4</formula>
    </cfRule>
  </conditionalFormatting>
  <conditionalFormatting sqref="CK16">
    <cfRule type="cellIs" dxfId="14548" priority="7167" operator="lessThan">
      <formula>$C$4</formula>
    </cfRule>
  </conditionalFormatting>
  <conditionalFormatting sqref="CK17">
    <cfRule type="cellIs" dxfId="14547" priority="7168" operator="lessThan">
      <formula>$C$4</formula>
    </cfRule>
  </conditionalFormatting>
  <conditionalFormatting sqref="CK17">
    <cfRule type="cellIs" dxfId="14546" priority="7169" operator="lessThan">
      <formula>$C$4</formula>
    </cfRule>
  </conditionalFormatting>
  <conditionalFormatting sqref="CK18">
    <cfRule type="cellIs" dxfId="14545" priority="7170" operator="lessThan">
      <formula>$C$4</formula>
    </cfRule>
  </conditionalFormatting>
  <conditionalFormatting sqref="CK18">
    <cfRule type="cellIs" dxfId="14544" priority="7171" operator="lessThan">
      <formula>$C$4</formula>
    </cfRule>
  </conditionalFormatting>
  <conditionalFormatting sqref="CK19">
    <cfRule type="cellIs" dxfId="14543" priority="7172" operator="lessThan">
      <formula>$C$4</formula>
    </cfRule>
  </conditionalFormatting>
  <conditionalFormatting sqref="CK19">
    <cfRule type="cellIs" dxfId="14542" priority="7173" operator="lessThan">
      <formula>$C$4</formula>
    </cfRule>
  </conditionalFormatting>
  <conditionalFormatting sqref="CK20">
    <cfRule type="cellIs" dxfId="14541" priority="7174" operator="lessThan">
      <formula>$C$4</formula>
    </cfRule>
  </conditionalFormatting>
  <conditionalFormatting sqref="CK20">
    <cfRule type="cellIs" dxfId="14540" priority="7175" operator="lessThan">
      <formula>$C$4</formula>
    </cfRule>
  </conditionalFormatting>
  <conditionalFormatting sqref="CK21">
    <cfRule type="cellIs" dxfId="14539" priority="7176" operator="lessThan">
      <formula>$C$4</formula>
    </cfRule>
  </conditionalFormatting>
  <conditionalFormatting sqref="CK21">
    <cfRule type="cellIs" dxfId="14538" priority="7177" operator="lessThan">
      <formula>$C$4</formula>
    </cfRule>
  </conditionalFormatting>
  <conditionalFormatting sqref="CK22">
    <cfRule type="cellIs" dxfId="14537" priority="7178" operator="lessThan">
      <formula>$C$4</formula>
    </cfRule>
  </conditionalFormatting>
  <conditionalFormatting sqref="CK22">
    <cfRule type="cellIs" dxfId="14536" priority="7179" operator="lessThan">
      <formula>$C$4</formula>
    </cfRule>
  </conditionalFormatting>
  <conditionalFormatting sqref="CK23">
    <cfRule type="cellIs" dxfId="14535" priority="7180" operator="lessThan">
      <formula>$C$4</formula>
    </cfRule>
  </conditionalFormatting>
  <conditionalFormatting sqref="CK23">
    <cfRule type="cellIs" dxfId="14534" priority="7181" operator="lessThan">
      <formula>$C$4</formula>
    </cfRule>
  </conditionalFormatting>
  <conditionalFormatting sqref="CK24">
    <cfRule type="cellIs" dxfId="14533" priority="7182" operator="lessThan">
      <formula>$C$4</formula>
    </cfRule>
  </conditionalFormatting>
  <conditionalFormatting sqref="CK24">
    <cfRule type="cellIs" dxfId="14532" priority="7183" operator="lessThan">
      <formula>$C$4</formula>
    </cfRule>
  </conditionalFormatting>
  <conditionalFormatting sqref="CK25">
    <cfRule type="cellIs" dxfId="14531" priority="7184" operator="lessThan">
      <formula>$C$4</formula>
    </cfRule>
  </conditionalFormatting>
  <conditionalFormatting sqref="CK25">
    <cfRule type="cellIs" dxfId="14530" priority="7185" operator="lessThan">
      <formula>$C$4</formula>
    </cfRule>
  </conditionalFormatting>
  <conditionalFormatting sqref="CK26">
    <cfRule type="cellIs" dxfId="14529" priority="7186" operator="lessThan">
      <formula>$C$4</formula>
    </cfRule>
  </conditionalFormatting>
  <conditionalFormatting sqref="CK26">
    <cfRule type="cellIs" dxfId="14528" priority="7187" operator="lessThan">
      <formula>$C$4</formula>
    </cfRule>
  </conditionalFormatting>
  <conditionalFormatting sqref="CK27">
    <cfRule type="cellIs" dxfId="14527" priority="7188" operator="lessThan">
      <formula>$C$4</formula>
    </cfRule>
  </conditionalFormatting>
  <conditionalFormatting sqref="CK27">
    <cfRule type="cellIs" dxfId="14526" priority="7189" operator="lessThan">
      <formula>$C$4</formula>
    </cfRule>
  </conditionalFormatting>
  <conditionalFormatting sqref="CK28">
    <cfRule type="cellIs" dxfId="14525" priority="7190" operator="lessThan">
      <formula>$C$4</formula>
    </cfRule>
  </conditionalFormatting>
  <conditionalFormatting sqref="CK28">
    <cfRule type="cellIs" dxfId="14524" priority="7191" operator="lessThan">
      <formula>$C$4</formula>
    </cfRule>
  </conditionalFormatting>
  <conditionalFormatting sqref="CK29">
    <cfRule type="cellIs" dxfId="14523" priority="7192" operator="lessThan">
      <formula>$C$4</formula>
    </cfRule>
  </conditionalFormatting>
  <conditionalFormatting sqref="CK29">
    <cfRule type="cellIs" dxfId="14522" priority="7193" operator="lessThan">
      <formula>$C$4</formula>
    </cfRule>
  </conditionalFormatting>
  <conditionalFormatting sqref="CK30">
    <cfRule type="cellIs" dxfId="14521" priority="7194" operator="lessThan">
      <formula>$C$4</formula>
    </cfRule>
  </conditionalFormatting>
  <conditionalFormatting sqref="CK30">
    <cfRule type="cellIs" dxfId="14520" priority="7195" operator="lessThan">
      <formula>$C$4</formula>
    </cfRule>
  </conditionalFormatting>
  <conditionalFormatting sqref="CK31">
    <cfRule type="cellIs" dxfId="14519" priority="7196" operator="lessThan">
      <formula>$C$4</formula>
    </cfRule>
  </conditionalFormatting>
  <conditionalFormatting sqref="CK31">
    <cfRule type="cellIs" dxfId="14518" priority="7197" operator="lessThan">
      <formula>$C$4</formula>
    </cfRule>
  </conditionalFormatting>
  <conditionalFormatting sqref="CK32">
    <cfRule type="cellIs" dxfId="14517" priority="7198" operator="lessThan">
      <formula>$C$4</formula>
    </cfRule>
  </conditionalFormatting>
  <conditionalFormatting sqref="CK32">
    <cfRule type="cellIs" dxfId="14516" priority="7199" operator="lessThan">
      <formula>$C$4</formula>
    </cfRule>
  </conditionalFormatting>
  <conditionalFormatting sqref="CK33">
    <cfRule type="cellIs" dxfId="14515" priority="7200" operator="lessThan">
      <formula>$C$4</formula>
    </cfRule>
  </conditionalFormatting>
  <conditionalFormatting sqref="CK33">
    <cfRule type="cellIs" dxfId="14514" priority="7201" operator="lessThan">
      <formula>$C$4</formula>
    </cfRule>
  </conditionalFormatting>
  <conditionalFormatting sqref="CK34">
    <cfRule type="cellIs" dxfId="14513" priority="7202" operator="lessThan">
      <formula>$C$4</formula>
    </cfRule>
  </conditionalFormatting>
  <conditionalFormatting sqref="CK34">
    <cfRule type="cellIs" dxfId="14512" priority="7203" operator="lessThan">
      <formula>$C$4</formula>
    </cfRule>
  </conditionalFormatting>
  <conditionalFormatting sqref="CK35">
    <cfRule type="cellIs" dxfId="14511" priority="7204" operator="lessThan">
      <formula>$C$4</formula>
    </cfRule>
  </conditionalFormatting>
  <conditionalFormatting sqref="CK35">
    <cfRule type="cellIs" dxfId="14510" priority="7205" operator="lessThan">
      <formula>$C$4</formula>
    </cfRule>
  </conditionalFormatting>
  <conditionalFormatting sqref="CK36">
    <cfRule type="cellIs" dxfId="14509" priority="7206" operator="lessThan">
      <formula>$C$4</formula>
    </cfRule>
  </conditionalFormatting>
  <conditionalFormatting sqref="CK36">
    <cfRule type="cellIs" dxfId="14508" priority="7207" operator="lessThan">
      <formula>$C$4</formula>
    </cfRule>
  </conditionalFormatting>
  <conditionalFormatting sqref="CK37">
    <cfRule type="cellIs" dxfId="14507" priority="7208" operator="lessThan">
      <formula>$C$4</formula>
    </cfRule>
  </conditionalFormatting>
  <conditionalFormatting sqref="CK37">
    <cfRule type="cellIs" dxfId="14506" priority="7209" operator="lessThan">
      <formula>$C$4</formula>
    </cfRule>
  </conditionalFormatting>
  <conditionalFormatting sqref="CK38">
    <cfRule type="cellIs" dxfId="14505" priority="7210" operator="lessThan">
      <formula>$C$4</formula>
    </cfRule>
  </conditionalFormatting>
  <conditionalFormatting sqref="CK38">
    <cfRule type="cellIs" dxfId="14504" priority="7211" operator="lessThan">
      <formula>$C$4</formula>
    </cfRule>
  </conditionalFormatting>
  <conditionalFormatting sqref="CK39">
    <cfRule type="cellIs" dxfId="14503" priority="7212" operator="lessThan">
      <formula>$C$4</formula>
    </cfRule>
  </conditionalFormatting>
  <conditionalFormatting sqref="CK39">
    <cfRule type="cellIs" dxfId="14502" priority="7213" operator="lessThan">
      <formula>$C$4</formula>
    </cfRule>
  </conditionalFormatting>
  <conditionalFormatting sqref="CK40">
    <cfRule type="cellIs" dxfId="14501" priority="7214" operator="lessThan">
      <formula>$C$4</formula>
    </cfRule>
  </conditionalFormatting>
  <conditionalFormatting sqref="CK40">
    <cfRule type="cellIs" dxfId="14500" priority="7215" operator="lessThan">
      <formula>$C$4</formula>
    </cfRule>
  </conditionalFormatting>
  <conditionalFormatting sqref="CK41">
    <cfRule type="cellIs" dxfId="14499" priority="7216" operator="lessThan">
      <formula>$C$4</formula>
    </cfRule>
  </conditionalFormatting>
  <conditionalFormatting sqref="CK41">
    <cfRule type="cellIs" dxfId="14498" priority="7217" operator="lessThan">
      <formula>$C$4</formula>
    </cfRule>
  </conditionalFormatting>
  <conditionalFormatting sqref="CK42">
    <cfRule type="cellIs" dxfId="14497" priority="7218" operator="lessThan">
      <formula>$C$4</formula>
    </cfRule>
  </conditionalFormatting>
  <conditionalFormatting sqref="CK42">
    <cfRule type="cellIs" dxfId="14496" priority="7219" operator="lessThan">
      <formula>$C$4</formula>
    </cfRule>
  </conditionalFormatting>
  <conditionalFormatting sqref="CK43">
    <cfRule type="cellIs" dxfId="14495" priority="7220" operator="lessThan">
      <formula>$C$4</formula>
    </cfRule>
  </conditionalFormatting>
  <conditionalFormatting sqref="CK43">
    <cfRule type="cellIs" dxfId="14494" priority="7221" operator="lessThan">
      <formula>$C$4</formula>
    </cfRule>
  </conditionalFormatting>
  <conditionalFormatting sqref="CK44">
    <cfRule type="cellIs" dxfId="14493" priority="7222" operator="lessThan">
      <formula>$C$4</formula>
    </cfRule>
  </conditionalFormatting>
  <conditionalFormatting sqref="CK44">
    <cfRule type="cellIs" dxfId="14492" priority="7223" operator="lessThan">
      <formula>$C$4</formula>
    </cfRule>
  </conditionalFormatting>
  <conditionalFormatting sqref="CK45">
    <cfRule type="cellIs" dxfId="14491" priority="7224" operator="lessThan">
      <formula>$C$4</formula>
    </cfRule>
  </conditionalFormatting>
  <conditionalFormatting sqref="CK45">
    <cfRule type="cellIs" dxfId="14490" priority="7225" operator="lessThan">
      <formula>$C$4</formula>
    </cfRule>
  </conditionalFormatting>
  <conditionalFormatting sqref="CK46">
    <cfRule type="cellIs" dxfId="14489" priority="7226" operator="lessThan">
      <formula>$C$4</formula>
    </cfRule>
  </conditionalFormatting>
  <conditionalFormatting sqref="CK46">
    <cfRule type="cellIs" dxfId="14488" priority="7227" operator="lessThan">
      <formula>$C$4</formula>
    </cfRule>
  </conditionalFormatting>
  <conditionalFormatting sqref="CK47">
    <cfRule type="cellIs" dxfId="14487" priority="7228" operator="lessThan">
      <formula>$C$4</formula>
    </cfRule>
  </conditionalFormatting>
  <conditionalFormatting sqref="CK47">
    <cfRule type="cellIs" dxfId="14486" priority="7229" operator="lessThan">
      <formula>$C$4</formula>
    </cfRule>
  </conditionalFormatting>
  <conditionalFormatting sqref="CK48">
    <cfRule type="cellIs" dxfId="14485" priority="7230" operator="lessThan">
      <formula>$C$4</formula>
    </cfRule>
  </conditionalFormatting>
  <conditionalFormatting sqref="CK48">
    <cfRule type="cellIs" dxfId="14484" priority="7231" operator="lessThan">
      <formula>$C$4</formula>
    </cfRule>
  </conditionalFormatting>
  <conditionalFormatting sqref="CK49">
    <cfRule type="cellIs" dxfId="14483" priority="7232" operator="lessThan">
      <formula>$C$4</formula>
    </cfRule>
  </conditionalFormatting>
  <conditionalFormatting sqref="CK49">
    <cfRule type="cellIs" dxfId="14482" priority="7233" operator="lessThan">
      <formula>$C$4</formula>
    </cfRule>
  </conditionalFormatting>
  <conditionalFormatting sqref="CK50">
    <cfRule type="cellIs" dxfId="14481" priority="7234" operator="lessThan">
      <formula>$C$4</formula>
    </cfRule>
  </conditionalFormatting>
  <conditionalFormatting sqref="CK50">
    <cfRule type="cellIs" dxfId="14480" priority="7235" operator="lessThan">
      <formula>$C$4</formula>
    </cfRule>
  </conditionalFormatting>
  <conditionalFormatting sqref="CK51">
    <cfRule type="cellIs" dxfId="14479" priority="7236" operator="lessThan">
      <formula>$C$4</formula>
    </cfRule>
  </conditionalFormatting>
  <conditionalFormatting sqref="CK51">
    <cfRule type="cellIs" dxfId="14478" priority="7237" operator="lessThan">
      <formula>$C$4</formula>
    </cfRule>
  </conditionalFormatting>
  <conditionalFormatting sqref="CK52">
    <cfRule type="cellIs" dxfId="14477" priority="7238" operator="lessThan">
      <formula>$C$4</formula>
    </cfRule>
  </conditionalFormatting>
  <conditionalFormatting sqref="CK52">
    <cfRule type="cellIs" dxfId="14476" priority="7239" operator="lessThan">
      <formula>$C$4</formula>
    </cfRule>
  </conditionalFormatting>
  <conditionalFormatting sqref="CK53">
    <cfRule type="cellIs" dxfId="14475" priority="7240" operator="lessThan">
      <formula>$C$4</formula>
    </cfRule>
  </conditionalFormatting>
  <conditionalFormatting sqref="CK53">
    <cfRule type="cellIs" dxfId="14474" priority="7241" operator="lessThan">
      <formula>$C$4</formula>
    </cfRule>
  </conditionalFormatting>
  <conditionalFormatting sqref="CK54">
    <cfRule type="cellIs" dxfId="14473" priority="7242" operator="lessThan">
      <formula>$C$4</formula>
    </cfRule>
  </conditionalFormatting>
  <conditionalFormatting sqref="CK54">
    <cfRule type="cellIs" dxfId="14472" priority="7243" operator="lessThan">
      <formula>$C$4</formula>
    </cfRule>
  </conditionalFormatting>
  <conditionalFormatting sqref="CK55">
    <cfRule type="cellIs" dxfId="14471" priority="7244" operator="lessThan">
      <formula>$C$4</formula>
    </cfRule>
  </conditionalFormatting>
  <conditionalFormatting sqref="CK55">
    <cfRule type="cellIs" dxfId="14470" priority="7245" operator="lessThan">
      <formula>$C$4</formula>
    </cfRule>
  </conditionalFormatting>
  <conditionalFormatting sqref="CK56">
    <cfRule type="cellIs" dxfId="14469" priority="7246" operator="lessThan">
      <formula>$C$4</formula>
    </cfRule>
  </conditionalFormatting>
  <conditionalFormatting sqref="CK56">
    <cfRule type="cellIs" dxfId="14468" priority="7247" operator="lessThan">
      <formula>$C$4</formula>
    </cfRule>
  </conditionalFormatting>
  <conditionalFormatting sqref="CK57">
    <cfRule type="cellIs" dxfId="14467" priority="7248" operator="lessThan">
      <formula>$C$4</formula>
    </cfRule>
  </conditionalFormatting>
  <conditionalFormatting sqref="CK57">
    <cfRule type="cellIs" dxfId="14466" priority="7249" operator="lessThan">
      <formula>$C$4</formula>
    </cfRule>
  </conditionalFormatting>
  <conditionalFormatting sqref="CK58">
    <cfRule type="cellIs" dxfId="14465" priority="7250" operator="lessThan">
      <formula>$C$4</formula>
    </cfRule>
  </conditionalFormatting>
  <conditionalFormatting sqref="CK58">
    <cfRule type="cellIs" dxfId="14464" priority="7251" operator="lessThan">
      <formula>$C$4</formula>
    </cfRule>
  </conditionalFormatting>
  <conditionalFormatting sqref="CK59">
    <cfRule type="cellIs" dxfId="14463" priority="7252" operator="lessThan">
      <formula>$C$4</formula>
    </cfRule>
  </conditionalFormatting>
  <conditionalFormatting sqref="CK59">
    <cfRule type="cellIs" dxfId="14462" priority="7253" operator="lessThan">
      <formula>$C$4</formula>
    </cfRule>
  </conditionalFormatting>
  <conditionalFormatting sqref="CK60">
    <cfRule type="cellIs" dxfId="14461" priority="7254" operator="lessThan">
      <formula>$C$4</formula>
    </cfRule>
  </conditionalFormatting>
  <conditionalFormatting sqref="CK60">
    <cfRule type="cellIs" dxfId="14460" priority="7255" operator="lessThan">
      <formula>$C$4</formula>
    </cfRule>
  </conditionalFormatting>
  <conditionalFormatting sqref="CL11">
    <cfRule type="cellIs" dxfId="14459" priority="7256" operator="lessThan">
      <formula>$C$4</formula>
    </cfRule>
  </conditionalFormatting>
  <conditionalFormatting sqref="CL11">
    <cfRule type="cellIs" dxfId="14458" priority="7257" operator="lessThan">
      <formula>$C$4</formula>
    </cfRule>
  </conditionalFormatting>
  <conditionalFormatting sqref="CL12">
    <cfRule type="cellIs" dxfId="14457" priority="7258" operator="lessThan">
      <formula>$C$4</formula>
    </cfRule>
  </conditionalFormatting>
  <conditionalFormatting sqref="CL12">
    <cfRule type="cellIs" dxfId="14456" priority="7259" operator="lessThan">
      <formula>$C$4</formula>
    </cfRule>
  </conditionalFormatting>
  <conditionalFormatting sqref="CL13">
    <cfRule type="cellIs" dxfId="14455" priority="7260" operator="lessThan">
      <formula>$C$4</formula>
    </cfRule>
  </conditionalFormatting>
  <conditionalFormatting sqref="CL13">
    <cfRule type="cellIs" dxfId="14454" priority="7261" operator="lessThan">
      <formula>$C$4</formula>
    </cfRule>
  </conditionalFormatting>
  <conditionalFormatting sqref="CL14">
    <cfRule type="cellIs" dxfId="14453" priority="7262" operator="lessThan">
      <formula>$C$4</formula>
    </cfRule>
  </conditionalFormatting>
  <conditionalFormatting sqref="CL14">
    <cfRule type="cellIs" dxfId="14452" priority="7263" operator="lessThan">
      <formula>$C$4</formula>
    </cfRule>
  </conditionalFormatting>
  <conditionalFormatting sqref="CL15">
    <cfRule type="cellIs" dxfId="14451" priority="7264" operator="lessThan">
      <formula>$C$4</formula>
    </cfRule>
  </conditionalFormatting>
  <conditionalFormatting sqref="CL15">
    <cfRule type="cellIs" dxfId="14450" priority="7265" operator="lessThan">
      <formula>$C$4</formula>
    </cfRule>
  </conditionalFormatting>
  <conditionalFormatting sqref="CL16">
    <cfRule type="cellIs" dxfId="14449" priority="7266" operator="lessThan">
      <formula>$C$4</formula>
    </cfRule>
  </conditionalFormatting>
  <conditionalFormatting sqref="CL16">
    <cfRule type="cellIs" dxfId="14448" priority="7267" operator="lessThan">
      <formula>$C$4</formula>
    </cfRule>
  </conditionalFormatting>
  <conditionalFormatting sqref="CL17">
    <cfRule type="cellIs" dxfId="14447" priority="7268" operator="lessThan">
      <formula>$C$4</formula>
    </cfRule>
  </conditionalFormatting>
  <conditionalFormatting sqref="CL17">
    <cfRule type="cellIs" dxfId="14446" priority="7269" operator="lessThan">
      <formula>$C$4</formula>
    </cfRule>
  </conditionalFormatting>
  <conditionalFormatting sqref="CL18">
    <cfRule type="cellIs" dxfId="14445" priority="7270" operator="lessThan">
      <formula>$C$4</formula>
    </cfRule>
  </conditionalFormatting>
  <conditionalFormatting sqref="CL18">
    <cfRule type="cellIs" dxfId="14444" priority="7271" operator="lessThan">
      <formula>$C$4</formula>
    </cfRule>
  </conditionalFormatting>
  <conditionalFormatting sqref="CL19">
    <cfRule type="cellIs" dxfId="14443" priority="7272" operator="lessThan">
      <formula>$C$4</formula>
    </cfRule>
  </conditionalFormatting>
  <conditionalFormatting sqref="CL19">
    <cfRule type="cellIs" dxfId="14442" priority="7273" operator="lessThan">
      <formula>$C$4</formula>
    </cfRule>
  </conditionalFormatting>
  <conditionalFormatting sqref="CL20">
    <cfRule type="cellIs" dxfId="14441" priority="7274" operator="lessThan">
      <formula>$C$4</formula>
    </cfRule>
  </conditionalFormatting>
  <conditionalFormatting sqref="CL20">
    <cfRule type="cellIs" dxfId="14440" priority="7275" operator="lessThan">
      <formula>$C$4</formula>
    </cfRule>
  </conditionalFormatting>
  <conditionalFormatting sqref="CL21">
    <cfRule type="cellIs" dxfId="14439" priority="7276" operator="lessThan">
      <formula>$C$4</formula>
    </cfRule>
  </conditionalFormatting>
  <conditionalFormatting sqref="CL21">
    <cfRule type="cellIs" dxfId="14438" priority="7277" operator="lessThan">
      <formula>$C$4</formula>
    </cfRule>
  </conditionalFormatting>
  <conditionalFormatting sqref="CL22">
    <cfRule type="cellIs" dxfId="14437" priority="7278" operator="lessThan">
      <formula>$C$4</formula>
    </cfRule>
  </conditionalFormatting>
  <conditionalFormatting sqref="CL22">
    <cfRule type="cellIs" dxfId="14436" priority="7279" operator="lessThan">
      <formula>$C$4</formula>
    </cfRule>
  </conditionalFormatting>
  <conditionalFormatting sqref="CL23">
    <cfRule type="cellIs" dxfId="14435" priority="7280" operator="lessThan">
      <formula>$C$4</formula>
    </cfRule>
  </conditionalFormatting>
  <conditionalFormatting sqref="CL23">
    <cfRule type="cellIs" dxfId="14434" priority="7281" operator="lessThan">
      <formula>$C$4</formula>
    </cfRule>
  </conditionalFormatting>
  <conditionalFormatting sqref="CL24">
    <cfRule type="cellIs" dxfId="14433" priority="7282" operator="lessThan">
      <formula>$C$4</formula>
    </cfRule>
  </conditionalFormatting>
  <conditionalFormatting sqref="CL24">
    <cfRule type="cellIs" dxfId="14432" priority="7283" operator="lessThan">
      <formula>$C$4</formula>
    </cfRule>
  </conditionalFormatting>
  <conditionalFormatting sqref="CL25">
    <cfRule type="cellIs" dxfId="14431" priority="7284" operator="lessThan">
      <formula>$C$4</formula>
    </cfRule>
  </conditionalFormatting>
  <conditionalFormatting sqref="CL25">
    <cfRule type="cellIs" dxfId="14430" priority="7285" operator="lessThan">
      <formula>$C$4</formula>
    </cfRule>
  </conditionalFormatting>
  <conditionalFormatting sqref="CL26">
    <cfRule type="cellIs" dxfId="14429" priority="7286" operator="lessThan">
      <formula>$C$4</formula>
    </cfRule>
  </conditionalFormatting>
  <conditionalFormatting sqref="CL26">
    <cfRule type="cellIs" dxfId="14428" priority="7287" operator="lessThan">
      <formula>$C$4</formula>
    </cfRule>
  </conditionalFormatting>
  <conditionalFormatting sqref="CL27">
    <cfRule type="cellIs" dxfId="14427" priority="7288" operator="lessThan">
      <formula>$C$4</formula>
    </cfRule>
  </conditionalFormatting>
  <conditionalFormatting sqref="CL27">
    <cfRule type="cellIs" dxfId="14426" priority="7289" operator="lessThan">
      <formula>$C$4</formula>
    </cfRule>
  </conditionalFormatting>
  <conditionalFormatting sqref="CL28">
    <cfRule type="cellIs" dxfId="14425" priority="7290" operator="lessThan">
      <formula>$C$4</formula>
    </cfRule>
  </conditionalFormatting>
  <conditionalFormatting sqref="CL28">
    <cfRule type="cellIs" dxfId="14424" priority="7291" operator="lessThan">
      <formula>$C$4</formula>
    </cfRule>
  </conditionalFormatting>
  <conditionalFormatting sqref="CL29">
    <cfRule type="cellIs" dxfId="14423" priority="7292" operator="lessThan">
      <formula>$C$4</formula>
    </cfRule>
  </conditionalFormatting>
  <conditionalFormatting sqref="CL29">
    <cfRule type="cellIs" dxfId="14422" priority="7293" operator="lessThan">
      <formula>$C$4</formula>
    </cfRule>
  </conditionalFormatting>
  <conditionalFormatting sqref="CL30">
    <cfRule type="cellIs" dxfId="14421" priority="7294" operator="lessThan">
      <formula>$C$4</formula>
    </cfRule>
  </conditionalFormatting>
  <conditionalFormatting sqref="CL30">
    <cfRule type="cellIs" dxfId="14420" priority="7295" operator="lessThan">
      <formula>$C$4</formula>
    </cfRule>
  </conditionalFormatting>
  <conditionalFormatting sqref="CL31">
    <cfRule type="cellIs" dxfId="14419" priority="7296" operator="lessThan">
      <formula>$C$4</formula>
    </cfRule>
  </conditionalFormatting>
  <conditionalFormatting sqref="CL31">
    <cfRule type="cellIs" dxfId="14418" priority="7297" operator="lessThan">
      <formula>$C$4</formula>
    </cfRule>
  </conditionalFormatting>
  <conditionalFormatting sqref="CL32">
    <cfRule type="cellIs" dxfId="14417" priority="7298" operator="lessThan">
      <formula>$C$4</formula>
    </cfRule>
  </conditionalFormatting>
  <conditionalFormatting sqref="CL32">
    <cfRule type="cellIs" dxfId="14416" priority="7299" operator="lessThan">
      <formula>$C$4</formula>
    </cfRule>
  </conditionalFormatting>
  <conditionalFormatting sqref="CL33">
    <cfRule type="cellIs" dxfId="14415" priority="7300" operator="lessThan">
      <formula>$C$4</formula>
    </cfRule>
  </conditionalFormatting>
  <conditionalFormatting sqref="CL33">
    <cfRule type="cellIs" dxfId="14414" priority="7301" operator="lessThan">
      <formula>$C$4</formula>
    </cfRule>
  </conditionalFormatting>
  <conditionalFormatting sqref="CL34">
    <cfRule type="cellIs" dxfId="14413" priority="7302" operator="lessThan">
      <formula>$C$4</formula>
    </cfRule>
  </conditionalFormatting>
  <conditionalFormatting sqref="CL34">
    <cfRule type="cellIs" dxfId="14412" priority="7303" operator="lessThan">
      <formula>$C$4</formula>
    </cfRule>
  </conditionalFormatting>
  <conditionalFormatting sqref="CL35">
    <cfRule type="cellIs" dxfId="14411" priority="7304" operator="lessThan">
      <formula>$C$4</formula>
    </cfRule>
  </conditionalFormatting>
  <conditionalFormatting sqref="CL35">
    <cfRule type="cellIs" dxfId="14410" priority="7305" operator="lessThan">
      <formula>$C$4</formula>
    </cfRule>
  </conditionalFormatting>
  <conditionalFormatting sqref="CL36">
    <cfRule type="cellIs" dxfId="14409" priority="7306" operator="lessThan">
      <formula>$C$4</formula>
    </cfRule>
  </conditionalFormatting>
  <conditionalFormatting sqref="CL36">
    <cfRule type="cellIs" dxfId="14408" priority="7307" operator="lessThan">
      <formula>$C$4</formula>
    </cfRule>
  </conditionalFormatting>
  <conditionalFormatting sqref="CL37">
    <cfRule type="cellIs" dxfId="14407" priority="7308" operator="lessThan">
      <formula>$C$4</formula>
    </cfRule>
  </conditionalFormatting>
  <conditionalFormatting sqref="CL37">
    <cfRule type="cellIs" dxfId="14406" priority="7309" operator="lessThan">
      <formula>$C$4</formula>
    </cfRule>
  </conditionalFormatting>
  <conditionalFormatting sqref="CL38">
    <cfRule type="cellIs" dxfId="14405" priority="7310" operator="lessThan">
      <formula>$C$4</formula>
    </cfRule>
  </conditionalFormatting>
  <conditionalFormatting sqref="CL38">
    <cfRule type="cellIs" dxfId="14404" priority="7311" operator="lessThan">
      <formula>$C$4</formula>
    </cfRule>
  </conditionalFormatting>
  <conditionalFormatting sqref="CL39">
    <cfRule type="cellIs" dxfId="14403" priority="7312" operator="lessThan">
      <formula>$C$4</formula>
    </cfRule>
  </conditionalFormatting>
  <conditionalFormatting sqref="CL39">
    <cfRule type="cellIs" dxfId="14402" priority="7313" operator="lessThan">
      <formula>$C$4</formula>
    </cfRule>
  </conditionalFormatting>
  <conditionalFormatting sqref="CL40">
    <cfRule type="cellIs" dxfId="14401" priority="7314" operator="lessThan">
      <formula>$C$4</formula>
    </cfRule>
  </conditionalFormatting>
  <conditionalFormatting sqref="CL40">
    <cfRule type="cellIs" dxfId="14400" priority="7315" operator="lessThan">
      <formula>$C$4</formula>
    </cfRule>
  </conditionalFormatting>
  <conditionalFormatting sqref="CL41">
    <cfRule type="cellIs" dxfId="14399" priority="7316" operator="lessThan">
      <formula>$C$4</formula>
    </cfRule>
  </conditionalFormatting>
  <conditionalFormatting sqref="CL41">
    <cfRule type="cellIs" dxfId="14398" priority="7317" operator="lessThan">
      <formula>$C$4</formula>
    </cfRule>
  </conditionalFormatting>
  <conditionalFormatting sqref="CL42">
    <cfRule type="cellIs" dxfId="14397" priority="7318" operator="lessThan">
      <formula>$C$4</formula>
    </cfRule>
  </conditionalFormatting>
  <conditionalFormatting sqref="CL42">
    <cfRule type="cellIs" dxfId="14396" priority="7319" operator="lessThan">
      <formula>$C$4</formula>
    </cfRule>
  </conditionalFormatting>
  <conditionalFormatting sqref="CL43">
    <cfRule type="cellIs" dxfId="14395" priority="7320" operator="lessThan">
      <formula>$C$4</formula>
    </cfRule>
  </conditionalFormatting>
  <conditionalFormatting sqref="CL43">
    <cfRule type="cellIs" dxfId="14394" priority="7321" operator="lessThan">
      <formula>$C$4</formula>
    </cfRule>
  </conditionalFormatting>
  <conditionalFormatting sqref="CL44">
    <cfRule type="cellIs" dxfId="14393" priority="7322" operator="lessThan">
      <formula>$C$4</formula>
    </cfRule>
  </conditionalFormatting>
  <conditionalFormatting sqref="CL44">
    <cfRule type="cellIs" dxfId="14392" priority="7323" operator="lessThan">
      <formula>$C$4</formula>
    </cfRule>
  </conditionalFormatting>
  <conditionalFormatting sqref="CL45">
    <cfRule type="cellIs" dxfId="14391" priority="7324" operator="lessThan">
      <formula>$C$4</formula>
    </cfRule>
  </conditionalFormatting>
  <conditionalFormatting sqref="CL45">
    <cfRule type="cellIs" dxfId="14390" priority="7325" operator="lessThan">
      <formula>$C$4</formula>
    </cfRule>
  </conditionalFormatting>
  <conditionalFormatting sqref="CL46">
    <cfRule type="cellIs" dxfId="14389" priority="7326" operator="lessThan">
      <formula>$C$4</formula>
    </cfRule>
  </conditionalFormatting>
  <conditionalFormatting sqref="CL46">
    <cfRule type="cellIs" dxfId="14388" priority="7327" operator="lessThan">
      <formula>$C$4</formula>
    </cfRule>
  </conditionalFormatting>
  <conditionalFormatting sqref="CL47">
    <cfRule type="cellIs" dxfId="14387" priority="7328" operator="lessThan">
      <formula>$C$4</formula>
    </cfRule>
  </conditionalFormatting>
  <conditionalFormatting sqref="CL47">
    <cfRule type="cellIs" dxfId="14386" priority="7329" operator="lessThan">
      <formula>$C$4</formula>
    </cfRule>
  </conditionalFormatting>
  <conditionalFormatting sqref="CL48">
    <cfRule type="cellIs" dxfId="14385" priority="7330" operator="lessThan">
      <formula>$C$4</formula>
    </cfRule>
  </conditionalFormatting>
  <conditionalFormatting sqref="CL48">
    <cfRule type="cellIs" dxfId="14384" priority="7331" operator="lessThan">
      <formula>$C$4</formula>
    </cfRule>
  </conditionalFormatting>
  <conditionalFormatting sqref="CL49">
    <cfRule type="cellIs" dxfId="14383" priority="7332" operator="lessThan">
      <formula>$C$4</formula>
    </cfRule>
  </conditionalFormatting>
  <conditionalFormatting sqref="CL49">
    <cfRule type="cellIs" dxfId="14382" priority="7333" operator="lessThan">
      <formula>$C$4</formula>
    </cfRule>
  </conditionalFormatting>
  <conditionalFormatting sqref="CL50">
    <cfRule type="cellIs" dxfId="14381" priority="7334" operator="lessThan">
      <formula>$C$4</formula>
    </cfRule>
  </conditionalFormatting>
  <conditionalFormatting sqref="CL50">
    <cfRule type="cellIs" dxfId="14380" priority="7335" operator="lessThan">
      <formula>$C$4</formula>
    </cfRule>
  </conditionalFormatting>
  <conditionalFormatting sqref="CL51">
    <cfRule type="cellIs" dxfId="14379" priority="7336" operator="lessThan">
      <formula>$C$4</formula>
    </cfRule>
  </conditionalFormatting>
  <conditionalFormatting sqref="CL51">
    <cfRule type="cellIs" dxfId="14378" priority="7337" operator="lessThan">
      <formula>$C$4</formula>
    </cfRule>
  </conditionalFormatting>
  <conditionalFormatting sqref="CL52">
    <cfRule type="cellIs" dxfId="14377" priority="7338" operator="lessThan">
      <formula>$C$4</formula>
    </cfRule>
  </conditionalFormatting>
  <conditionalFormatting sqref="CL52">
    <cfRule type="cellIs" dxfId="14376" priority="7339" operator="lessThan">
      <formula>$C$4</formula>
    </cfRule>
  </conditionalFormatting>
  <conditionalFormatting sqref="CL53">
    <cfRule type="cellIs" dxfId="14375" priority="7340" operator="lessThan">
      <formula>$C$4</formula>
    </cfRule>
  </conditionalFormatting>
  <conditionalFormatting sqref="CL53">
    <cfRule type="cellIs" dxfId="14374" priority="7341" operator="lessThan">
      <formula>$C$4</formula>
    </cfRule>
  </conditionalFormatting>
  <conditionalFormatting sqref="CL54">
    <cfRule type="cellIs" dxfId="14373" priority="7342" operator="lessThan">
      <formula>$C$4</formula>
    </cfRule>
  </conditionalFormatting>
  <conditionalFormatting sqref="CL54">
    <cfRule type="cellIs" dxfId="14372" priority="7343" operator="lessThan">
      <formula>$C$4</formula>
    </cfRule>
  </conditionalFormatting>
  <conditionalFormatting sqref="CL55">
    <cfRule type="cellIs" dxfId="14371" priority="7344" operator="lessThan">
      <formula>$C$4</formula>
    </cfRule>
  </conditionalFormatting>
  <conditionalFormatting sqref="CL55">
    <cfRule type="cellIs" dxfId="14370" priority="7345" operator="lessThan">
      <formula>$C$4</formula>
    </cfRule>
  </conditionalFormatting>
  <conditionalFormatting sqref="CL56">
    <cfRule type="cellIs" dxfId="14369" priority="7346" operator="lessThan">
      <formula>$C$4</formula>
    </cfRule>
  </conditionalFormatting>
  <conditionalFormatting sqref="CL56">
    <cfRule type="cellIs" dxfId="14368" priority="7347" operator="lessThan">
      <formula>$C$4</formula>
    </cfRule>
  </conditionalFormatting>
  <conditionalFormatting sqref="CL57">
    <cfRule type="cellIs" dxfId="14367" priority="7348" operator="lessThan">
      <formula>$C$4</formula>
    </cfRule>
  </conditionalFormatting>
  <conditionalFormatting sqref="CL57">
    <cfRule type="cellIs" dxfId="14366" priority="7349" operator="lessThan">
      <formula>$C$4</formula>
    </cfRule>
  </conditionalFormatting>
  <conditionalFormatting sqref="CL58">
    <cfRule type="cellIs" dxfId="14365" priority="7350" operator="lessThan">
      <formula>$C$4</formula>
    </cfRule>
  </conditionalFormatting>
  <conditionalFormatting sqref="CL58">
    <cfRule type="cellIs" dxfId="14364" priority="7351" operator="lessThan">
      <formula>$C$4</formula>
    </cfRule>
  </conditionalFormatting>
  <conditionalFormatting sqref="CL59">
    <cfRule type="cellIs" dxfId="14363" priority="7352" operator="lessThan">
      <formula>$C$4</formula>
    </cfRule>
  </conditionalFormatting>
  <conditionalFormatting sqref="CL59">
    <cfRule type="cellIs" dxfId="14362" priority="7353" operator="lessThan">
      <formula>$C$4</formula>
    </cfRule>
  </conditionalFormatting>
  <conditionalFormatting sqref="CL60">
    <cfRule type="cellIs" dxfId="14361" priority="7354" operator="lessThan">
      <formula>$C$4</formula>
    </cfRule>
  </conditionalFormatting>
  <conditionalFormatting sqref="CL60">
    <cfRule type="cellIs" dxfId="14360" priority="7355" operator="lessThan">
      <formula>$C$4</formula>
    </cfRule>
  </conditionalFormatting>
  <conditionalFormatting sqref="O11">
    <cfRule type="cellIs" dxfId="6509" priority="1156" operator="lessThan">
      <formula>$C$4</formula>
    </cfRule>
  </conditionalFormatting>
  <conditionalFormatting sqref="P11">
    <cfRule type="cellIs" dxfId="6507" priority="1192" operator="lessThan">
      <formula>$C$4</formula>
    </cfRule>
  </conditionalFormatting>
  <conditionalFormatting sqref="Q11">
    <cfRule type="cellIs" dxfId="6505" priority="1228" operator="lessThan">
      <formula>$C$4</formula>
    </cfRule>
  </conditionalFormatting>
  <conditionalFormatting sqref="R11">
    <cfRule type="cellIs" dxfId="6503" priority="1492" operator="lessThan">
      <formula>$C$4</formula>
    </cfRule>
  </conditionalFormatting>
  <conditionalFormatting sqref="S11">
    <cfRule type="cellIs" dxfId="6501" priority="1528" operator="lessThan">
      <formula>$C$4</formula>
    </cfRule>
  </conditionalFormatting>
  <conditionalFormatting sqref="T11">
    <cfRule type="cellIs" dxfId="6499" priority="1248" operator="lessThan">
      <formula>$C$4</formula>
    </cfRule>
  </conditionalFormatting>
  <conditionalFormatting sqref="U11">
    <cfRule type="cellIs" dxfId="6497" priority="1564" operator="lessThan">
      <formula>$C$4</formula>
    </cfRule>
  </conditionalFormatting>
  <conditionalFormatting sqref="V11">
    <cfRule type="cellIs" dxfId="6495" priority="1600" operator="lessThan">
      <formula>$C$4</formula>
    </cfRule>
  </conditionalFormatting>
  <conditionalFormatting sqref="W11">
    <cfRule type="cellIs" dxfId="6493" priority="1284" operator="lessThan">
      <formula>$C$4</formula>
    </cfRule>
  </conditionalFormatting>
  <conditionalFormatting sqref="X11">
    <cfRule type="cellIs" dxfId="6491" priority="1311" operator="lessThan">
      <formula>$C$4</formula>
    </cfRule>
  </conditionalFormatting>
  <conditionalFormatting sqref="Y11">
    <cfRule type="cellIs" dxfId="6489" priority="1347" operator="lessThan">
      <formula>$C$4</formula>
    </cfRule>
  </conditionalFormatting>
  <conditionalFormatting sqref="Z11">
    <cfRule type="cellIs" dxfId="6487" priority="1383" operator="lessThan">
      <formula>$C$4</formula>
    </cfRule>
  </conditionalFormatting>
  <conditionalFormatting sqref="AA11">
    <cfRule type="cellIs" dxfId="6485" priority="1384" operator="lessThan">
      <formula>$C$4</formula>
    </cfRule>
  </conditionalFormatting>
  <conditionalFormatting sqref="AB11">
    <cfRule type="cellIs" dxfId="6483" priority="1420" operator="lessThan">
      <formula>$C$4</formula>
    </cfRule>
  </conditionalFormatting>
  <conditionalFormatting sqref="AC11">
    <cfRule type="cellIs" dxfId="6481" priority="1456" operator="lessThan">
      <formula>$C$4</formula>
    </cfRule>
  </conditionalFormatting>
  <conditionalFormatting sqref="O12">
    <cfRule type="cellIs" dxfId="6479" priority="1157" operator="lessThan">
      <formula>$C$4</formula>
    </cfRule>
  </conditionalFormatting>
  <conditionalFormatting sqref="P12">
    <cfRule type="cellIs" dxfId="6477" priority="1193" operator="lessThan">
      <formula>$C$4</formula>
    </cfRule>
  </conditionalFormatting>
  <conditionalFormatting sqref="Q12">
    <cfRule type="cellIs" dxfId="6475" priority="1229" operator="lessThan">
      <formula>$C$4</formula>
    </cfRule>
  </conditionalFormatting>
  <conditionalFormatting sqref="R12">
    <cfRule type="cellIs" dxfId="6473" priority="1493" operator="lessThan">
      <formula>$C$4</formula>
    </cfRule>
  </conditionalFormatting>
  <conditionalFormatting sqref="S12">
    <cfRule type="cellIs" dxfId="6471" priority="1529" operator="lessThan">
      <formula>$C$4</formula>
    </cfRule>
  </conditionalFormatting>
  <conditionalFormatting sqref="T12">
    <cfRule type="cellIs" dxfId="6469" priority="1249" operator="lessThan">
      <formula>$C$4</formula>
    </cfRule>
  </conditionalFormatting>
  <conditionalFormatting sqref="U12">
    <cfRule type="cellIs" dxfId="6467" priority="1565" operator="lessThan">
      <formula>$C$4</formula>
    </cfRule>
  </conditionalFormatting>
  <conditionalFormatting sqref="V12">
    <cfRule type="cellIs" dxfId="6465" priority="1601" operator="lessThan">
      <formula>$C$4</formula>
    </cfRule>
  </conditionalFormatting>
  <conditionalFormatting sqref="W12">
    <cfRule type="cellIs" dxfId="6463" priority="1285" operator="lessThan">
      <formula>$C$4</formula>
    </cfRule>
  </conditionalFormatting>
  <conditionalFormatting sqref="X12">
    <cfRule type="cellIs" dxfId="6461" priority="1312" operator="lessThan">
      <formula>$C$4</formula>
    </cfRule>
  </conditionalFormatting>
  <conditionalFormatting sqref="Y12">
    <cfRule type="cellIs" dxfId="6459" priority="1348" operator="lessThan">
      <formula>$C$4</formula>
    </cfRule>
  </conditionalFormatting>
  <conditionalFormatting sqref="AA12">
    <cfRule type="cellIs" dxfId="6457" priority="1385" operator="lessThan">
      <formula>$C$4</formula>
    </cfRule>
  </conditionalFormatting>
  <conditionalFormatting sqref="AB12">
    <cfRule type="cellIs" dxfId="6455" priority="1421" operator="lessThan">
      <formula>$C$4</formula>
    </cfRule>
  </conditionalFormatting>
  <conditionalFormatting sqref="AC12">
    <cfRule type="cellIs" dxfId="6453" priority="1457" operator="lessThan">
      <formula>$C$4</formula>
    </cfRule>
  </conditionalFormatting>
  <conditionalFormatting sqref="O13">
    <cfRule type="cellIs" dxfId="6451" priority="1158" operator="lessThan">
      <formula>$C$4</formula>
    </cfRule>
  </conditionalFormatting>
  <conditionalFormatting sqref="P13">
    <cfRule type="cellIs" dxfId="6449" priority="1194" operator="lessThan">
      <formula>$C$4</formula>
    </cfRule>
  </conditionalFormatting>
  <conditionalFormatting sqref="Q13">
    <cfRule type="cellIs" dxfId="6447" priority="1230" operator="lessThan">
      <formula>$C$4</formula>
    </cfRule>
  </conditionalFormatting>
  <conditionalFormatting sqref="R13">
    <cfRule type="cellIs" dxfId="6445" priority="1494" operator="lessThan">
      <formula>$C$4</formula>
    </cfRule>
  </conditionalFormatting>
  <conditionalFormatting sqref="S13">
    <cfRule type="cellIs" dxfId="6443" priority="1530" operator="lessThan">
      <formula>$C$4</formula>
    </cfRule>
  </conditionalFormatting>
  <conditionalFormatting sqref="T13">
    <cfRule type="cellIs" dxfId="6441" priority="1250" operator="lessThan">
      <formula>$C$4</formula>
    </cfRule>
  </conditionalFormatting>
  <conditionalFormatting sqref="U13">
    <cfRule type="cellIs" dxfId="6439" priority="1566" operator="lessThan">
      <formula>$C$4</formula>
    </cfRule>
  </conditionalFormatting>
  <conditionalFormatting sqref="V13">
    <cfRule type="cellIs" dxfId="6437" priority="1602" operator="lessThan">
      <formula>$C$4</formula>
    </cfRule>
  </conditionalFormatting>
  <conditionalFormatting sqref="W13">
    <cfRule type="cellIs" dxfId="6435" priority="1286" operator="lessThan">
      <formula>$C$4</formula>
    </cfRule>
  </conditionalFormatting>
  <conditionalFormatting sqref="X13">
    <cfRule type="cellIs" dxfId="6433" priority="1313" operator="lessThan">
      <formula>$C$4</formula>
    </cfRule>
  </conditionalFormatting>
  <conditionalFormatting sqref="Y13">
    <cfRule type="cellIs" dxfId="6431" priority="1349" operator="lessThan">
      <formula>$C$4</formula>
    </cfRule>
  </conditionalFormatting>
  <conditionalFormatting sqref="AA13">
    <cfRule type="cellIs" dxfId="6429" priority="1386" operator="lessThan">
      <formula>$C$4</formula>
    </cfRule>
  </conditionalFormatting>
  <conditionalFormatting sqref="AB13">
    <cfRule type="cellIs" dxfId="6427" priority="1422" operator="lessThan">
      <formula>$C$4</formula>
    </cfRule>
  </conditionalFormatting>
  <conditionalFormatting sqref="AC13">
    <cfRule type="cellIs" dxfId="6425" priority="1458" operator="lessThan">
      <formula>$C$4</formula>
    </cfRule>
  </conditionalFormatting>
  <conditionalFormatting sqref="O14">
    <cfRule type="cellIs" dxfId="6423" priority="1159" operator="lessThan">
      <formula>$C$4</formula>
    </cfRule>
  </conditionalFormatting>
  <conditionalFormatting sqref="P14">
    <cfRule type="cellIs" dxfId="6421" priority="1195" operator="lessThan">
      <formula>$C$4</formula>
    </cfRule>
  </conditionalFormatting>
  <conditionalFormatting sqref="Q14">
    <cfRule type="cellIs" dxfId="6419" priority="1231" operator="lessThan">
      <formula>$C$4</formula>
    </cfRule>
  </conditionalFormatting>
  <conditionalFormatting sqref="R14">
    <cfRule type="cellIs" dxfId="6417" priority="1495" operator="lessThan">
      <formula>$C$4</formula>
    </cfRule>
  </conditionalFormatting>
  <conditionalFormatting sqref="S14">
    <cfRule type="cellIs" dxfId="6415" priority="1531" operator="lessThan">
      <formula>$C$4</formula>
    </cfRule>
  </conditionalFormatting>
  <conditionalFormatting sqref="T14">
    <cfRule type="cellIs" dxfId="6413" priority="1251" operator="lessThan">
      <formula>$C$4</formula>
    </cfRule>
  </conditionalFormatting>
  <conditionalFormatting sqref="U14">
    <cfRule type="cellIs" dxfId="6411" priority="1567" operator="lessThan">
      <formula>$C$4</formula>
    </cfRule>
  </conditionalFormatting>
  <conditionalFormatting sqref="V14">
    <cfRule type="cellIs" dxfId="6409" priority="1603" operator="lessThan">
      <formula>$C$4</formula>
    </cfRule>
  </conditionalFormatting>
  <conditionalFormatting sqref="W14">
    <cfRule type="cellIs" dxfId="6407" priority="1287" operator="lessThan">
      <formula>$C$4</formula>
    </cfRule>
  </conditionalFormatting>
  <conditionalFormatting sqref="X14">
    <cfRule type="cellIs" dxfId="6405" priority="1314" operator="lessThan">
      <formula>$C$4</formula>
    </cfRule>
  </conditionalFormatting>
  <conditionalFormatting sqref="Y14">
    <cfRule type="cellIs" dxfId="6403" priority="1350" operator="lessThan">
      <formula>$C$4</formula>
    </cfRule>
  </conditionalFormatting>
  <conditionalFormatting sqref="AA14">
    <cfRule type="cellIs" dxfId="6401" priority="1387" operator="lessThan">
      <formula>$C$4</formula>
    </cfRule>
  </conditionalFormatting>
  <conditionalFormatting sqref="AB14">
    <cfRule type="cellIs" dxfId="6399" priority="1423" operator="lessThan">
      <formula>$C$4</formula>
    </cfRule>
  </conditionalFormatting>
  <conditionalFormatting sqref="AC14">
    <cfRule type="cellIs" dxfId="6397" priority="1459" operator="lessThan">
      <formula>$C$4</formula>
    </cfRule>
  </conditionalFormatting>
  <conditionalFormatting sqref="O15">
    <cfRule type="cellIs" dxfId="6395" priority="1160" operator="lessThan">
      <formula>$C$4</formula>
    </cfRule>
  </conditionalFormatting>
  <conditionalFormatting sqref="P15">
    <cfRule type="cellIs" dxfId="6393" priority="1196" operator="lessThan">
      <formula>$C$4</formula>
    </cfRule>
  </conditionalFormatting>
  <conditionalFormatting sqref="Q15">
    <cfRule type="cellIs" dxfId="6391" priority="1232" operator="lessThan">
      <formula>$C$4</formula>
    </cfRule>
  </conditionalFormatting>
  <conditionalFormatting sqref="R15">
    <cfRule type="cellIs" dxfId="6389" priority="1496" operator="lessThan">
      <formula>$C$4</formula>
    </cfRule>
  </conditionalFormatting>
  <conditionalFormatting sqref="S15">
    <cfRule type="cellIs" dxfId="6387" priority="1532" operator="lessThan">
      <formula>$C$4</formula>
    </cfRule>
  </conditionalFormatting>
  <conditionalFormatting sqref="T15">
    <cfRule type="cellIs" dxfId="6385" priority="1252" operator="lessThan">
      <formula>$C$4</formula>
    </cfRule>
  </conditionalFormatting>
  <conditionalFormatting sqref="U15">
    <cfRule type="cellIs" dxfId="6383" priority="1568" operator="lessThan">
      <formula>$C$4</formula>
    </cfRule>
  </conditionalFormatting>
  <conditionalFormatting sqref="V15">
    <cfRule type="cellIs" dxfId="6381" priority="1604" operator="lessThan">
      <formula>$C$4</formula>
    </cfRule>
  </conditionalFormatting>
  <conditionalFormatting sqref="W15">
    <cfRule type="cellIs" dxfId="6379" priority="1288" operator="lessThan">
      <formula>$C$4</formula>
    </cfRule>
  </conditionalFormatting>
  <conditionalFormatting sqref="X15">
    <cfRule type="cellIs" dxfId="6377" priority="1315" operator="lessThan">
      <formula>$C$4</formula>
    </cfRule>
  </conditionalFormatting>
  <conditionalFormatting sqref="Y15">
    <cfRule type="cellIs" dxfId="6375" priority="1351" operator="lessThan">
      <formula>$C$4</formula>
    </cfRule>
  </conditionalFormatting>
  <conditionalFormatting sqref="AA15">
    <cfRule type="cellIs" dxfId="6373" priority="1388" operator="lessThan">
      <formula>$C$4</formula>
    </cfRule>
  </conditionalFormatting>
  <conditionalFormatting sqref="AB15">
    <cfRule type="cellIs" dxfId="6371" priority="1424" operator="lessThan">
      <formula>$C$4</formula>
    </cfRule>
  </conditionalFormatting>
  <conditionalFormatting sqref="AC15">
    <cfRule type="cellIs" dxfId="6369" priority="1460" operator="lessThan">
      <formula>$C$4</formula>
    </cfRule>
  </conditionalFormatting>
  <conditionalFormatting sqref="O16">
    <cfRule type="cellIs" dxfId="6367" priority="1161" operator="lessThan">
      <formula>$C$4</formula>
    </cfRule>
  </conditionalFormatting>
  <conditionalFormatting sqref="P16">
    <cfRule type="cellIs" dxfId="6365" priority="1197" operator="lessThan">
      <formula>$C$4</formula>
    </cfRule>
  </conditionalFormatting>
  <conditionalFormatting sqref="Q16">
    <cfRule type="cellIs" dxfId="6363" priority="1233" operator="lessThan">
      <formula>$C$4</formula>
    </cfRule>
  </conditionalFormatting>
  <conditionalFormatting sqref="R16">
    <cfRule type="cellIs" dxfId="6361" priority="1497" operator="lessThan">
      <formula>$C$4</formula>
    </cfRule>
  </conditionalFormatting>
  <conditionalFormatting sqref="S16">
    <cfRule type="cellIs" dxfId="6359" priority="1533" operator="lessThan">
      <formula>$C$4</formula>
    </cfRule>
  </conditionalFormatting>
  <conditionalFormatting sqref="T16">
    <cfRule type="cellIs" dxfId="6357" priority="1253" operator="lessThan">
      <formula>$C$4</formula>
    </cfRule>
  </conditionalFormatting>
  <conditionalFormatting sqref="U16">
    <cfRule type="cellIs" dxfId="6355" priority="1569" operator="lessThan">
      <formula>$C$4</formula>
    </cfRule>
  </conditionalFormatting>
  <conditionalFormatting sqref="V16">
    <cfRule type="cellIs" dxfId="6353" priority="1605" operator="lessThan">
      <formula>$C$4</formula>
    </cfRule>
  </conditionalFormatting>
  <conditionalFormatting sqref="W16">
    <cfRule type="cellIs" dxfId="6351" priority="1289" operator="lessThan">
      <formula>$C$4</formula>
    </cfRule>
  </conditionalFormatting>
  <conditionalFormatting sqref="X16">
    <cfRule type="cellIs" dxfId="6349" priority="1316" operator="lessThan">
      <formula>$C$4</formula>
    </cfRule>
  </conditionalFormatting>
  <conditionalFormatting sqref="Y16">
    <cfRule type="cellIs" dxfId="6347" priority="1352" operator="lessThan">
      <formula>$C$4</formula>
    </cfRule>
  </conditionalFormatting>
  <conditionalFormatting sqref="AA16">
    <cfRule type="cellIs" dxfId="6345" priority="1389" operator="lessThan">
      <formula>$C$4</formula>
    </cfRule>
  </conditionalFormatting>
  <conditionalFormatting sqref="AB16">
    <cfRule type="cellIs" dxfId="6343" priority="1425" operator="lessThan">
      <formula>$C$4</formula>
    </cfRule>
  </conditionalFormatting>
  <conditionalFormatting sqref="AC16">
    <cfRule type="cellIs" dxfId="6341" priority="1461" operator="lessThan">
      <formula>$C$4</formula>
    </cfRule>
  </conditionalFormatting>
  <conditionalFormatting sqref="O17">
    <cfRule type="cellIs" dxfId="6339" priority="1162" operator="lessThan">
      <formula>$C$4</formula>
    </cfRule>
  </conditionalFormatting>
  <conditionalFormatting sqref="P17">
    <cfRule type="cellIs" dxfId="6337" priority="1198" operator="lessThan">
      <formula>$C$4</formula>
    </cfRule>
  </conditionalFormatting>
  <conditionalFormatting sqref="Q17">
    <cfRule type="cellIs" dxfId="6335" priority="1234" operator="lessThan">
      <formula>$C$4</formula>
    </cfRule>
  </conditionalFormatting>
  <conditionalFormatting sqref="R17">
    <cfRule type="cellIs" dxfId="6333" priority="1498" operator="lessThan">
      <formula>$C$4</formula>
    </cfRule>
  </conditionalFormatting>
  <conditionalFormatting sqref="S17">
    <cfRule type="cellIs" dxfId="6331" priority="1534" operator="lessThan">
      <formula>$C$4</formula>
    </cfRule>
  </conditionalFormatting>
  <conditionalFormatting sqref="T17">
    <cfRule type="cellIs" dxfId="6329" priority="1254" operator="lessThan">
      <formula>$C$4</formula>
    </cfRule>
  </conditionalFormatting>
  <conditionalFormatting sqref="U17">
    <cfRule type="cellIs" dxfId="6327" priority="1570" operator="lessThan">
      <formula>$C$4</formula>
    </cfRule>
  </conditionalFormatting>
  <conditionalFormatting sqref="V17">
    <cfRule type="cellIs" dxfId="6325" priority="1606" operator="lessThan">
      <formula>$C$4</formula>
    </cfRule>
  </conditionalFormatting>
  <conditionalFormatting sqref="W17">
    <cfRule type="cellIs" dxfId="6323" priority="1290" operator="lessThan">
      <formula>$C$4</formula>
    </cfRule>
  </conditionalFormatting>
  <conditionalFormatting sqref="X17">
    <cfRule type="cellIs" dxfId="6321" priority="1317" operator="lessThan">
      <formula>$C$4</formula>
    </cfRule>
  </conditionalFormatting>
  <conditionalFormatting sqref="Y17">
    <cfRule type="cellIs" dxfId="6319" priority="1353" operator="lessThan">
      <formula>$C$4</formula>
    </cfRule>
  </conditionalFormatting>
  <conditionalFormatting sqref="AA17">
    <cfRule type="cellIs" dxfId="6317" priority="1390" operator="lessThan">
      <formula>$C$4</formula>
    </cfRule>
  </conditionalFormatting>
  <conditionalFormatting sqref="AB17">
    <cfRule type="cellIs" dxfId="6315" priority="1426" operator="lessThan">
      <formula>$C$4</formula>
    </cfRule>
  </conditionalFormatting>
  <conditionalFormatting sqref="AC17">
    <cfRule type="cellIs" dxfId="6313" priority="1462" operator="lessThan">
      <formula>$C$4</formula>
    </cfRule>
  </conditionalFormatting>
  <conditionalFormatting sqref="O18">
    <cfRule type="cellIs" dxfId="6311" priority="1163" operator="lessThan">
      <formula>$C$4</formula>
    </cfRule>
  </conditionalFormatting>
  <conditionalFormatting sqref="P18">
    <cfRule type="cellIs" dxfId="6309" priority="1199" operator="lessThan">
      <formula>$C$4</formula>
    </cfRule>
  </conditionalFormatting>
  <conditionalFormatting sqref="Q18">
    <cfRule type="cellIs" dxfId="6307" priority="1235" operator="lessThan">
      <formula>$C$4</formula>
    </cfRule>
  </conditionalFormatting>
  <conditionalFormatting sqref="R18">
    <cfRule type="cellIs" dxfId="6305" priority="1499" operator="lessThan">
      <formula>$C$4</formula>
    </cfRule>
  </conditionalFormatting>
  <conditionalFormatting sqref="S18">
    <cfRule type="cellIs" dxfId="6303" priority="1535" operator="lessThan">
      <formula>$C$4</formula>
    </cfRule>
  </conditionalFormatting>
  <conditionalFormatting sqref="T18">
    <cfRule type="cellIs" dxfId="6301" priority="1255" operator="lessThan">
      <formula>$C$4</formula>
    </cfRule>
  </conditionalFormatting>
  <conditionalFormatting sqref="U18">
    <cfRule type="cellIs" dxfId="6299" priority="1571" operator="lessThan">
      <formula>$C$4</formula>
    </cfRule>
  </conditionalFormatting>
  <conditionalFormatting sqref="V18">
    <cfRule type="cellIs" dxfId="6297" priority="1607" operator="lessThan">
      <formula>$C$4</formula>
    </cfRule>
  </conditionalFormatting>
  <conditionalFormatting sqref="W18">
    <cfRule type="cellIs" dxfId="6295" priority="1291" operator="lessThan">
      <formula>$C$4</formula>
    </cfRule>
  </conditionalFormatting>
  <conditionalFormatting sqref="X18">
    <cfRule type="cellIs" dxfId="6293" priority="1318" operator="lessThan">
      <formula>$C$4</formula>
    </cfRule>
  </conditionalFormatting>
  <conditionalFormatting sqref="Y18">
    <cfRule type="cellIs" dxfId="6291" priority="1354" operator="lessThan">
      <formula>$C$4</formula>
    </cfRule>
  </conditionalFormatting>
  <conditionalFormatting sqref="AA18">
    <cfRule type="cellIs" dxfId="6289" priority="1391" operator="lessThan">
      <formula>$C$4</formula>
    </cfRule>
  </conditionalFormatting>
  <conditionalFormatting sqref="AB18">
    <cfRule type="cellIs" dxfId="6287" priority="1427" operator="lessThan">
      <formula>$C$4</formula>
    </cfRule>
  </conditionalFormatting>
  <conditionalFormatting sqref="AC18">
    <cfRule type="cellIs" dxfId="6285" priority="1463" operator="lessThan">
      <formula>$C$4</formula>
    </cfRule>
  </conditionalFormatting>
  <conditionalFormatting sqref="O19">
    <cfRule type="cellIs" dxfId="6283" priority="1164" operator="lessThan">
      <formula>$C$4</formula>
    </cfRule>
  </conditionalFormatting>
  <conditionalFormatting sqref="P19">
    <cfRule type="cellIs" dxfId="6281" priority="1200" operator="lessThan">
      <formula>$C$4</formula>
    </cfRule>
  </conditionalFormatting>
  <conditionalFormatting sqref="Q19">
    <cfRule type="cellIs" dxfId="6279" priority="1236" operator="lessThan">
      <formula>$C$4</formula>
    </cfRule>
  </conditionalFormatting>
  <conditionalFormatting sqref="R19">
    <cfRule type="cellIs" dxfId="6277" priority="1500" operator="lessThan">
      <formula>$C$4</formula>
    </cfRule>
  </conditionalFormatting>
  <conditionalFormatting sqref="S19">
    <cfRule type="cellIs" dxfId="6275" priority="1536" operator="lessThan">
      <formula>$C$4</formula>
    </cfRule>
  </conditionalFormatting>
  <conditionalFormatting sqref="T19">
    <cfRule type="cellIs" dxfId="6273" priority="1256" operator="lessThan">
      <formula>$C$4</formula>
    </cfRule>
  </conditionalFormatting>
  <conditionalFormatting sqref="U19">
    <cfRule type="cellIs" dxfId="6271" priority="1572" operator="lessThan">
      <formula>$C$4</formula>
    </cfRule>
  </conditionalFormatting>
  <conditionalFormatting sqref="V19">
    <cfRule type="cellIs" dxfId="6269" priority="1608" operator="lessThan">
      <formula>$C$4</formula>
    </cfRule>
  </conditionalFormatting>
  <conditionalFormatting sqref="W19">
    <cfRule type="cellIs" dxfId="6267" priority="1292" operator="lessThan">
      <formula>$C$4</formula>
    </cfRule>
  </conditionalFormatting>
  <conditionalFormatting sqref="X19">
    <cfRule type="cellIs" dxfId="6265" priority="1319" operator="lessThan">
      <formula>$C$4</formula>
    </cfRule>
  </conditionalFormatting>
  <conditionalFormatting sqref="Y19">
    <cfRule type="cellIs" dxfId="6263" priority="1355" operator="lessThan">
      <formula>$C$4</formula>
    </cfRule>
  </conditionalFormatting>
  <conditionalFormatting sqref="AA19">
    <cfRule type="cellIs" dxfId="6261" priority="1392" operator="lessThan">
      <formula>$C$4</formula>
    </cfRule>
  </conditionalFormatting>
  <conditionalFormatting sqref="AB19">
    <cfRule type="cellIs" dxfId="6259" priority="1428" operator="lessThan">
      <formula>$C$4</formula>
    </cfRule>
  </conditionalFormatting>
  <conditionalFormatting sqref="AC19">
    <cfRule type="cellIs" dxfId="6257" priority="1464" operator="lessThan">
      <formula>$C$4</formula>
    </cfRule>
  </conditionalFormatting>
  <conditionalFormatting sqref="O20">
    <cfRule type="cellIs" dxfId="6255" priority="1165" operator="lessThan">
      <formula>$C$4</formula>
    </cfRule>
  </conditionalFormatting>
  <conditionalFormatting sqref="P20">
    <cfRule type="cellIs" dxfId="6253" priority="1201" operator="lessThan">
      <formula>$C$4</formula>
    </cfRule>
  </conditionalFormatting>
  <conditionalFormatting sqref="R20">
    <cfRule type="cellIs" dxfId="6251" priority="1501" operator="lessThan">
      <formula>$C$4</formula>
    </cfRule>
  </conditionalFormatting>
  <conditionalFormatting sqref="S20">
    <cfRule type="cellIs" dxfId="6249" priority="1537" operator="lessThan">
      <formula>$C$4</formula>
    </cfRule>
  </conditionalFormatting>
  <conditionalFormatting sqref="T20">
    <cfRule type="cellIs" dxfId="6247" priority="1257" operator="lessThan">
      <formula>$C$4</formula>
    </cfRule>
  </conditionalFormatting>
  <conditionalFormatting sqref="U20">
    <cfRule type="cellIs" dxfId="6245" priority="1573" operator="lessThan">
      <formula>$C$4</formula>
    </cfRule>
  </conditionalFormatting>
  <conditionalFormatting sqref="V20">
    <cfRule type="cellIs" dxfId="6243" priority="1609" operator="lessThan">
      <formula>$C$4</formula>
    </cfRule>
  </conditionalFormatting>
  <conditionalFormatting sqref="W20">
    <cfRule type="cellIs" dxfId="6241" priority="1293" operator="lessThan">
      <formula>$C$4</formula>
    </cfRule>
  </conditionalFormatting>
  <conditionalFormatting sqref="X20">
    <cfRule type="cellIs" dxfId="6239" priority="1320" operator="lessThan">
      <formula>$C$4</formula>
    </cfRule>
  </conditionalFormatting>
  <conditionalFormatting sqref="Y20">
    <cfRule type="cellIs" dxfId="6237" priority="1356" operator="lessThan">
      <formula>$C$4</formula>
    </cfRule>
  </conditionalFormatting>
  <conditionalFormatting sqref="AA20">
    <cfRule type="cellIs" dxfId="6235" priority="1393" operator="lessThan">
      <formula>$C$4</formula>
    </cfRule>
  </conditionalFormatting>
  <conditionalFormatting sqref="AB20">
    <cfRule type="cellIs" dxfId="6233" priority="1429" operator="lessThan">
      <formula>$C$4</formula>
    </cfRule>
  </conditionalFormatting>
  <conditionalFormatting sqref="AC20">
    <cfRule type="cellIs" dxfId="6231" priority="1465" operator="lessThan">
      <formula>$C$4</formula>
    </cfRule>
  </conditionalFormatting>
  <conditionalFormatting sqref="O21">
    <cfRule type="cellIs" dxfId="6229" priority="1166" operator="lessThan">
      <formula>$C$4</formula>
    </cfRule>
  </conditionalFormatting>
  <conditionalFormatting sqref="P21">
    <cfRule type="cellIs" dxfId="6227" priority="1202" operator="lessThan">
      <formula>$C$4</formula>
    </cfRule>
  </conditionalFormatting>
  <conditionalFormatting sqref="R21">
    <cfRule type="cellIs" dxfId="6225" priority="1502" operator="lessThan">
      <formula>$C$4</formula>
    </cfRule>
  </conditionalFormatting>
  <conditionalFormatting sqref="S21">
    <cfRule type="cellIs" dxfId="6223" priority="1538" operator="lessThan">
      <formula>$C$4</formula>
    </cfRule>
  </conditionalFormatting>
  <conditionalFormatting sqref="T21">
    <cfRule type="cellIs" dxfId="6221" priority="1258" operator="lessThan">
      <formula>$C$4</formula>
    </cfRule>
  </conditionalFormatting>
  <conditionalFormatting sqref="U21">
    <cfRule type="cellIs" dxfId="6219" priority="1574" operator="lessThan">
      <formula>$C$4</formula>
    </cfRule>
  </conditionalFormatting>
  <conditionalFormatting sqref="V21">
    <cfRule type="cellIs" dxfId="6217" priority="1610" operator="lessThan">
      <formula>$C$4</formula>
    </cfRule>
  </conditionalFormatting>
  <conditionalFormatting sqref="W21">
    <cfRule type="cellIs" dxfId="6215" priority="1294" operator="lessThan">
      <formula>$C$4</formula>
    </cfRule>
  </conditionalFormatting>
  <conditionalFormatting sqref="X21">
    <cfRule type="cellIs" dxfId="6213" priority="1321" operator="lessThan">
      <formula>$C$4</formula>
    </cfRule>
  </conditionalFormatting>
  <conditionalFormatting sqref="Y21">
    <cfRule type="cellIs" dxfId="6211" priority="1357" operator="lessThan">
      <formula>$C$4</formula>
    </cfRule>
  </conditionalFormatting>
  <conditionalFormatting sqref="AA21">
    <cfRule type="cellIs" dxfId="6209" priority="1394" operator="lessThan">
      <formula>$C$4</formula>
    </cfRule>
  </conditionalFormatting>
  <conditionalFormatting sqref="AB21">
    <cfRule type="cellIs" dxfId="6207" priority="1430" operator="lessThan">
      <formula>$C$4</formula>
    </cfRule>
  </conditionalFormatting>
  <conditionalFormatting sqref="AC21">
    <cfRule type="cellIs" dxfId="6205" priority="1466" operator="lessThan">
      <formula>$C$4</formula>
    </cfRule>
  </conditionalFormatting>
  <conditionalFormatting sqref="O22">
    <cfRule type="cellIs" dxfId="6203" priority="1167" operator="lessThan">
      <formula>$C$4</formula>
    </cfRule>
  </conditionalFormatting>
  <conditionalFormatting sqref="P22">
    <cfRule type="cellIs" dxfId="6201" priority="1203" operator="lessThan">
      <formula>$C$4</formula>
    </cfRule>
  </conditionalFormatting>
  <conditionalFormatting sqref="R22">
    <cfRule type="cellIs" dxfId="6199" priority="1503" operator="lessThan">
      <formula>$C$4</formula>
    </cfRule>
  </conditionalFormatting>
  <conditionalFormatting sqref="S22">
    <cfRule type="cellIs" dxfId="6197" priority="1539" operator="lessThan">
      <formula>$C$4</formula>
    </cfRule>
  </conditionalFormatting>
  <conditionalFormatting sqref="T22">
    <cfRule type="cellIs" dxfId="6195" priority="1259" operator="lessThan">
      <formula>$C$4</formula>
    </cfRule>
  </conditionalFormatting>
  <conditionalFormatting sqref="U22">
    <cfRule type="cellIs" dxfId="6193" priority="1575" operator="lessThan">
      <formula>$C$4</formula>
    </cfRule>
  </conditionalFormatting>
  <conditionalFormatting sqref="V22">
    <cfRule type="cellIs" dxfId="6191" priority="1611" operator="lessThan">
      <formula>$C$4</formula>
    </cfRule>
  </conditionalFormatting>
  <conditionalFormatting sqref="W22">
    <cfRule type="cellIs" dxfId="6189" priority="1295" operator="lessThan">
      <formula>$C$4</formula>
    </cfRule>
  </conditionalFormatting>
  <conditionalFormatting sqref="X22">
    <cfRule type="cellIs" dxfId="6187" priority="1322" operator="lessThan">
      <formula>$C$4</formula>
    </cfRule>
  </conditionalFormatting>
  <conditionalFormatting sqref="Y22">
    <cfRule type="cellIs" dxfId="6185" priority="1358" operator="lessThan">
      <formula>$C$4</formula>
    </cfRule>
  </conditionalFormatting>
  <conditionalFormatting sqref="AA22">
    <cfRule type="cellIs" dxfId="6183" priority="1395" operator="lessThan">
      <formula>$C$4</formula>
    </cfRule>
  </conditionalFormatting>
  <conditionalFormatting sqref="AB22">
    <cfRule type="cellIs" dxfId="6181" priority="1431" operator="lessThan">
      <formula>$C$4</formula>
    </cfRule>
  </conditionalFormatting>
  <conditionalFormatting sqref="AC22">
    <cfRule type="cellIs" dxfId="6179" priority="1467" operator="lessThan">
      <formula>$C$4</formula>
    </cfRule>
  </conditionalFormatting>
  <conditionalFormatting sqref="O23">
    <cfRule type="cellIs" dxfId="6177" priority="1168" operator="lessThan">
      <formula>$C$4</formula>
    </cfRule>
  </conditionalFormatting>
  <conditionalFormatting sqref="P23">
    <cfRule type="cellIs" dxfId="6175" priority="1204" operator="lessThan">
      <formula>$C$4</formula>
    </cfRule>
  </conditionalFormatting>
  <conditionalFormatting sqref="R23">
    <cfRule type="cellIs" dxfId="6173" priority="1504" operator="lessThan">
      <formula>$C$4</formula>
    </cfRule>
  </conditionalFormatting>
  <conditionalFormatting sqref="S23">
    <cfRule type="cellIs" dxfId="6171" priority="1540" operator="lessThan">
      <formula>$C$4</formula>
    </cfRule>
  </conditionalFormatting>
  <conditionalFormatting sqref="T23">
    <cfRule type="cellIs" dxfId="6169" priority="1260" operator="lessThan">
      <formula>$C$4</formula>
    </cfRule>
  </conditionalFormatting>
  <conditionalFormatting sqref="U23">
    <cfRule type="cellIs" dxfId="6167" priority="1576" operator="lessThan">
      <formula>$C$4</formula>
    </cfRule>
  </conditionalFormatting>
  <conditionalFormatting sqref="V23">
    <cfRule type="cellIs" dxfId="6165" priority="1612" operator="lessThan">
      <formula>$C$4</formula>
    </cfRule>
  </conditionalFormatting>
  <conditionalFormatting sqref="W23">
    <cfRule type="cellIs" dxfId="6163" priority="1296" operator="lessThan">
      <formula>$C$4</formula>
    </cfRule>
  </conditionalFormatting>
  <conditionalFormatting sqref="X23">
    <cfRule type="cellIs" dxfId="6161" priority="1323" operator="lessThan">
      <formula>$C$4</formula>
    </cfRule>
  </conditionalFormatting>
  <conditionalFormatting sqref="Y23">
    <cfRule type="cellIs" dxfId="6159" priority="1359" operator="lessThan">
      <formula>$C$4</formula>
    </cfRule>
  </conditionalFormatting>
  <conditionalFormatting sqref="AA23">
    <cfRule type="cellIs" dxfId="6157" priority="1396" operator="lessThan">
      <formula>$C$4</formula>
    </cfRule>
  </conditionalFormatting>
  <conditionalFormatting sqref="AB23">
    <cfRule type="cellIs" dxfId="6155" priority="1432" operator="lessThan">
      <formula>$C$4</formula>
    </cfRule>
  </conditionalFormatting>
  <conditionalFormatting sqref="AC23">
    <cfRule type="cellIs" dxfId="6153" priority="1468" operator="lessThan">
      <formula>$C$4</formula>
    </cfRule>
  </conditionalFormatting>
  <conditionalFormatting sqref="O24">
    <cfRule type="cellIs" dxfId="6151" priority="1169" operator="lessThan">
      <formula>$C$4</formula>
    </cfRule>
  </conditionalFormatting>
  <conditionalFormatting sqref="P24">
    <cfRule type="cellIs" dxfId="6149" priority="1205" operator="lessThan">
      <formula>$C$4</formula>
    </cfRule>
  </conditionalFormatting>
  <conditionalFormatting sqref="R24">
    <cfRule type="cellIs" dxfId="6147" priority="1505" operator="lessThan">
      <formula>$C$4</formula>
    </cfRule>
  </conditionalFormatting>
  <conditionalFormatting sqref="S24">
    <cfRule type="cellIs" dxfId="6145" priority="1541" operator="lessThan">
      <formula>$C$4</formula>
    </cfRule>
  </conditionalFormatting>
  <conditionalFormatting sqref="T24">
    <cfRule type="cellIs" dxfId="6143" priority="1261" operator="lessThan">
      <formula>$C$4</formula>
    </cfRule>
  </conditionalFormatting>
  <conditionalFormatting sqref="U24">
    <cfRule type="cellIs" dxfId="6141" priority="1577" operator="lessThan">
      <formula>$C$4</formula>
    </cfRule>
  </conditionalFormatting>
  <conditionalFormatting sqref="V24">
    <cfRule type="cellIs" dxfId="6139" priority="1613" operator="lessThan">
      <formula>$C$4</formula>
    </cfRule>
  </conditionalFormatting>
  <conditionalFormatting sqref="W24">
    <cfRule type="cellIs" dxfId="6137" priority="1297" operator="lessThan">
      <formula>$C$4</formula>
    </cfRule>
  </conditionalFormatting>
  <conditionalFormatting sqref="X24">
    <cfRule type="cellIs" dxfId="6135" priority="1324" operator="lessThan">
      <formula>$C$4</formula>
    </cfRule>
  </conditionalFormatting>
  <conditionalFormatting sqref="Y24">
    <cfRule type="cellIs" dxfId="6133" priority="1360" operator="lessThan">
      <formula>$C$4</formula>
    </cfRule>
  </conditionalFormatting>
  <conditionalFormatting sqref="AA24">
    <cfRule type="cellIs" dxfId="6131" priority="1397" operator="lessThan">
      <formula>$C$4</formula>
    </cfRule>
  </conditionalFormatting>
  <conditionalFormatting sqref="AB24">
    <cfRule type="cellIs" dxfId="6129" priority="1433" operator="lessThan">
      <formula>$C$4</formula>
    </cfRule>
  </conditionalFormatting>
  <conditionalFormatting sqref="AC24">
    <cfRule type="cellIs" dxfId="6127" priority="1469" operator="lessThan">
      <formula>$C$4</formula>
    </cfRule>
  </conditionalFormatting>
  <conditionalFormatting sqref="O25">
    <cfRule type="cellIs" dxfId="6125" priority="1170" operator="lessThan">
      <formula>$C$4</formula>
    </cfRule>
  </conditionalFormatting>
  <conditionalFormatting sqref="P25">
    <cfRule type="cellIs" dxfId="6123" priority="1206" operator="lessThan">
      <formula>$C$4</formula>
    </cfRule>
  </conditionalFormatting>
  <conditionalFormatting sqref="R25">
    <cfRule type="cellIs" dxfId="6121" priority="1506" operator="lessThan">
      <formula>$C$4</formula>
    </cfRule>
  </conditionalFormatting>
  <conditionalFormatting sqref="S25">
    <cfRule type="cellIs" dxfId="6119" priority="1542" operator="lessThan">
      <formula>$C$4</formula>
    </cfRule>
  </conditionalFormatting>
  <conditionalFormatting sqref="T25">
    <cfRule type="cellIs" dxfId="6117" priority="1262" operator="lessThan">
      <formula>$C$4</formula>
    </cfRule>
  </conditionalFormatting>
  <conditionalFormatting sqref="U25">
    <cfRule type="cellIs" dxfId="6115" priority="1578" operator="lessThan">
      <formula>$C$4</formula>
    </cfRule>
  </conditionalFormatting>
  <conditionalFormatting sqref="V25">
    <cfRule type="cellIs" dxfId="6113" priority="1614" operator="lessThan">
      <formula>$C$4</formula>
    </cfRule>
  </conditionalFormatting>
  <conditionalFormatting sqref="W25">
    <cfRule type="cellIs" dxfId="6111" priority="1298" operator="lessThan">
      <formula>$C$4</formula>
    </cfRule>
  </conditionalFormatting>
  <conditionalFormatting sqref="X25">
    <cfRule type="cellIs" dxfId="6109" priority="1325" operator="lessThan">
      <formula>$C$4</formula>
    </cfRule>
  </conditionalFormatting>
  <conditionalFormatting sqref="Y25">
    <cfRule type="cellIs" dxfId="6107" priority="1361" operator="lessThan">
      <formula>$C$4</formula>
    </cfRule>
  </conditionalFormatting>
  <conditionalFormatting sqref="AA25">
    <cfRule type="cellIs" dxfId="6105" priority="1398" operator="lessThan">
      <formula>$C$4</formula>
    </cfRule>
  </conditionalFormatting>
  <conditionalFormatting sqref="AB25">
    <cfRule type="cellIs" dxfId="6103" priority="1434" operator="lessThan">
      <formula>$C$4</formula>
    </cfRule>
  </conditionalFormatting>
  <conditionalFormatting sqref="AC25">
    <cfRule type="cellIs" dxfId="6101" priority="1470" operator="lessThan">
      <formula>$C$4</formula>
    </cfRule>
  </conditionalFormatting>
  <conditionalFormatting sqref="O26">
    <cfRule type="cellIs" dxfId="6099" priority="1171" operator="lessThan">
      <formula>$C$4</formula>
    </cfRule>
  </conditionalFormatting>
  <conditionalFormatting sqref="P26">
    <cfRule type="cellIs" dxfId="6097" priority="1207" operator="lessThan">
      <formula>$C$4</formula>
    </cfRule>
  </conditionalFormatting>
  <conditionalFormatting sqref="Q26">
    <cfRule type="cellIs" dxfId="6095" priority="1237" operator="lessThan">
      <formula>$C$4</formula>
    </cfRule>
  </conditionalFormatting>
  <conditionalFormatting sqref="R26">
    <cfRule type="cellIs" dxfId="6093" priority="1507" operator="lessThan">
      <formula>$C$4</formula>
    </cfRule>
  </conditionalFormatting>
  <conditionalFormatting sqref="S26">
    <cfRule type="cellIs" dxfId="6091" priority="1543" operator="lessThan">
      <formula>$C$4</formula>
    </cfRule>
  </conditionalFormatting>
  <conditionalFormatting sqref="T26">
    <cfRule type="cellIs" dxfId="6089" priority="1263" operator="lessThan">
      <formula>$C$4</formula>
    </cfRule>
  </conditionalFormatting>
  <conditionalFormatting sqref="U26">
    <cfRule type="cellIs" dxfId="6087" priority="1579" operator="lessThan">
      <formula>$C$4</formula>
    </cfRule>
  </conditionalFormatting>
  <conditionalFormatting sqref="V26">
    <cfRule type="cellIs" dxfId="6085" priority="1615" operator="lessThan">
      <formula>$C$4</formula>
    </cfRule>
  </conditionalFormatting>
  <conditionalFormatting sqref="W26">
    <cfRule type="cellIs" dxfId="6083" priority="1299" operator="lessThan">
      <formula>$C$4</formula>
    </cfRule>
  </conditionalFormatting>
  <conditionalFormatting sqref="X26">
    <cfRule type="cellIs" dxfId="6081" priority="1326" operator="lessThan">
      <formula>$C$4</formula>
    </cfRule>
  </conditionalFormatting>
  <conditionalFormatting sqref="Y26">
    <cfRule type="cellIs" dxfId="6079" priority="1362" operator="lessThan">
      <formula>$C$4</formula>
    </cfRule>
  </conditionalFormatting>
  <conditionalFormatting sqref="AA26">
    <cfRule type="cellIs" dxfId="6077" priority="1399" operator="lessThan">
      <formula>$C$4</formula>
    </cfRule>
  </conditionalFormatting>
  <conditionalFormatting sqref="AB26">
    <cfRule type="cellIs" dxfId="6075" priority="1435" operator="lessThan">
      <formula>$C$4</formula>
    </cfRule>
  </conditionalFormatting>
  <conditionalFormatting sqref="AC26">
    <cfRule type="cellIs" dxfId="6073" priority="1471" operator="lessThan">
      <formula>$C$4</formula>
    </cfRule>
  </conditionalFormatting>
  <conditionalFormatting sqref="O27">
    <cfRule type="cellIs" dxfId="6071" priority="1172" operator="lessThan">
      <formula>$C$4</formula>
    </cfRule>
  </conditionalFormatting>
  <conditionalFormatting sqref="P27">
    <cfRule type="cellIs" dxfId="6069" priority="1208" operator="lessThan">
      <formula>$C$4</formula>
    </cfRule>
  </conditionalFormatting>
  <conditionalFormatting sqref="Q27">
    <cfRule type="cellIs" dxfId="6067" priority="1238" operator="lessThan">
      <formula>$C$4</formula>
    </cfRule>
  </conditionalFormatting>
  <conditionalFormatting sqref="R27">
    <cfRule type="cellIs" dxfId="6065" priority="1508" operator="lessThan">
      <formula>$C$4</formula>
    </cfRule>
  </conditionalFormatting>
  <conditionalFormatting sqref="S27">
    <cfRule type="cellIs" dxfId="6063" priority="1544" operator="lessThan">
      <formula>$C$4</formula>
    </cfRule>
  </conditionalFormatting>
  <conditionalFormatting sqref="T27">
    <cfRule type="cellIs" dxfId="6061" priority="1264" operator="lessThan">
      <formula>$C$4</formula>
    </cfRule>
  </conditionalFormatting>
  <conditionalFormatting sqref="U27">
    <cfRule type="cellIs" dxfId="6059" priority="1580" operator="lessThan">
      <formula>$C$4</formula>
    </cfRule>
  </conditionalFormatting>
  <conditionalFormatting sqref="V27">
    <cfRule type="cellIs" dxfId="6057" priority="1616" operator="lessThan">
      <formula>$C$4</formula>
    </cfRule>
  </conditionalFormatting>
  <conditionalFormatting sqref="W27">
    <cfRule type="cellIs" dxfId="6055" priority="1300" operator="lessThan">
      <formula>$C$4</formula>
    </cfRule>
  </conditionalFormatting>
  <conditionalFormatting sqref="X27">
    <cfRule type="cellIs" dxfId="6053" priority="1327" operator="lessThan">
      <formula>$C$4</formula>
    </cfRule>
  </conditionalFormatting>
  <conditionalFormatting sqref="Y27">
    <cfRule type="cellIs" dxfId="6051" priority="1363" operator="lessThan">
      <formula>$C$4</formula>
    </cfRule>
  </conditionalFormatting>
  <conditionalFormatting sqref="AA27">
    <cfRule type="cellIs" dxfId="6049" priority="1400" operator="lessThan">
      <formula>$C$4</formula>
    </cfRule>
  </conditionalFormatting>
  <conditionalFormatting sqref="AB27">
    <cfRule type="cellIs" dxfId="6047" priority="1436" operator="lessThan">
      <formula>$C$4</formula>
    </cfRule>
  </conditionalFormatting>
  <conditionalFormatting sqref="AC27">
    <cfRule type="cellIs" dxfId="6045" priority="1472" operator="lessThan">
      <formula>$C$4</formula>
    </cfRule>
  </conditionalFormatting>
  <conditionalFormatting sqref="O28">
    <cfRule type="cellIs" dxfId="6043" priority="1173" operator="lessThan">
      <formula>$C$4</formula>
    </cfRule>
  </conditionalFormatting>
  <conditionalFormatting sqref="P28">
    <cfRule type="cellIs" dxfId="6041" priority="1209" operator="lessThan">
      <formula>$C$4</formula>
    </cfRule>
  </conditionalFormatting>
  <conditionalFormatting sqref="R28">
    <cfRule type="cellIs" dxfId="6039" priority="1509" operator="lessThan">
      <formula>$C$4</formula>
    </cfRule>
  </conditionalFormatting>
  <conditionalFormatting sqref="S28">
    <cfRule type="cellIs" dxfId="6037" priority="1545" operator="lessThan">
      <formula>$C$4</formula>
    </cfRule>
  </conditionalFormatting>
  <conditionalFormatting sqref="T28">
    <cfRule type="cellIs" dxfId="6035" priority="1265" operator="lessThan">
      <formula>$C$4</formula>
    </cfRule>
  </conditionalFormatting>
  <conditionalFormatting sqref="U28">
    <cfRule type="cellIs" dxfId="6033" priority="1581" operator="lessThan">
      <formula>$C$4</formula>
    </cfRule>
  </conditionalFormatting>
  <conditionalFormatting sqref="V28">
    <cfRule type="cellIs" dxfId="6031" priority="1617" operator="lessThan">
      <formula>$C$4</formula>
    </cfRule>
  </conditionalFormatting>
  <conditionalFormatting sqref="W28">
    <cfRule type="cellIs" dxfId="6029" priority="1301" operator="lessThan">
      <formula>$C$4</formula>
    </cfRule>
  </conditionalFormatting>
  <conditionalFormatting sqref="X28">
    <cfRule type="cellIs" dxfId="6027" priority="1328" operator="lessThan">
      <formula>$C$4</formula>
    </cfRule>
  </conditionalFormatting>
  <conditionalFormatting sqref="Y28">
    <cfRule type="cellIs" dxfId="6025" priority="1364" operator="lessThan">
      <formula>$C$4</formula>
    </cfRule>
  </conditionalFormatting>
  <conditionalFormatting sqref="AA28">
    <cfRule type="cellIs" dxfId="6023" priority="1401" operator="lessThan">
      <formula>$C$4</formula>
    </cfRule>
  </conditionalFormatting>
  <conditionalFormatting sqref="AB28">
    <cfRule type="cellIs" dxfId="6021" priority="1437" operator="lessThan">
      <formula>$C$4</formula>
    </cfRule>
  </conditionalFormatting>
  <conditionalFormatting sqref="AC28">
    <cfRule type="cellIs" dxfId="6019" priority="1473" operator="lessThan">
      <formula>$C$4</formula>
    </cfRule>
  </conditionalFormatting>
  <conditionalFormatting sqref="O29">
    <cfRule type="cellIs" dxfId="6017" priority="1174" operator="lessThan">
      <formula>$C$4</formula>
    </cfRule>
  </conditionalFormatting>
  <conditionalFormatting sqref="P29">
    <cfRule type="cellIs" dxfId="6015" priority="1210" operator="lessThan">
      <formula>$C$4</formula>
    </cfRule>
  </conditionalFormatting>
  <conditionalFormatting sqref="R29">
    <cfRule type="cellIs" dxfId="6013" priority="1510" operator="lessThan">
      <formula>$C$4</formula>
    </cfRule>
  </conditionalFormatting>
  <conditionalFormatting sqref="S29">
    <cfRule type="cellIs" dxfId="6011" priority="1546" operator="lessThan">
      <formula>$C$4</formula>
    </cfRule>
  </conditionalFormatting>
  <conditionalFormatting sqref="T29">
    <cfRule type="cellIs" dxfId="6009" priority="1266" operator="lessThan">
      <formula>$C$4</formula>
    </cfRule>
  </conditionalFormatting>
  <conditionalFormatting sqref="U29">
    <cfRule type="cellIs" dxfId="6007" priority="1582" operator="lessThan">
      <formula>$C$4</formula>
    </cfRule>
  </conditionalFormatting>
  <conditionalFormatting sqref="V29">
    <cfRule type="cellIs" dxfId="6005" priority="1618" operator="lessThan">
      <formula>$C$4</formula>
    </cfRule>
  </conditionalFormatting>
  <conditionalFormatting sqref="W29">
    <cfRule type="cellIs" dxfId="6003" priority="1302" operator="lessThan">
      <formula>$C$4</formula>
    </cfRule>
  </conditionalFormatting>
  <conditionalFormatting sqref="X29">
    <cfRule type="cellIs" dxfId="6001" priority="1329" operator="lessThan">
      <formula>$C$4</formula>
    </cfRule>
  </conditionalFormatting>
  <conditionalFormatting sqref="Y29">
    <cfRule type="cellIs" dxfId="5999" priority="1365" operator="lessThan">
      <formula>$C$4</formula>
    </cfRule>
  </conditionalFormatting>
  <conditionalFormatting sqref="AA29">
    <cfRule type="cellIs" dxfId="5997" priority="1402" operator="lessThan">
      <formula>$C$4</formula>
    </cfRule>
  </conditionalFormatting>
  <conditionalFormatting sqref="AB29">
    <cfRule type="cellIs" dxfId="5995" priority="1438" operator="lessThan">
      <formula>$C$4</formula>
    </cfRule>
  </conditionalFormatting>
  <conditionalFormatting sqref="AC29">
    <cfRule type="cellIs" dxfId="5993" priority="1474" operator="lessThan">
      <formula>$C$4</formula>
    </cfRule>
  </conditionalFormatting>
  <conditionalFormatting sqref="O30">
    <cfRule type="cellIs" dxfId="5991" priority="1175" operator="lessThan">
      <formula>$C$4</formula>
    </cfRule>
  </conditionalFormatting>
  <conditionalFormatting sqref="P30">
    <cfRule type="cellIs" dxfId="5989" priority="1211" operator="lessThan">
      <formula>$C$4</formula>
    </cfRule>
  </conditionalFormatting>
  <conditionalFormatting sqref="R30">
    <cfRule type="cellIs" dxfId="5987" priority="1511" operator="lessThan">
      <formula>$C$4</formula>
    </cfRule>
  </conditionalFormatting>
  <conditionalFormatting sqref="S30">
    <cfRule type="cellIs" dxfId="5985" priority="1547" operator="lessThan">
      <formula>$C$4</formula>
    </cfRule>
  </conditionalFormatting>
  <conditionalFormatting sqref="T30">
    <cfRule type="cellIs" dxfId="5983" priority="1267" operator="lessThan">
      <formula>$C$4</formula>
    </cfRule>
  </conditionalFormatting>
  <conditionalFormatting sqref="U30">
    <cfRule type="cellIs" dxfId="5981" priority="1583" operator="lessThan">
      <formula>$C$4</formula>
    </cfRule>
  </conditionalFormatting>
  <conditionalFormatting sqref="V30">
    <cfRule type="cellIs" dxfId="5979" priority="1619" operator="lessThan">
      <formula>$C$4</formula>
    </cfRule>
  </conditionalFormatting>
  <conditionalFormatting sqref="W30">
    <cfRule type="cellIs" dxfId="5977" priority="1303" operator="lessThan">
      <formula>$C$4</formula>
    </cfRule>
  </conditionalFormatting>
  <conditionalFormatting sqref="X30">
    <cfRule type="cellIs" dxfId="5975" priority="1330" operator="lessThan">
      <formula>$C$4</formula>
    </cfRule>
  </conditionalFormatting>
  <conditionalFormatting sqref="Y30">
    <cfRule type="cellIs" dxfId="5973" priority="1366" operator="lessThan">
      <formula>$C$4</formula>
    </cfRule>
  </conditionalFormatting>
  <conditionalFormatting sqref="AA30">
    <cfRule type="cellIs" dxfId="5971" priority="1403" operator="lessThan">
      <formula>$C$4</formula>
    </cfRule>
  </conditionalFormatting>
  <conditionalFormatting sqref="AB30">
    <cfRule type="cellIs" dxfId="5969" priority="1439" operator="lessThan">
      <formula>$C$4</formula>
    </cfRule>
  </conditionalFormatting>
  <conditionalFormatting sqref="AC30">
    <cfRule type="cellIs" dxfId="5967" priority="1475" operator="lessThan">
      <formula>$C$4</formula>
    </cfRule>
  </conditionalFormatting>
  <conditionalFormatting sqref="O31">
    <cfRule type="cellIs" dxfId="5965" priority="1176" operator="lessThan">
      <formula>$C$4</formula>
    </cfRule>
  </conditionalFormatting>
  <conditionalFormatting sqref="P31">
    <cfRule type="cellIs" dxfId="5963" priority="1212" operator="lessThan">
      <formula>$C$4</formula>
    </cfRule>
  </conditionalFormatting>
  <conditionalFormatting sqref="R31">
    <cfRule type="cellIs" dxfId="5961" priority="1512" operator="lessThan">
      <formula>$C$4</formula>
    </cfRule>
  </conditionalFormatting>
  <conditionalFormatting sqref="S31">
    <cfRule type="cellIs" dxfId="5959" priority="1548" operator="lessThan">
      <formula>$C$4</formula>
    </cfRule>
  </conditionalFormatting>
  <conditionalFormatting sqref="T31">
    <cfRule type="cellIs" dxfId="5957" priority="1268" operator="lessThan">
      <formula>$C$4</formula>
    </cfRule>
  </conditionalFormatting>
  <conditionalFormatting sqref="U31">
    <cfRule type="cellIs" dxfId="5955" priority="1584" operator="lessThan">
      <formula>$C$4</formula>
    </cfRule>
  </conditionalFormatting>
  <conditionalFormatting sqref="V31">
    <cfRule type="cellIs" dxfId="5953" priority="1620" operator="lessThan">
      <formula>$C$4</formula>
    </cfRule>
  </conditionalFormatting>
  <conditionalFormatting sqref="W31">
    <cfRule type="cellIs" dxfId="5951" priority="1304" operator="lessThan">
      <formula>$C$4</formula>
    </cfRule>
  </conditionalFormatting>
  <conditionalFormatting sqref="X31">
    <cfRule type="cellIs" dxfId="5949" priority="1331" operator="lessThan">
      <formula>$C$4</formula>
    </cfRule>
  </conditionalFormatting>
  <conditionalFormatting sqref="Y31">
    <cfRule type="cellIs" dxfId="5947" priority="1367" operator="lessThan">
      <formula>$C$4</formula>
    </cfRule>
  </conditionalFormatting>
  <conditionalFormatting sqref="AA31">
    <cfRule type="cellIs" dxfId="5945" priority="1404" operator="lessThan">
      <formula>$C$4</formula>
    </cfRule>
  </conditionalFormatting>
  <conditionalFormatting sqref="AB31">
    <cfRule type="cellIs" dxfId="5943" priority="1440" operator="lessThan">
      <formula>$C$4</formula>
    </cfRule>
  </conditionalFormatting>
  <conditionalFormatting sqref="AC31">
    <cfRule type="cellIs" dxfId="5941" priority="1476" operator="lessThan">
      <formula>$C$4</formula>
    </cfRule>
  </conditionalFormatting>
  <conditionalFormatting sqref="O32">
    <cfRule type="cellIs" dxfId="5939" priority="1177" operator="lessThan">
      <formula>$C$4</formula>
    </cfRule>
  </conditionalFormatting>
  <conditionalFormatting sqref="P32">
    <cfRule type="cellIs" dxfId="5937" priority="1213" operator="lessThan">
      <formula>$C$4</formula>
    </cfRule>
  </conditionalFormatting>
  <conditionalFormatting sqref="R32">
    <cfRule type="cellIs" dxfId="5935" priority="1513" operator="lessThan">
      <formula>$C$4</formula>
    </cfRule>
  </conditionalFormatting>
  <conditionalFormatting sqref="S32">
    <cfRule type="cellIs" dxfId="5933" priority="1549" operator="lessThan">
      <formula>$C$4</formula>
    </cfRule>
  </conditionalFormatting>
  <conditionalFormatting sqref="T32">
    <cfRule type="cellIs" dxfId="5931" priority="1269" operator="lessThan">
      <formula>$C$4</formula>
    </cfRule>
  </conditionalFormatting>
  <conditionalFormatting sqref="U32">
    <cfRule type="cellIs" dxfId="5929" priority="1585" operator="lessThan">
      <formula>$C$4</formula>
    </cfRule>
  </conditionalFormatting>
  <conditionalFormatting sqref="V32">
    <cfRule type="cellIs" dxfId="5927" priority="1621" operator="lessThan">
      <formula>$C$4</formula>
    </cfRule>
  </conditionalFormatting>
  <conditionalFormatting sqref="W32">
    <cfRule type="cellIs" dxfId="5925" priority="1305" operator="lessThan">
      <formula>$C$4</formula>
    </cfRule>
  </conditionalFormatting>
  <conditionalFormatting sqref="X32">
    <cfRule type="cellIs" dxfId="5923" priority="1332" operator="lessThan">
      <formula>$C$4</formula>
    </cfRule>
  </conditionalFormatting>
  <conditionalFormatting sqref="Y32">
    <cfRule type="cellIs" dxfId="5921" priority="1368" operator="lessThan">
      <formula>$C$4</formula>
    </cfRule>
  </conditionalFormatting>
  <conditionalFormatting sqref="AA32">
    <cfRule type="cellIs" dxfId="5919" priority="1405" operator="lessThan">
      <formula>$C$4</formula>
    </cfRule>
  </conditionalFormatting>
  <conditionalFormatting sqref="AB32">
    <cfRule type="cellIs" dxfId="5917" priority="1441" operator="lessThan">
      <formula>$C$4</formula>
    </cfRule>
  </conditionalFormatting>
  <conditionalFormatting sqref="AC32">
    <cfRule type="cellIs" dxfId="5915" priority="1477" operator="lessThan">
      <formula>$C$4</formula>
    </cfRule>
  </conditionalFormatting>
  <conditionalFormatting sqref="O33">
    <cfRule type="cellIs" dxfId="5913" priority="1178" operator="lessThan">
      <formula>$C$4</formula>
    </cfRule>
  </conditionalFormatting>
  <conditionalFormatting sqref="P33">
    <cfRule type="cellIs" dxfId="5911" priority="1214" operator="lessThan">
      <formula>$C$4</formula>
    </cfRule>
  </conditionalFormatting>
  <conditionalFormatting sqref="R33">
    <cfRule type="cellIs" dxfId="5909" priority="1514" operator="lessThan">
      <formula>$C$4</formula>
    </cfRule>
  </conditionalFormatting>
  <conditionalFormatting sqref="S33">
    <cfRule type="cellIs" dxfId="5907" priority="1550" operator="lessThan">
      <formula>$C$4</formula>
    </cfRule>
  </conditionalFormatting>
  <conditionalFormatting sqref="T33">
    <cfRule type="cellIs" dxfId="5905" priority="1270" operator="lessThan">
      <formula>$C$4</formula>
    </cfRule>
  </conditionalFormatting>
  <conditionalFormatting sqref="U33">
    <cfRule type="cellIs" dxfId="5903" priority="1586" operator="lessThan">
      <formula>$C$4</formula>
    </cfRule>
  </conditionalFormatting>
  <conditionalFormatting sqref="V33">
    <cfRule type="cellIs" dxfId="5901" priority="1622" operator="lessThan">
      <formula>$C$4</formula>
    </cfRule>
  </conditionalFormatting>
  <conditionalFormatting sqref="W33">
    <cfRule type="cellIs" dxfId="5899" priority="1306" operator="lessThan">
      <formula>$C$4</formula>
    </cfRule>
  </conditionalFormatting>
  <conditionalFormatting sqref="X33">
    <cfRule type="cellIs" dxfId="5897" priority="1333" operator="lessThan">
      <formula>$C$4</formula>
    </cfRule>
  </conditionalFormatting>
  <conditionalFormatting sqref="Y33">
    <cfRule type="cellIs" dxfId="5895" priority="1369" operator="lessThan">
      <formula>$C$4</formula>
    </cfRule>
  </conditionalFormatting>
  <conditionalFormatting sqref="AA33">
    <cfRule type="cellIs" dxfId="5893" priority="1406" operator="lessThan">
      <formula>$C$4</formula>
    </cfRule>
  </conditionalFormatting>
  <conditionalFormatting sqref="AB33">
    <cfRule type="cellIs" dxfId="5891" priority="1442" operator="lessThan">
      <formula>$C$4</formula>
    </cfRule>
  </conditionalFormatting>
  <conditionalFormatting sqref="AC33">
    <cfRule type="cellIs" dxfId="5889" priority="1478" operator="lessThan">
      <formula>$C$4</formula>
    </cfRule>
  </conditionalFormatting>
  <conditionalFormatting sqref="O34">
    <cfRule type="cellIs" dxfId="5887" priority="1179" operator="lessThan">
      <formula>$C$4</formula>
    </cfRule>
  </conditionalFormatting>
  <conditionalFormatting sqref="P34">
    <cfRule type="cellIs" dxfId="5885" priority="1215" operator="lessThan">
      <formula>$C$4</formula>
    </cfRule>
  </conditionalFormatting>
  <conditionalFormatting sqref="Q34">
    <cfRule type="cellIs" dxfId="5883" priority="1239" operator="lessThan">
      <formula>$C$4</formula>
    </cfRule>
  </conditionalFormatting>
  <conditionalFormatting sqref="R34">
    <cfRule type="cellIs" dxfId="5881" priority="1515" operator="lessThan">
      <formula>$C$4</formula>
    </cfRule>
  </conditionalFormatting>
  <conditionalFormatting sqref="S34">
    <cfRule type="cellIs" dxfId="5879" priority="1551" operator="lessThan">
      <formula>$C$4</formula>
    </cfRule>
  </conditionalFormatting>
  <conditionalFormatting sqref="T34">
    <cfRule type="cellIs" dxfId="5877" priority="1271" operator="lessThan">
      <formula>$C$4</formula>
    </cfRule>
  </conditionalFormatting>
  <conditionalFormatting sqref="U34">
    <cfRule type="cellIs" dxfId="5875" priority="1587" operator="lessThan">
      <formula>$C$4</formula>
    </cfRule>
  </conditionalFormatting>
  <conditionalFormatting sqref="V34">
    <cfRule type="cellIs" dxfId="5873" priority="1623" operator="lessThan">
      <formula>$C$4</formula>
    </cfRule>
  </conditionalFormatting>
  <conditionalFormatting sqref="W34">
    <cfRule type="cellIs" dxfId="5871" priority="1307" operator="lessThan">
      <formula>$C$4</formula>
    </cfRule>
  </conditionalFormatting>
  <conditionalFormatting sqref="X34">
    <cfRule type="cellIs" dxfId="5869" priority="1334" operator="lessThan">
      <formula>$C$4</formula>
    </cfRule>
  </conditionalFormatting>
  <conditionalFormatting sqref="Y34">
    <cfRule type="cellIs" dxfId="5867" priority="1370" operator="lessThan">
      <formula>$C$4</formula>
    </cfRule>
  </conditionalFormatting>
  <conditionalFormatting sqref="AA34">
    <cfRule type="cellIs" dxfId="5865" priority="1407" operator="lessThan">
      <formula>$C$4</formula>
    </cfRule>
  </conditionalFormatting>
  <conditionalFormatting sqref="AB34">
    <cfRule type="cellIs" dxfId="5863" priority="1443" operator="lessThan">
      <formula>$C$4</formula>
    </cfRule>
  </conditionalFormatting>
  <conditionalFormatting sqref="AC34">
    <cfRule type="cellIs" dxfId="5861" priority="1479" operator="lessThan">
      <formula>$C$4</formula>
    </cfRule>
  </conditionalFormatting>
  <conditionalFormatting sqref="O35">
    <cfRule type="cellIs" dxfId="5859" priority="1180" operator="lessThan">
      <formula>$C$4</formula>
    </cfRule>
  </conditionalFormatting>
  <conditionalFormatting sqref="P35">
    <cfRule type="cellIs" dxfId="5857" priority="1216" operator="lessThan">
      <formula>$C$4</formula>
    </cfRule>
  </conditionalFormatting>
  <conditionalFormatting sqref="Q35">
    <cfRule type="cellIs" dxfId="5855" priority="1240" operator="lessThan">
      <formula>$C$4</formula>
    </cfRule>
  </conditionalFormatting>
  <conditionalFormatting sqref="R35">
    <cfRule type="cellIs" dxfId="5853" priority="1516" operator="lessThan">
      <formula>$C$4</formula>
    </cfRule>
  </conditionalFormatting>
  <conditionalFormatting sqref="S35">
    <cfRule type="cellIs" dxfId="5851" priority="1552" operator="lessThan">
      <formula>$C$4</formula>
    </cfRule>
  </conditionalFormatting>
  <conditionalFormatting sqref="T35">
    <cfRule type="cellIs" dxfId="5849" priority="1272" operator="lessThan">
      <formula>$C$4</formula>
    </cfRule>
  </conditionalFormatting>
  <conditionalFormatting sqref="U35">
    <cfRule type="cellIs" dxfId="5847" priority="1588" operator="lessThan">
      <formula>$C$4</formula>
    </cfRule>
  </conditionalFormatting>
  <conditionalFormatting sqref="V35">
    <cfRule type="cellIs" dxfId="5845" priority="1624" operator="lessThan">
      <formula>$C$4</formula>
    </cfRule>
  </conditionalFormatting>
  <conditionalFormatting sqref="W35">
    <cfRule type="cellIs" dxfId="5843" priority="1308" operator="lessThan">
      <formula>$C$4</formula>
    </cfRule>
  </conditionalFormatting>
  <conditionalFormatting sqref="X35">
    <cfRule type="cellIs" dxfId="5841" priority="1335" operator="lessThan">
      <formula>$C$4</formula>
    </cfRule>
  </conditionalFormatting>
  <conditionalFormatting sqref="Y35">
    <cfRule type="cellIs" dxfId="5839" priority="1371" operator="lessThan">
      <formula>$C$4</formula>
    </cfRule>
  </conditionalFormatting>
  <conditionalFormatting sqref="AA35">
    <cfRule type="cellIs" dxfId="5837" priority="1408" operator="lessThan">
      <formula>$C$4</formula>
    </cfRule>
  </conditionalFormatting>
  <conditionalFormatting sqref="AB35">
    <cfRule type="cellIs" dxfId="5835" priority="1444" operator="lessThan">
      <formula>$C$4</formula>
    </cfRule>
  </conditionalFormatting>
  <conditionalFormatting sqref="AC35">
    <cfRule type="cellIs" dxfId="5833" priority="1480" operator="lessThan">
      <formula>$C$4</formula>
    </cfRule>
  </conditionalFormatting>
  <conditionalFormatting sqref="O36">
    <cfRule type="cellIs" dxfId="5831" priority="1181" operator="lessThan">
      <formula>$C$4</formula>
    </cfRule>
  </conditionalFormatting>
  <conditionalFormatting sqref="P36">
    <cfRule type="cellIs" dxfId="5829" priority="1217" operator="lessThan">
      <formula>$C$4</formula>
    </cfRule>
  </conditionalFormatting>
  <conditionalFormatting sqref="Q36">
    <cfRule type="cellIs" dxfId="5827" priority="1241" operator="lessThan">
      <formula>$C$4</formula>
    </cfRule>
  </conditionalFormatting>
  <conditionalFormatting sqref="R36">
    <cfRule type="cellIs" dxfId="5825" priority="1517" operator="lessThan">
      <formula>$C$4</formula>
    </cfRule>
  </conditionalFormatting>
  <conditionalFormatting sqref="S36">
    <cfRule type="cellIs" dxfId="5823" priority="1553" operator="lessThan">
      <formula>$C$4</formula>
    </cfRule>
  </conditionalFormatting>
  <conditionalFormatting sqref="T36">
    <cfRule type="cellIs" dxfId="5821" priority="1273" operator="lessThan">
      <formula>$C$4</formula>
    </cfRule>
  </conditionalFormatting>
  <conditionalFormatting sqref="U36">
    <cfRule type="cellIs" dxfId="5819" priority="1589" operator="lessThan">
      <formula>$C$4</formula>
    </cfRule>
  </conditionalFormatting>
  <conditionalFormatting sqref="V36">
    <cfRule type="cellIs" dxfId="5817" priority="1625" operator="lessThan">
      <formula>$C$4</formula>
    </cfRule>
  </conditionalFormatting>
  <conditionalFormatting sqref="W36">
    <cfRule type="cellIs" dxfId="5815" priority="1309" operator="lessThan">
      <formula>$C$4</formula>
    </cfRule>
  </conditionalFormatting>
  <conditionalFormatting sqref="X36">
    <cfRule type="cellIs" dxfId="5813" priority="1336" operator="lessThan">
      <formula>$C$4</formula>
    </cfRule>
  </conditionalFormatting>
  <conditionalFormatting sqref="Y36">
    <cfRule type="cellIs" dxfId="5811" priority="1372" operator="lessThan">
      <formula>$C$4</formula>
    </cfRule>
  </conditionalFormatting>
  <conditionalFormatting sqref="AA36">
    <cfRule type="cellIs" dxfId="5809" priority="1409" operator="lessThan">
      <formula>$C$4</formula>
    </cfRule>
  </conditionalFormatting>
  <conditionalFormatting sqref="AB36">
    <cfRule type="cellIs" dxfId="5807" priority="1445" operator="lessThan">
      <formula>$C$4</formula>
    </cfRule>
  </conditionalFormatting>
  <conditionalFormatting sqref="AC36">
    <cfRule type="cellIs" dxfId="5805" priority="1481" operator="lessThan">
      <formula>$C$4</formula>
    </cfRule>
  </conditionalFormatting>
  <conditionalFormatting sqref="O37">
    <cfRule type="cellIs" dxfId="5803" priority="1182" operator="lessThan">
      <formula>$C$4</formula>
    </cfRule>
  </conditionalFormatting>
  <conditionalFormatting sqref="P37">
    <cfRule type="cellIs" dxfId="5801" priority="1218" operator="lessThan">
      <formula>$C$4</formula>
    </cfRule>
  </conditionalFormatting>
  <conditionalFormatting sqref="Q37">
    <cfRule type="cellIs" dxfId="5799" priority="1242" operator="lessThan">
      <formula>$C$4</formula>
    </cfRule>
  </conditionalFormatting>
  <conditionalFormatting sqref="R37">
    <cfRule type="cellIs" dxfId="5797" priority="1518" operator="lessThan">
      <formula>$C$4</formula>
    </cfRule>
  </conditionalFormatting>
  <conditionalFormatting sqref="S37">
    <cfRule type="cellIs" dxfId="5795" priority="1554" operator="lessThan">
      <formula>$C$4</formula>
    </cfRule>
  </conditionalFormatting>
  <conditionalFormatting sqref="T37">
    <cfRule type="cellIs" dxfId="5793" priority="1274" operator="lessThan">
      <formula>$C$4</formula>
    </cfRule>
  </conditionalFormatting>
  <conditionalFormatting sqref="U37">
    <cfRule type="cellIs" dxfId="5791" priority="1590" operator="lessThan">
      <formula>$C$4</formula>
    </cfRule>
  </conditionalFormatting>
  <conditionalFormatting sqref="V37">
    <cfRule type="cellIs" dxfId="5789" priority="1626" operator="lessThan">
      <formula>$C$4</formula>
    </cfRule>
  </conditionalFormatting>
  <conditionalFormatting sqref="W37">
    <cfRule type="cellIs" dxfId="5787" priority="1310" operator="lessThan">
      <formula>$C$4</formula>
    </cfRule>
  </conditionalFormatting>
  <conditionalFormatting sqref="X37">
    <cfRule type="cellIs" dxfId="5785" priority="1337" operator="lessThan">
      <formula>$C$4</formula>
    </cfRule>
  </conditionalFormatting>
  <conditionalFormatting sqref="Y37">
    <cfRule type="cellIs" dxfId="5783" priority="1373" operator="lessThan">
      <formula>$C$4</formula>
    </cfRule>
  </conditionalFormatting>
  <conditionalFormatting sqref="AA37">
    <cfRule type="cellIs" dxfId="5781" priority="1410" operator="lessThan">
      <formula>$C$4</formula>
    </cfRule>
  </conditionalFormatting>
  <conditionalFormatting sqref="AB37">
    <cfRule type="cellIs" dxfId="5779" priority="1446" operator="lessThan">
      <formula>$C$4</formula>
    </cfRule>
  </conditionalFormatting>
  <conditionalFormatting sqref="AC37">
    <cfRule type="cellIs" dxfId="5777" priority="1482" operator="lessThan">
      <formula>$C$4</formula>
    </cfRule>
  </conditionalFormatting>
  <conditionalFormatting sqref="O38">
    <cfRule type="cellIs" dxfId="5775" priority="1183" operator="lessThan">
      <formula>$C$4</formula>
    </cfRule>
  </conditionalFormatting>
  <conditionalFormatting sqref="P38">
    <cfRule type="cellIs" dxfId="5773" priority="1219" operator="lessThan">
      <formula>$C$4</formula>
    </cfRule>
  </conditionalFormatting>
  <conditionalFormatting sqref="Q38">
    <cfRule type="cellIs" dxfId="5771" priority="1243" operator="lessThan">
      <formula>$C$4</formula>
    </cfRule>
  </conditionalFormatting>
  <conditionalFormatting sqref="R38">
    <cfRule type="cellIs" dxfId="5769" priority="1519" operator="lessThan">
      <formula>$C$4</formula>
    </cfRule>
  </conditionalFormatting>
  <conditionalFormatting sqref="S38">
    <cfRule type="cellIs" dxfId="5767" priority="1555" operator="lessThan">
      <formula>$C$4</formula>
    </cfRule>
  </conditionalFormatting>
  <conditionalFormatting sqref="T38">
    <cfRule type="cellIs" dxfId="5765" priority="1275" operator="lessThan">
      <formula>$C$4</formula>
    </cfRule>
  </conditionalFormatting>
  <conditionalFormatting sqref="U38">
    <cfRule type="cellIs" dxfId="5763" priority="1591" operator="lessThan">
      <formula>$C$4</formula>
    </cfRule>
  </conditionalFormatting>
  <conditionalFormatting sqref="V38">
    <cfRule type="cellIs" dxfId="5761" priority="1627" operator="lessThan">
      <formula>$C$4</formula>
    </cfRule>
  </conditionalFormatting>
  <conditionalFormatting sqref="X38">
    <cfRule type="cellIs" dxfId="5759" priority="1338" operator="lessThan">
      <formula>$C$4</formula>
    </cfRule>
  </conditionalFormatting>
  <conditionalFormatting sqref="Y38">
    <cfRule type="cellIs" dxfId="5757" priority="1374" operator="lessThan">
      <formula>$C$4</formula>
    </cfRule>
  </conditionalFormatting>
  <conditionalFormatting sqref="AA38">
    <cfRule type="cellIs" dxfId="5755" priority="1411" operator="lessThan">
      <formula>$C$4</formula>
    </cfRule>
  </conditionalFormatting>
  <conditionalFormatting sqref="AB38">
    <cfRule type="cellIs" dxfId="5753" priority="1447" operator="lessThan">
      <formula>$C$4</formula>
    </cfRule>
  </conditionalFormatting>
  <conditionalFormatting sqref="AC38">
    <cfRule type="cellIs" dxfId="5751" priority="1483" operator="lessThan">
      <formula>$C$4</formula>
    </cfRule>
  </conditionalFormatting>
  <conditionalFormatting sqref="O39">
    <cfRule type="cellIs" dxfId="5749" priority="1184" operator="lessThan">
      <formula>$C$4</formula>
    </cfRule>
  </conditionalFormatting>
  <conditionalFormatting sqref="P39">
    <cfRule type="cellIs" dxfId="5747" priority="1220" operator="lessThan">
      <formula>$C$4</formula>
    </cfRule>
  </conditionalFormatting>
  <conditionalFormatting sqref="Q39">
    <cfRule type="cellIs" dxfId="5745" priority="1244" operator="lessThan">
      <formula>$C$4</formula>
    </cfRule>
  </conditionalFormatting>
  <conditionalFormatting sqref="R39">
    <cfRule type="cellIs" dxfId="5743" priority="1520" operator="lessThan">
      <formula>$C$4</formula>
    </cfRule>
  </conditionalFormatting>
  <conditionalFormatting sqref="S39">
    <cfRule type="cellIs" dxfId="5741" priority="1556" operator="lessThan">
      <formula>$C$4</formula>
    </cfRule>
  </conditionalFormatting>
  <conditionalFormatting sqref="T39">
    <cfRule type="cellIs" dxfId="5739" priority="1276" operator="lessThan">
      <formula>$C$4</formula>
    </cfRule>
  </conditionalFormatting>
  <conditionalFormatting sqref="U39">
    <cfRule type="cellIs" dxfId="5737" priority="1592" operator="lessThan">
      <formula>$C$4</formula>
    </cfRule>
  </conditionalFormatting>
  <conditionalFormatting sqref="V39">
    <cfRule type="cellIs" dxfId="5735" priority="1628" operator="lessThan">
      <formula>$C$4</formula>
    </cfRule>
  </conditionalFormatting>
  <conditionalFormatting sqref="X39">
    <cfRule type="cellIs" dxfId="5733" priority="1339" operator="lessThan">
      <formula>$C$4</formula>
    </cfRule>
  </conditionalFormatting>
  <conditionalFormatting sqref="Y39">
    <cfRule type="cellIs" dxfId="5731" priority="1375" operator="lessThan">
      <formula>$C$4</formula>
    </cfRule>
  </conditionalFormatting>
  <conditionalFormatting sqref="AA39">
    <cfRule type="cellIs" dxfId="5729" priority="1412" operator="lessThan">
      <formula>$C$4</formula>
    </cfRule>
  </conditionalFormatting>
  <conditionalFormatting sqref="AB39">
    <cfRule type="cellIs" dxfId="5727" priority="1448" operator="lessThan">
      <formula>$C$4</formula>
    </cfRule>
  </conditionalFormatting>
  <conditionalFormatting sqref="AC39">
    <cfRule type="cellIs" dxfId="5725" priority="1484" operator="lessThan">
      <formula>$C$4</formula>
    </cfRule>
  </conditionalFormatting>
  <conditionalFormatting sqref="O40">
    <cfRule type="cellIs" dxfId="5723" priority="1185" operator="lessThan">
      <formula>$C$4</formula>
    </cfRule>
  </conditionalFormatting>
  <conditionalFormatting sqref="P40">
    <cfRule type="cellIs" dxfId="5721" priority="1221" operator="lessThan">
      <formula>$C$4</formula>
    </cfRule>
  </conditionalFormatting>
  <conditionalFormatting sqref="Q40">
    <cfRule type="cellIs" dxfId="5719" priority="1245" operator="lessThan">
      <formula>$C$4</formula>
    </cfRule>
  </conditionalFormatting>
  <conditionalFormatting sqref="R40">
    <cfRule type="cellIs" dxfId="5717" priority="1521" operator="lessThan">
      <formula>$C$4</formula>
    </cfRule>
  </conditionalFormatting>
  <conditionalFormatting sqref="S40">
    <cfRule type="cellIs" dxfId="5715" priority="1557" operator="lessThan">
      <formula>$C$4</formula>
    </cfRule>
  </conditionalFormatting>
  <conditionalFormatting sqref="T40">
    <cfRule type="cellIs" dxfId="5713" priority="1277" operator="lessThan">
      <formula>$C$4</formula>
    </cfRule>
  </conditionalFormatting>
  <conditionalFormatting sqref="U40">
    <cfRule type="cellIs" dxfId="5711" priority="1593" operator="lessThan">
      <formula>$C$4</formula>
    </cfRule>
  </conditionalFormatting>
  <conditionalFormatting sqref="V40">
    <cfRule type="cellIs" dxfId="5709" priority="1629" operator="lessThan">
      <formula>$C$4</formula>
    </cfRule>
  </conditionalFormatting>
  <conditionalFormatting sqref="X40">
    <cfRule type="cellIs" dxfId="5707" priority="1340" operator="lessThan">
      <formula>$C$4</formula>
    </cfRule>
  </conditionalFormatting>
  <conditionalFormatting sqref="Y40">
    <cfRule type="cellIs" dxfId="5705" priority="1376" operator="lessThan">
      <formula>$C$4</formula>
    </cfRule>
  </conditionalFormatting>
  <conditionalFormatting sqref="AA40">
    <cfRule type="cellIs" dxfId="5703" priority="1413" operator="lessThan">
      <formula>$C$4</formula>
    </cfRule>
  </conditionalFormatting>
  <conditionalFormatting sqref="AB40">
    <cfRule type="cellIs" dxfId="5701" priority="1449" operator="lessThan">
      <formula>$C$4</formula>
    </cfRule>
  </conditionalFormatting>
  <conditionalFormatting sqref="AC40">
    <cfRule type="cellIs" dxfId="5699" priority="1485" operator="lessThan">
      <formula>$C$4</formula>
    </cfRule>
  </conditionalFormatting>
  <conditionalFormatting sqref="O41">
    <cfRule type="cellIs" dxfId="5697" priority="1186" operator="lessThan">
      <formula>$C$4</formula>
    </cfRule>
  </conditionalFormatting>
  <conditionalFormatting sqref="P41">
    <cfRule type="cellIs" dxfId="5695" priority="1222" operator="lessThan">
      <formula>$C$4</formula>
    </cfRule>
  </conditionalFormatting>
  <conditionalFormatting sqref="Q41">
    <cfRule type="cellIs" dxfId="5693" priority="1246" operator="lessThan">
      <formula>$C$4</formula>
    </cfRule>
  </conditionalFormatting>
  <conditionalFormatting sqref="R41">
    <cfRule type="cellIs" dxfId="5691" priority="1522" operator="lessThan">
      <formula>$C$4</formula>
    </cfRule>
  </conditionalFormatting>
  <conditionalFormatting sqref="S41">
    <cfRule type="cellIs" dxfId="5689" priority="1558" operator="lessThan">
      <formula>$C$4</formula>
    </cfRule>
  </conditionalFormatting>
  <conditionalFormatting sqref="T41">
    <cfRule type="cellIs" dxfId="5687" priority="1278" operator="lessThan">
      <formula>$C$4</formula>
    </cfRule>
  </conditionalFormatting>
  <conditionalFormatting sqref="U41">
    <cfRule type="cellIs" dxfId="5685" priority="1594" operator="lessThan">
      <formula>$C$4</formula>
    </cfRule>
  </conditionalFormatting>
  <conditionalFormatting sqref="V41">
    <cfRule type="cellIs" dxfId="5683" priority="1630" operator="lessThan">
      <formula>$C$4</formula>
    </cfRule>
  </conditionalFormatting>
  <conditionalFormatting sqref="X41">
    <cfRule type="cellIs" dxfId="5681" priority="1341" operator="lessThan">
      <formula>$C$4</formula>
    </cfRule>
  </conditionalFormatting>
  <conditionalFormatting sqref="Y41">
    <cfRule type="cellIs" dxfId="5679" priority="1377" operator="lessThan">
      <formula>$C$4</formula>
    </cfRule>
  </conditionalFormatting>
  <conditionalFormatting sqref="AA41">
    <cfRule type="cellIs" dxfId="5677" priority="1414" operator="lessThan">
      <formula>$C$4</formula>
    </cfRule>
  </conditionalFormatting>
  <conditionalFormatting sqref="AB41">
    <cfRule type="cellIs" dxfId="5675" priority="1450" operator="lessThan">
      <formula>$C$4</formula>
    </cfRule>
  </conditionalFormatting>
  <conditionalFormatting sqref="AC41">
    <cfRule type="cellIs" dxfId="5673" priority="1486" operator="lessThan">
      <formula>$C$4</formula>
    </cfRule>
  </conditionalFormatting>
  <conditionalFormatting sqref="O42">
    <cfRule type="cellIs" dxfId="5671" priority="1187" operator="lessThan">
      <formula>$C$4</formula>
    </cfRule>
  </conditionalFormatting>
  <conditionalFormatting sqref="P42">
    <cfRule type="cellIs" dxfId="5669" priority="1223" operator="lessThan">
      <formula>$C$4</formula>
    </cfRule>
  </conditionalFormatting>
  <conditionalFormatting sqref="Q42">
    <cfRule type="cellIs" dxfId="5667" priority="1247" operator="lessThan">
      <formula>$C$4</formula>
    </cfRule>
  </conditionalFormatting>
  <conditionalFormatting sqref="R42">
    <cfRule type="cellIs" dxfId="5665" priority="1523" operator="lessThan">
      <formula>$C$4</formula>
    </cfRule>
  </conditionalFormatting>
  <conditionalFormatting sqref="S42">
    <cfRule type="cellIs" dxfId="5663" priority="1559" operator="lessThan">
      <formula>$C$4</formula>
    </cfRule>
  </conditionalFormatting>
  <conditionalFormatting sqref="T42">
    <cfRule type="cellIs" dxfId="5661" priority="1279" operator="lessThan">
      <formula>$C$4</formula>
    </cfRule>
  </conditionalFormatting>
  <conditionalFormatting sqref="U42">
    <cfRule type="cellIs" dxfId="5659" priority="1595" operator="lessThan">
      <formula>$C$4</formula>
    </cfRule>
  </conditionalFormatting>
  <conditionalFormatting sqref="V42">
    <cfRule type="cellIs" dxfId="5657" priority="1631" operator="lessThan">
      <formula>$C$4</formula>
    </cfRule>
  </conditionalFormatting>
  <conditionalFormatting sqref="X42">
    <cfRule type="cellIs" dxfId="5655" priority="1342" operator="lessThan">
      <formula>$C$4</formula>
    </cfRule>
  </conditionalFormatting>
  <conditionalFormatting sqref="Y42">
    <cfRule type="cellIs" dxfId="5653" priority="1378" operator="lessThan">
      <formula>$C$4</formula>
    </cfRule>
  </conditionalFormatting>
  <conditionalFormatting sqref="AA42">
    <cfRule type="cellIs" dxfId="5651" priority="1415" operator="lessThan">
      <formula>$C$4</formula>
    </cfRule>
  </conditionalFormatting>
  <conditionalFormatting sqref="AB42">
    <cfRule type="cellIs" dxfId="5649" priority="1451" operator="lessThan">
      <formula>$C$4</formula>
    </cfRule>
  </conditionalFormatting>
  <conditionalFormatting sqref="AC42">
    <cfRule type="cellIs" dxfId="5647" priority="1487" operator="lessThan">
      <formula>$C$4</formula>
    </cfRule>
  </conditionalFormatting>
  <conditionalFormatting sqref="O43">
    <cfRule type="cellIs" dxfId="5645" priority="1188" operator="lessThan">
      <formula>$C$4</formula>
    </cfRule>
  </conditionalFormatting>
  <conditionalFormatting sqref="P43">
    <cfRule type="cellIs" dxfId="5643" priority="1224" operator="lessThan">
      <formula>$C$4</formula>
    </cfRule>
  </conditionalFormatting>
  <conditionalFormatting sqref="R43">
    <cfRule type="cellIs" dxfId="5641" priority="1524" operator="lessThan">
      <formula>$C$4</formula>
    </cfRule>
  </conditionalFormatting>
  <conditionalFormatting sqref="S43">
    <cfRule type="cellIs" dxfId="5639" priority="1560" operator="lessThan">
      <formula>$C$4</formula>
    </cfRule>
  </conditionalFormatting>
  <conditionalFormatting sqref="T43">
    <cfRule type="cellIs" dxfId="5637" priority="1280" operator="lessThan">
      <formula>$C$4</formula>
    </cfRule>
  </conditionalFormatting>
  <conditionalFormatting sqref="U43">
    <cfRule type="cellIs" dxfId="5635" priority="1596" operator="lessThan">
      <formula>$C$4</formula>
    </cfRule>
  </conditionalFormatting>
  <conditionalFormatting sqref="V43">
    <cfRule type="cellIs" dxfId="5633" priority="1632" operator="lessThan">
      <formula>$C$4</formula>
    </cfRule>
  </conditionalFormatting>
  <conditionalFormatting sqref="X43">
    <cfRule type="cellIs" dxfId="5631" priority="1343" operator="lessThan">
      <formula>$C$4</formula>
    </cfRule>
  </conditionalFormatting>
  <conditionalFormatting sqref="Y43">
    <cfRule type="cellIs" dxfId="5629" priority="1379" operator="lessThan">
      <formula>$C$4</formula>
    </cfRule>
  </conditionalFormatting>
  <conditionalFormatting sqref="AA43">
    <cfRule type="cellIs" dxfId="5627" priority="1416" operator="lessThan">
      <formula>$C$4</formula>
    </cfRule>
  </conditionalFormatting>
  <conditionalFormatting sqref="AB43">
    <cfRule type="cellIs" dxfId="5625" priority="1452" operator="lessThan">
      <formula>$C$4</formula>
    </cfRule>
  </conditionalFormatting>
  <conditionalFormatting sqref="AC43">
    <cfRule type="cellIs" dxfId="5623" priority="1488" operator="lessThan">
      <formula>$C$4</formula>
    </cfRule>
  </conditionalFormatting>
  <conditionalFormatting sqref="O44">
    <cfRule type="cellIs" dxfId="5621" priority="1189" operator="lessThan">
      <formula>$C$4</formula>
    </cfRule>
  </conditionalFormatting>
  <conditionalFormatting sqref="P44">
    <cfRule type="cellIs" dxfId="5619" priority="1225" operator="lessThan">
      <formula>$C$4</formula>
    </cfRule>
  </conditionalFormatting>
  <conditionalFormatting sqref="R44">
    <cfRule type="cellIs" dxfId="5617" priority="1525" operator="lessThan">
      <formula>$C$4</formula>
    </cfRule>
  </conditionalFormatting>
  <conditionalFormatting sqref="S44">
    <cfRule type="cellIs" dxfId="5615" priority="1561" operator="lessThan">
      <formula>$C$4</formula>
    </cfRule>
  </conditionalFormatting>
  <conditionalFormatting sqref="T44">
    <cfRule type="cellIs" dxfId="5613" priority="1281" operator="lessThan">
      <formula>$C$4</formula>
    </cfRule>
  </conditionalFormatting>
  <conditionalFormatting sqref="U44">
    <cfRule type="cellIs" dxfId="5611" priority="1597" operator="lessThan">
      <formula>$C$4</formula>
    </cfRule>
  </conditionalFormatting>
  <conditionalFormatting sqref="V44">
    <cfRule type="cellIs" dxfId="5609" priority="1633" operator="lessThan">
      <formula>$C$4</formula>
    </cfRule>
  </conditionalFormatting>
  <conditionalFormatting sqref="X44">
    <cfRule type="cellIs" dxfId="5607" priority="1344" operator="lessThan">
      <formula>$C$4</formula>
    </cfRule>
  </conditionalFormatting>
  <conditionalFormatting sqref="Y44">
    <cfRule type="cellIs" dxfId="5605" priority="1380" operator="lessThan">
      <formula>$C$4</formula>
    </cfRule>
  </conditionalFormatting>
  <conditionalFormatting sqref="AA44">
    <cfRule type="cellIs" dxfId="5603" priority="1417" operator="lessThan">
      <formula>$C$4</formula>
    </cfRule>
  </conditionalFormatting>
  <conditionalFormatting sqref="AB44">
    <cfRule type="cellIs" dxfId="5601" priority="1453" operator="lessThan">
      <formula>$C$4</formula>
    </cfRule>
  </conditionalFormatting>
  <conditionalFormatting sqref="AC44">
    <cfRule type="cellIs" dxfId="5599" priority="1489" operator="lessThan">
      <formula>$C$4</formula>
    </cfRule>
  </conditionalFormatting>
  <conditionalFormatting sqref="O45">
    <cfRule type="cellIs" dxfId="5597" priority="1190" operator="lessThan">
      <formula>$C$4</formula>
    </cfRule>
  </conditionalFormatting>
  <conditionalFormatting sqref="P45">
    <cfRule type="cellIs" dxfId="5595" priority="1226" operator="lessThan">
      <formula>$C$4</formula>
    </cfRule>
  </conditionalFormatting>
  <conditionalFormatting sqref="R45">
    <cfRule type="cellIs" dxfId="5593" priority="1526" operator="lessThan">
      <formula>$C$4</formula>
    </cfRule>
  </conditionalFormatting>
  <conditionalFormatting sqref="S45">
    <cfRule type="cellIs" dxfId="5591" priority="1562" operator="lessThan">
      <formula>$C$4</formula>
    </cfRule>
  </conditionalFormatting>
  <conditionalFormatting sqref="T45">
    <cfRule type="cellIs" dxfId="5589" priority="1282" operator="lessThan">
      <formula>$C$4</formula>
    </cfRule>
  </conditionalFormatting>
  <conditionalFormatting sqref="U45">
    <cfRule type="cellIs" dxfId="5587" priority="1598" operator="lessThan">
      <formula>$C$4</formula>
    </cfRule>
  </conditionalFormatting>
  <conditionalFormatting sqref="V45">
    <cfRule type="cellIs" dxfId="5585" priority="1634" operator="lessThan">
      <formula>$C$4</formula>
    </cfRule>
  </conditionalFormatting>
  <conditionalFormatting sqref="X45">
    <cfRule type="cellIs" dxfId="5583" priority="1345" operator="lessThan">
      <formula>$C$4</formula>
    </cfRule>
  </conditionalFormatting>
  <conditionalFormatting sqref="Y45">
    <cfRule type="cellIs" dxfId="5581" priority="1381" operator="lessThan">
      <formula>$C$4</formula>
    </cfRule>
  </conditionalFormatting>
  <conditionalFormatting sqref="AA45">
    <cfRule type="cellIs" dxfId="5579" priority="1418" operator="lessThan">
      <formula>$C$4</formula>
    </cfRule>
  </conditionalFormatting>
  <conditionalFormatting sqref="AB45">
    <cfRule type="cellIs" dxfId="5577" priority="1454" operator="lessThan">
      <formula>$C$4</formula>
    </cfRule>
  </conditionalFormatting>
  <conditionalFormatting sqref="AC45">
    <cfRule type="cellIs" dxfId="5575" priority="1490" operator="lessThan">
      <formula>$C$4</formula>
    </cfRule>
  </conditionalFormatting>
  <conditionalFormatting sqref="O46">
    <cfRule type="cellIs" dxfId="5573" priority="1191" operator="lessThan">
      <formula>$C$4</formula>
    </cfRule>
  </conditionalFormatting>
  <conditionalFormatting sqref="P46">
    <cfRule type="cellIs" dxfId="5571" priority="1227" operator="lessThan">
      <formula>$C$4</formula>
    </cfRule>
  </conditionalFormatting>
  <conditionalFormatting sqref="R46">
    <cfRule type="cellIs" dxfId="5569" priority="1527" operator="lessThan">
      <formula>$C$4</formula>
    </cfRule>
  </conditionalFormatting>
  <conditionalFormatting sqref="S46">
    <cfRule type="cellIs" dxfId="5567" priority="1563" operator="lessThan">
      <formula>$C$4</formula>
    </cfRule>
  </conditionalFormatting>
  <conditionalFormatting sqref="T46">
    <cfRule type="cellIs" dxfId="5565" priority="1283" operator="lessThan">
      <formula>$C$4</formula>
    </cfRule>
  </conditionalFormatting>
  <conditionalFormatting sqref="U46">
    <cfRule type="cellIs" dxfId="5563" priority="1599" operator="lessThan">
      <formula>$C$4</formula>
    </cfRule>
  </conditionalFormatting>
  <conditionalFormatting sqref="V46">
    <cfRule type="cellIs" dxfId="5561" priority="1635" operator="lessThan">
      <formula>$C$4</formula>
    </cfRule>
  </conditionalFormatting>
  <conditionalFormatting sqref="X46">
    <cfRule type="cellIs" dxfId="5559" priority="1346" operator="lessThan">
      <formula>$C$4</formula>
    </cfRule>
  </conditionalFormatting>
  <conditionalFormatting sqref="Y46">
    <cfRule type="cellIs" dxfId="5557" priority="1382" operator="lessThan">
      <formula>$C$4</formula>
    </cfRule>
  </conditionalFormatting>
  <conditionalFormatting sqref="AA46">
    <cfRule type="cellIs" dxfId="5555" priority="1419" operator="lessThan">
      <formula>$C$4</formula>
    </cfRule>
  </conditionalFormatting>
  <conditionalFormatting sqref="AB46">
    <cfRule type="cellIs" dxfId="5553" priority="1455" operator="lessThan">
      <formula>$C$4</formula>
    </cfRule>
  </conditionalFormatting>
  <conditionalFormatting sqref="AC46">
    <cfRule type="cellIs" dxfId="5551" priority="1491" operator="lessThan">
      <formula>$C$4</formula>
    </cfRule>
  </conditionalFormatting>
  <conditionalFormatting sqref="Q20:Q25">
    <cfRule type="cellIs" dxfId="5549" priority="1155" operator="lessThan">
      <formula>$C$4</formula>
    </cfRule>
  </conditionalFormatting>
  <conditionalFormatting sqref="Q28:Q33">
    <cfRule type="cellIs" dxfId="5547" priority="1154" operator="lessThan">
      <formula>$C$4</formula>
    </cfRule>
  </conditionalFormatting>
  <conditionalFormatting sqref="Q43:Q46">
    <cfRule type="cellIs" dxfId="5545" priority="1153" operator="lessThan">
      <formula>$C$4</formula>
    </cfRule>
  </conditionalFormatting>
  <conditionalFormatting sqref="W38:W46">
    <cfRule type="cellIs" dxfId="5543" priority="1152" operator="lessThan">
      <formula>$C$4</formula>
    </cfRule>
  </conditionalFormatting>
  <conditionalFormatting sqref="Z12:Z46">
    <cfRule type="cellIs" dxfId="5541" priority="1151" operator="lessThan">
      <formula>$C$4</formula>
    </cfRule>
  </conditionalFormatting>
  <conditionalFormatting sqref="AE11">
    <cfRule type="cellIs" dxfId="5539" priority="645" operator="lessThan">
      <formula>$C$4</formula>
    </cfRule>
  </conditionalFormatting>
  <conditionalFormatting sqref="AF11">
    <cfRule type="cellIs" dxfId="5537" priority="646" operator="lessThan">
      <formula>$C$4</formula>
    </cfRule>
  </conditionalFormatting>
  <conditionalFormatting sqref="AG11">
    <cfRule type="cellIs" dxfId="5535" priority="682" operator="lessThan">
      <formula>$C$4</formula>
    </cfRule>
  </conditionalFormatting>
  <conditionalFormatting sqref="AH11">
    <cfRule type="cellIs" dxfId="5533" priority="683" operator="lessThan">
      <formula>$C$4</formula>
    </cfRule>
  </conditionalFormatting>
  <conditionalFormatting sqref="AI11">
    <cfRule type="cellIs" dxfId="5531" priority="719" operator="lessThan">
      <formula>$C$4</formula>
    </cfRule>
  </conditionalFormatting>
  <conditionalFormatting sqref="AJ11">
    <cfRule type="cellIs" dxfId="5529" priority="755" operator="lessThan">
      <formula>$C$4</formula>
    </cfRule>
  </conditionalFormatting>
  <conditionalFormatting sqref="AK11">
    <cfRule type="cellIs" dxfId="5527" priority="791" operator="lessThan">
      <formula>$C$4</formula>
    </cfRule>
  </conditionalFormatting>
  <conditionalFormatting sqref="AL11">
    <cfRule type="cellIs" dxfId="5525" priority="827" operator="lessThan">
      <formula>$C$4</formula>
    </cfRule>
  </conditionalFormatting>
  <conditionalFormatting sqref="AM11">
    <cfRule type="cellIs" dxfId="5523" priority="863" operator="lessThan">
      <formula>$C$4</formula>
    </cfRule>
  </conditionalFormatting>
  <conditionalFormatting sqref="AN11">
    <cfRule type="cellIs" dxfId="5521" priority="899" operator="lessThan">
      <formula>$C$4</formula>
    </cfRule>
  </conditionalFormatting>
  <conditionalFormatting sqref="AO11">
    <cfRule type="cellIs" dxfId="5519" priority="935" operator="lessThan">
      <formula>$C$4</formula>
    </cfRule>
  </conditionalFormatting>
  <conditionalFormatting sqref="AP11">
    <cfRule type="cellIs" dxfId="5517" priority="971" operator="lessThan">
      <formula>$C$4</formula>
    </cfRule>
  </conditionalFormatting>
  <conditionalFormatting sqref="AQ11">
    <cfRule type="cellIs" dxfId="5515" priority="1007" operator="lessThan">
      <formula>$C$4</formula>
    </cfRule>
  </conditionalFormatting>
  <conditionalFormatting sqref="AR11">
    <cfRule type="cellIs" dxfId="5513" priority="1043" operator="lessThan">
      <formula>$C$4</formula>
    </cfRule>
  </conditionalFormatting>
  <conditionalFormatting sqref="AS11">
    <cfRule type="cellIs" dxfId="5511" priority="1079" operator="lessThan">
      <formula>$C$4</formula>
    </cfRule>
  </conditionalFormatting>
  <conditionalFormatting sqref="AT11">
    <cfRule type="cellIs" dxfId="5509" priority="1115" operator="lessThan">
      <formula>$C$4</formula>
    </cfRule>
  </conditionalFormatting>
  <conditionalFormatting sqref="AF12">
    <cfRule type="cellIs" dxfId="5507" priority="647" operator="lessThan">
      <formula>$C$4</formula>
    </cfRule>
  </conditionalFormatting>
  <conditionalFormatting sqref="AH12">
    <cfRule type="cellIs" dxfId="5505" priority="684" operator="lessThan">
      <formula>$C$4</formula>
    </cfRule>
  </conditionalFormatting>
  <conditionalFormatting sqref="AI12">
    <cfRule type="cellIs" dxfId="5503" priority="720" operator="lessThan">
      <formula>$C$4</formula>
    </cfRule>
  </conditionalFormatting>
  <conditionalFormatting sqref="AJ12">
    <cfRule type="cellIs" dxfId="5501" priority="756" operator="lessThan">
      <formula>$C$4</formula>
    </cfRule>
  </conditionalFormatting>
  <conditionalFormatting sqref="AK12">
    <cfRule type="cellIs" dxfId="5499" priority="792" operator="lessThan">
      <formula>$C$4</formula>
    </cfRule>
  </conditionalFormatting>
  <conditionalFormatting sqref="AL12">
    <cfRule type="cellIs" dxfId="5497" priority="828" operator="lessThan">
      <formula>$C$4</formula>
    </cfRule>
  </conditionalFormatting>
  <conditionalFormatting sqref="AM12">
    <cfRule type="cellIs" dxfId="5495" priority="864" operator="lessThan">
      <formula>$C$4</formula>
    </cfRule>
  </conditionalFormatting>
  <conditionalFormatting sqref="AN12">
    <cfRule type="cellIs" dxfId="5493" priority="900" operator="lessThan">
      <formula>$C$4</formula>
    </cfRule>
  </conditionalFormatting>
  <conditionalFormatting sqref="AO12">
    <cfRule type="cellIs" dxfId="5491" priority="936" operator="lessThan">
      <formula>$C$4</formula>
    </cfRule>
  </conditionalFormatting>
  <conditionalFormatting sqref="AP12">
    <cfRule type="cellIs" dxfId="5489" priority="972" operator="lessThan">
      <formula>$C$4</formula>
    </cfRule>
  </conditionalFormatting>
  <conditionalFormatting sqref="AQ12">
    <cfRule type="cellIs" dxfId="5487" priority="1008" operator="lessThan">
      <formula>$C$4</formula>
    </cfRule>
  </conditionalFormatting>
  <conditionalFormatting sqref="AR12">
    <cfRule type="cellIs" dxfId="5485" priority="1044" operator="lessThan">
      <formula>$C$4</formula>
    </cfRule>
  </conditionalFormatting>
  <conditionalFormatting sqref="AS12">
    <cfRule type="cellIs" dxfId="5483" priority="1080" operator="lessThan">
      <formula>$C$4</formula>
    </cfRule>
  </conditionalFormatting>
  <conditionalFormatting sqref="AT12">
    <cfRule type="cellIs" dxfId="5481" priority="1116" operator="lessThan">
      <formula>$C$4</formula>
    </cfRule>
  </conditionalFormatting>
  <conditionalFormatting sqref="AF13">
    <cfRule type="cellIs" dxfId="5479" priority="648" operator="lessThan">
      <formula>$C$4</formula>
    </cfRule>
  </conditionalFormatting>
  <conditionalFormatting sqref="AH13">
    <cfRule type="cellIs" dxfId="5477" priority="685" operator="lessThan">
      <formula>$C$4</formula>
    </cfRule>
  </conditionalFormatting>
  <conditionalFormatting sqref="AI13">
    <cfRule type="cellIs" dxfId="5475" priority="721" operator="lessThan">
      <formula>$C$4</formula>
    </cfRule>
  </conditionalFormatting>
  <conditionalFormatting sqref="AJ13">
    <cfRule type="cellIs" dxfId="5473" priority="757" operator="lessThan">
      <formula>$C$4</formula>
    </cfRule>
  </conditionalFormatting>
  <conditionalFormatting sqref="AK13">
    <cfRule type="cellIs" dxfId="5471" priority="793" operator="lessThan">
      <formula>$C$4</formula>
    </cfRule>
  </conditionalFormatting>
  <conditionalFormatting sqref="AL13">
    <cfRule type="cellIs" dxfId="5469" priority="829" operator="lessThan">
      <formula>$C$4</formula>
    </cfRule>
  </conditionalFormatting>
  <conditionalFormatting sqref="AM13">
    <cfRule type="cellIs" dxfId="5467" priority="865" operator="lessThan">
      <formula>$C$4</formula>
    </cfRule>
  </conditionalFormatting>
  <conditionalFormatting sqref="AN13">
    <cfRule type="cellIs" dxfId="5465" priority="901" operator="lessThan">
      <formula>$C$4</formula>
    </cfRule>
  </conditionalFormatting>
  <conditionalFormatting sqref="AO13">
    <cfRule type="cellIs" dxfId="5463" priority="937" operator="lessThan">
      <formula>$C$4</formula>
    </cfRule>
  </conditionalFormatting>
  <conditionalFormatting sqref="AP13">
    <cfRule type="cellIs" dxfId="5461" priority="973" operator="lessThan">
      <formula>$C$4</formula>
    </cfRule>
  </conditionalFormatting>
  <conditionalFormatting sqref="AQ13">
    <cfRule type="cellIs" dxfId="5459" priority="1009" operator="lessThan">
      <formula>$C$4</formula>
    </cfRule>
  </conditionalFormatting>
  <conditionalFormatting sqref="AR13">
    <cfRule type="cellIs" dxfId="5457" priority="1045" operator="lessThan">
      <formula>$C$4</formula>
    </cfRule>
  </conditionalFormatting>
  <conditionalFormatting sqref="AS13">
    <cfRule type="cellIs" dxfId="5455" priority="1081" operator="lessThan">
      <formula>$C$4</formula>
    </cfRule>
  </conditionalFormatting>
  <conditionalFormatting sqref="AT13">
    <cfRule type="cellIs" dxfId="5453" priority="1117" operator="lessThan">
      <formula>$C$4</formula>
    </cfRule>
  </conditionalFormatting>
  <conditionalFormatting sqref="AF14">
    <cfRule type="cellIs" dxfId="5451" priority="649" operator="lessThan">
      <formula>$C$4</formula>
    </cfRule>
  </conditionalFormatting>
  <conditionalFormatting sqref="AH14">
    <cfRule type="cellIs" dxfId="5449" priority="686" operator="lessThan">
      <formula>$C$4</formula>
    </cfRule>
  </conditionalFormatting>
  <conditionalFormatting sqref="AI14">
    <cfRule type="cellIs" dxfId="5447" priority="722" operator="lessThan">
      <formula>$C$4</formula>
    </cfRule>
  </conditionalFormatting>
  <conditionalFormatting sqref="AJ14">
    <cfRule type="cellIs" dxfId="5445" priority="758" operator="lessThan">
      <formula>$C$4</formula>
    </cfRule>
  </conditionalFormatting>
  <conditionalFormatting sqref="AK14">
    <cfRule type="cellIs" dxfId="5443" priority="794" operator="lessThan">
      <formula>$C$4</formula>
    </cfRule>
  </conditionalFormatting>
  <conditionalFormatting sqref="AL14">
    <cfRule type="cellIs" dxfId="5441" priority="830" operator="lessThan">
      <formula>$C$4</formula>
    </cfRule>
  </conditionalFormatting>
  <conditionalFormatting sqref="AM14">
    <cfRule type="cellIs" dxfId="5439" priority="866" operator="lessThan">
      <formula>$C$4</formula>
    </cfRule>
  </conditionalFormatting>
  <conditionalFormatting sqref="AN14">
    <cfRule type="cellIs" dxfId="5437" priority="902" operator="lessThan">
      <formula>$C$4</formula>
    </cfRule>
  </conditionalFormatting>
  <conditionalFormatting sqref="AO14">
    <cfRule type="cellIs" dxfId="5435" priority="938" operator="lessThan">
      <formula>$C$4</formula>
    </cfRule>
  </conditionalFormatting>
  <conditionalFormatting sqref="AP14">
    <cfRule type="cellIs" dxfId="5433" priority="974" operator="lessThan">
      <formula>$C$4</formula>
    </cfRule>
  </conditionalFormatting>
  <conditionalFormatting sqref="AQ14">
    <cfRule type="cellIs" dxfId="5431" priority="1010" operator="lessThan">
      <formula>$C$4</formula>
    </cfRule>
  </conditionalFormatting>
  <conditionalFormatting sqref="AR14">
    <cfRule type="cellIs" dxfId="5429" priority="1046" operator="lessThan">
      <formula>$C$4</formula>
    </cfRule>
  </conditionalFormatting>
  <conditionalFormatting sqref="AS14">
    <cfRule type="cellIs" dxfId="5427" priority="1082" operator="lessThan">
      <formula>$C$4</formula>
    </cfRule>
  </conditionalFormatting>
  <conditionalFormatting sqref="AT14">
    <cfRule type="cellIs" dxfId="5425" priority="1118" operator="lessThan">
      <formula>$C$4</formula>
    </cfRule>
  </conditionalFormatting>
  <conditionalFormatting sqref="AF15">
    <cfRule type="cellIs" dxfId="5423" priority="650" operator="lessThan">
      <formula>$C$4</formula>
    </cfRule>
  </conditionalFormatting>
  <conditionalFormatting sqref="AH15">
    <cfRule type="cellIs" dxfId="5421" priority="687" operator="lessThan">
      <formula>$C$4</formula>
    </cfRule>
  </conditionalFormatting>
  <conditionalFormatting sqref="AI15">
    <cfRule type="cellIs" dxfId="5419" priority="723" operator="lessThan">
      <formula>$C$4</formula>
    </cfRule>
  </conditionalFormatting>
  <conditionalFormatting sqref="AJ15">
    <cfRule type="cellIs" dxfId="5417" priority="759" operator="lessThan">
      <formula>$C$4</formula>
    </cfRule>
  </conditionalFormatting>
  <conditionalFormatting sqref="AK15">
    <cfRule type="cellIs" dxfId="5415" priority="795" operator="lessThan">
      <formula>$C$4</formula>
    </cfRule>
  </conditionalFormatting>
  <conditionalFormatting sqref="AL15">
    <cfRule type="cellIs" dxfId="5413" priority="831" operator="lessThan">
      <formula>$C$4</formula>
    </cfRule>
  </conditionalFormatting>
  <conditionalFormatting sqref="AM15">
    <cfRule type="cellIs" dxfId="5411" priority="867" operator="lessThan">
      <formula>$C$4</formula>
    </cfRule>
  </conditionalFormatting>
  <conditionalFormatting sqref="AN15">
    <cfRule type="cellIs" dxfId="5409" priority="903" operator="lessThan">
      <formula>$C$4</formula>
    </cfRule>
  </conditionalFormatting>
  <conditionalFormatting sqref="AO15">
    <cfRule type="cellIs" dxfId="5407" priority="939" operator="lessThan">
      <formula>$C$4</formula>
    </cfRule>
  </conditionalFormatting>
  <conditionalFormatting sqref="AP15">
    <cfRule type="cellIs" dxfId="5405" priority="975" operator="lessThan">
      <formula>$C$4</formula>
    </cfRule>
  </conditionalFormatting>
  <conditionalFormatting sqref="AQ15">
    <cfRule type="cellIs" dxfId="5403" priority="1011" operator="lessThan">
      <formula>$C$4</formula>
    </cfRule>
  </conditionalFormatting>
  <conditionalFormatting sqref="AR15">
    <cfRule type="cellIs" dxfId="5401" priority="1047" operator="lessThan">
      <formula>$C$4</formula>
    </cfRule>
  </conditionalFormatting>
  <conditionalFormatting sqref="AS15">
    <cfRule type="cellIs" dxfId="5399" priority="1083" operator="lessThan">
      <formula>$C$4</formula>
    </cfRule>
  </conditionalFormatting>
  <conditionalFormatting sqref="AT15">
    <cfRule type="cellIs" dxfId="5397" priority="1119" operator="lessThan">
      <formula>$C$4</formula>
    </cfRule>
  </conditionalFormatting>
  <conditionalFormatting sqref="AF16">
    <cfRule type="cellIs" dxfId="5395" priority="651" operator="lessThan">
      <formula>$C$4</formula>
    </cfRule>
  </conditionalFormatting>
  <conditionalFormatting sqref="AH16">
    <cfRule type="cellIs" dxfId="5393" priority="688" operator="lessThan">
      <formula>$C$4</formula>
    </cfRule>
  </conditionalFormatting>
  <conditionalFormatting sqref="AI16">
    <cfRule type="cellIs" dxfId="5391" priority="724" operator="lessThan">
      <formula>$C$4</formula>
    </cfRule>
  </conditionalFormatting>
  <conditionalFormatting sqref="AJ16">
    <cfRule type="cellIs" dxfId="5389" priority="760" operator="lessThan">
      <formula>$C$4</formula>
    </cfRule>
  </conditionalFormatting>
  <conditionalFormatting sqref="AK16">
    <cfRule type="cellIs" dxfId="5387" priority="796" operator="lessThan">
      <formula>$C$4</formula>
    </cfRule>
  </conditionalFormatting>
  <conditionalFormatting sqref="AL16">
    <cfRule type="cellIs" dxfId="5385" priority="832" operator="lessThan">
      <formula>$C$4</formula>
    </cfRule>
  </conditionalFormatting>
  <conditionalFormatting sqref="AM16">
    <cfRule type="cellIs" dxfId="5383" priority="868" operator="lessThan">
      <formula>$C$4</formula>
    </cfRule>
  </conditionalFormatting>
  <conditionalFormatting sqref="AN16">
    <cfRule type="cellIs" dxfId="5381" priority="904" operator="lessThan">
      <formula>$C$4</formula>
    </cfRule>
  </conditionalFormatting>
  <conditionalFormatting sqref="AO16">
    <cfRule type="cellIs" dxfId="5379" priority="940" operator="lessThan">
      <formula>$C$4</formula>
    </cfRule>
  </conditionalFormatting>
  <conditionalFormatting sqref="AP16">
    <cfRule type="cellIs" dxfId="5377" priority="976" operator="lessThan">
      <formula>$C$4</formula>
    </cfRule>
  </conditionalFormatting>
  <conditionalFormatting sqref="AQ16">
    <cfRule type="cellIs" dxfId="5375" priority="1012" operator="lessThan">
      <formula>$C$4</formula>
    </cfRule>
  </conditionalFormatting>
  <conditionalFormatting sqref="AR16">
    <cfRule type="cellIs" dxfId="5373" priority="1048" operator="lessThan">
      <formula>$C$4</formula>
    </cfRule>
  </conditionalFormatting>
  <conditionalFormatting sqref="AS16">
    <cfRule type="cellIs" dxfId="5371" priority="1084" operator="lessThan">
      <formula>$C$4</formula>
    </cfRule>
  </conditionalFormatting>
  <conditionalFormatting sqref="AT16">
    <cfRule type="cellIs" dxfId="5369" priority="1120" operator="lessThan">
      <formula>$C$4</formula>
    </cfRule>
  </conditionalFormatting>
  <conditionalFormatting sqref="AF17">
    <cfRule type="cellIs" dxfId="5367" priority="652" operator="lessThan">
      <formula>$C$4</formula>
    </cfRule>
  </conditionalFormatting>
  <conditionalFormatting sqref="AH17">
    <cfRule type="cellIs" dxfId="5365" priority="689" operator="lessThan">
      <formula>$C$4</formula>
    </cfRule>
  </conditionalFormatting>
  <conditionalFormatting sqref="AI17">
    <cfRule type="cellIs" dxfId="5363" priority="725" operator="lessThan">
      <formula>$C$4</formula>
    </cfRule>
  </conditionalFormatting>
  <conditionalFormatting sqref="AJ17">
    <cfRule type="cellIs" dxfId="5361" priority="761" operator="lessThan">
      <formula>$C$4</formula>
    </cfRule>
  </conditionalFormatting>
  <conditionalFormatting sqref="AK17">
    <cfRule type="cellIs" dxfId="5359" priority="797" operator="lessThan">
      <formula>$C$4</formula>
    </cfRule>
  </conditionalFormatting>
  <conditionalFormatting sqref="AL17">
    <cfRule type="cellIs" dxfId="5357" priority="833" operator="lessThan">
      <formula>$C$4</formula>
    </cfRule>
  </conditionalFormatting>
  <conditionalFormatting sqref="AM17">
    <cfRule type="cellIs" dxfId="5355" priority="869" operator="lessThan">
      <formula>$C$4</formula>
    </cfRule>
  </conditionalFormatting>
  <conditionalFormatting sqref="AN17">
    <cfRule type="cellIs" dxfId="5353" priority="905" operator="lessThan">
      <formula>$C$4</formula>
    </cfRule>
  </conditionalFormatting>
  <conditionalFormatting sqref="AO17">
    <cfRule type="cellIs" dxfId="5351" priority="941" operator="lessThan">
      <formula>$C$4</formula>
    </cfRule>
  </conditionalFormatting>
  <conditionalFormatting sqref="AP17">
    <cfRule type="cellIs" dxfId="5349" priority="977" operator="lessThan">
      <formula>$C$4</formula>
    </cfRule>
  </conditionalFormatting>
  <conditionalFormatting sqref="AQ17">
    <cfRule type="cellIs" dxfId="5347" priority="1013" operator="lessThan">
      <formula>$C$4</formula>
    </cfRule>
  </conditionalFormatting>
  <conditionalFormatting sqref="AR17">
    <cfRule type="cellIs" dxfId="5345" priority="1049" operator="lessThan">
      <formula>$C$4</formula>
    </cfRule>
  </conditionalFormatting>
  <conditionalFormatting sqref="AS17">
    <cfRule type="cellIs" dxfId="5343" priority="1085" operator="lessThan">
      <formula>$C$4</formula>
    </cfRule>
  </conditionalFormatting>
  <conditionalFormatting sqref="AT17">
    <cfRule type="cellIs" dxfId="5341" priority="1121" operator="lessThan">
      <formula>$C$4</formula>
    </cfRule>
  </conditionalFormatting>
  <conditionalFormatting sqref="AF18">
    <cfRule type="cellIs" dxfId="5339" priority="653" operator="lessThan">
      <formula>$C$4</formula>
    </cfRule>
  </conditionalFormatting>
  <conditionalFormatting sqref="AH18">
    <cfRule type="cellIs" dxfId="5337" priority="690" operator="lessThan">
      <formula>$C$4</formula>
    </cfRule>
  </conditionalFormatting>
  <conditionalFormatting sqref="AI18">
    <cfRule type="cellIs" dxfId="5335" priority="726" operator="lessThan">
      <formula>$C$4</formula>
    </cfRule>
  </conditionalFormatting>
  <conditionalFormatting sqref="AJ18">
    <cfRule type="cellIs" dxfId="5333" priority="762" operator="lessThan">
      <formula>$C$4</formula>
    </cfRule>
  </conditionalFormatting>
  <conditionalFormatting sqref="AK18">
    <cfRule type="cellIs" dxfId="5331" priority="798" operator="lessThan">
      <formula>$C$4</formula>
    </cfRule>
  </conditionalFormatting>
  <conditionalFormatting sqref="AL18">
    <cfRule type="cellIs" dxfId="5329" priority="834" operator="lessThan">
      <formula>$C$4</formula>
    </cfRule>
  </conditionalFormatting>
  <conditionalFormatting sqref="AM18">
    <cfRule type="cellIs" dxfId="5327" priority="870" operator="lessThan">
      <formula>$C$4</formula>
    </cfRule>
  </conditionalFormatting>
  <conditionalFormatting sqref="AN18">
    <cfRule type="cellIs" dxfId="5325" priority="906" operator="lessThan">
      <formula>$C$4</formula>
    </cfRule>
  </conditionalFormatting>
  <conditionalFormatting sqref="AO18">
    <cfRule type="cellIs" dxfId="5323" priority="942" operator="lessThan">
      <formula>$C$4</formula>
    </cfRule>
  </conditionalFormatting>
  <conditionalFormatting sqref="AP18">
    <cfRule type="cellIs" dxfId="5321" priority="978" operator="lessThan">
      <formula>$C$4</formula>
    </cfRule>
  </conditionalFormatting>
  <conditionalFormatting sqref="AQ18">
    <cfRule type="cellIs" dxfId="5319" priority="1014" operator="lessThan">
      <formula>$C$4</formula>
    </cfRule>
  </conditionalFormatting>
  <conditionalFormatting sqref="AR18">
    <cfRule type="cellIs" dxfId="5317" priority="1050" operator="lessThan">
      <formula>$C$4</formula>
    </cfRule>
  </conditionalFormatting>
  <conditionalFormatting sqref="AS18">
    <cfRule type="cellIs" dxfId="5315" priority="1086" operator="lessThan">
      <formula>$C$4</formula>
    </cfRule>
  </conditionalFormatting>
  <conditionalFormatting sqref="AT18">
    <cfRule type="cellIs" dxfId="5313" priority="1122" operator="lessThan">
      <formula>$C$4</formula>
    </cfRule>
  </conditionalFormatting>
  <conditionalFormatting sqref="AF19">
    <cfRule type="cellIs" dxfId="5311" priority="654" operator="lessThan">
      <formula>$C$4</formula>
    </cfRule>
  </conditionalFormatting>
  <conditionalFormatting sqref="AH19">
    <cfRule type="cellIs" dxfId="5309" priority="691" operator="lessThan">
      <formula>$C$4</formula>
    </cfRule>
  </conditionalFormatting>
  <conditionalFormatting sqref="AI19">
    <cfRule type="cellIs" dxfId="5307" priority="727" operator="lessThan">
      <formula>$C$4</formula>
    </cfRule>
  </conditionalFormatting>
  <conditionalFormatting sqref="AJ19">
    <cfRule type="cellIs" dxfId="5305" priority="763" operator="lessThan">
      <formula>$C$4</formula>
    </cfRule>
  </conditionalFormatting>
  <conditionalFormatting sqref="AK19">
    <cfRule type="cellIs" dxfId="5303" priority="799" operator="lessThan">
      <formula>$C$4</formula>
    </cfRule>
  </conditionalFormatting>
  <conditionalFormatting sqref="AL19">
    <cfRule type="cellIs" dxfId="5301" priority="835" operator="lessThan">
      <formula>$C$4</formula>
    </cfRule>
  </conditionalFormatting>
  <conditionalFormatting sqref="AM19">
    <cfRule type="cellIs" dxfId="5299" priority="871" operator="lessThan">
      <formula>$C$4</formula>
    </cfRule>
  </conditionalFormatting>
  <conditionalFormatting sqref="AN19">
    <cfRule type="cellIs" dxfId="5297" priority="907" operator="lessThan">
      <formula>$C$4</formula>
    </cfRule>
  </conditionalFormatting>
  <conditionalFormatting sqref="AO19">
    <cfRule type="cellIs" dxfId="5295" priority="943" operator="lessThan">
      <formula>$C$4</formula>
    </cfRule>
  </conditionalFormatting>
  <conditionalFormatting sqref="AP19">
    <cfRule type="cellIs" dxfId="5293" priority="979" operator="lessThan">
      <formula>$C$4</formula>
    </cfRule>
  </conditionalFormatting>
  <conditionalFormatting sqref="AQ19">
    <cfRule type="cellIs" dxfId="5291" priority="1015" operator="lessThan">
      <formula>$C$4</formula>
    </cfRule>
  </conditionalFormatting>
  <conditionalFormatting sqref="AR19">
    <cfRule type="cellIs" dxfId="5289" priority="1051" operator="lessThan">
      <formula>$C$4</formula>
    </cfRule>
  </conditionalFormatting>
  <conditionalFormatting sqref="AS19">
    <cfRule type="cellIs" dxfId="5287" priority="1087" operator="lessThan">
      <formula>$C$4</formula>
    </cfRule>
  </conditionalFormatting>
  <conditionalFormatting sqref="AT19">
    <cfRule type="cellIs" dxfId="5285" priority="1123" operator="lessThan">
      <formula>$C$4</formula>
    </cfRule>
  </conditionalFormatting>
  <conditionalFormatting sqref="AF20">
    <cfRule type="cellIs" dxfId="5283" priority="655" operator="lessThan">
      <formula>$C$4</formula>
    </cfRule>
  </conditionalFormatting>
  <conditionalFormatting sqref="AH20">
    <cfRule type="cellIs" dxfId="5281" priority="692" operator="lessThan">
      <formula>$C$4</formula>
    </cfRule>
  </conditionalFormatting>
  <conditionalFormatting sqref="AI20">
    <cfRule type="cellIs" dxfId="5279" priority="728" operator="lessThan">
      <formula>$C$4</formula>
    </cfRule>
  </conditionalFormatting>
  <conditionalFormatting sqref="AJ20">
    <cfRule type="cellIs" dxfId="5277" priority="764" operator="lessThan">
      <formula>$C$4</formula>
    </cfRule>
  </conditionalFormatting>
  <conditionalFormatting sqref="AK20">
    <cfRule type="cellIs" dxfId="5275" priority="800" operator="lessThan">
      <formula>$C$4</formula>
    </cfRule>
  </conditionalFormatting>
  <conditionalFormatting sqref="AL20">
    <cfRule type="cellIs" dxfId="5273" priority="836" operator="lessThan">
      <formula>$C$4</formula>
    </cfRule>
  </conditionalFormatting>
  <conditionalFormatting sqref="AM20">
    <cfRule type="cellIs" dxfId="5271" priority="872" operator="lessThan">
      <formula>$C$4</formula>
    </cfRule>
  </conditionalFormatting>
  <conditionalFormatting sqref="AN20">
    <cfRule type="cellIs" dxfId="5269" priority="908" operator="lessThan">
      <formula>$C$4</formula>
    </cfRule>
  </conditionalFormatting>
  <conditionalFormatting sqref="AO20">
    <cfRule type="cellIs" dxfId="5267" priority="944" operator="lessThan">
      <formula>$C$4</formula>
    </cfRule>
  </conditionalFormatting>
  <conditionalFormatting sqref="AP20">
    <cfRule type="cellIs" dxfId="5265" priority="980" operator="lessThan">
      <formula>$C$4</formula>
    </cfRule>
  </conditionalFormatting>
  <conditionalFormatting sqref="AQ20">
    <cfRule type="cellIs" dxfId="5263" priority="1016" operator="lessThan">
      <formula>$C$4</formula>
    </cfRule>
  </conditionalFormatting>
  <conditionalFormatting sqref="AR20">
    <cfRule type="cellIs" dxfId="5261" priority="1052" operator="lessThan">
      <formula>$C$4</formula>
    </cfRule>
  </conditionalFormatting>
  <conditionalFormatting sqref="AS20">
    <cfRule type="cellIs" dxfId="5259" priority="1088" operator="lessThan">
      <formula>$C$4</formula>
    </cfRule>
  </conditionalFormatting>
  <conditionalFormatting sqref="AT20">
    <cfRule type="cellIs" dxfId="5257" priority="1124" operator="lessThan">
      <formula>$C$4</formula>
    </cfRule>
  </conditionalFormatting>
  <conditionalFormatting sqref="AF21">
    <cfRule type="cellIs" dxfId="5255" priority="656" operator="lessThan">
      <formula>$C$4</formula>
    </cfRule>
  </conditionalFormatting>
  <conditionalFormatting sqref="AH21">
    <cfRule type="cellIs" dxfId="5253" priority="693" operator="lessThan">
      <formula>$C$4</formula>
    </cfRule>
  </conditionalFormatting>
  <conditionalFormatting sqref="AI21">
    <cfRule type="cellIs" dxfId="5251" priority="729" operator="lessThan">
      <formula>$C$4</formula>
    </cfRule>
  </conditionalFormatting>
  <conditionalFormatting sqref="AJ21">
    <cfRule type="cellIs" dxfId="5249" priority="765" operator="lessThan">
      <formula>$C$4</formula>
    </cfRule>
  </conditionalFormatting>
  <conditionalFormatting sqref="AK21">
    <cfRule type="cellIs" dxfId="5247" priority="801" operator="lessThan">
      <formula>$C$4</formula>
    </cfRule>
  </conditionalFormatting>
  <conditionalFormatting sqref="AL21">
    <cfRule type="cellIs" dxfId="5245" priority="837" operator="lessThan">
      <formula>$C$4</formula>
    </cfRule>
  </conditionalFormatting>
  <conditionalFormatting sqref="AM21">
    <cfRule type="cellIs" dxfId="5243" priority="873" operator="lessThan">
      <formula>$C$4</formula>
    </cfRule>
  </conditionalFormatting>
  <conditionalFormatting sqref="AN21">
    <cfRule type="cellIs" dxfId="5241" priority="909" operator="lessThan">
      <formula>$C$4</formula>
    </cfRule>
  </conditionalFormatting>
  <conditionalFormatting sqref="AO21">
    <cfRule type="cellIs" dxfId="5239" priority="945" operator="lessThan">
      <formula>$C$4</formula>
    </cfRule>
  </conditionalFormatting>
  <conditionalFormatting sqref="AP21">
    <cfRule type="cellIs" dxfId="5237" priority="981" operator="lessThan">
      <formula>$C$4</formula>
    </cfRule>
  </conditionalFormatting>
  <conditionalFormatting sqref="AQ21">
    <cfRule type="cellIs" dxfId="5235" priority="1017" operator="lessThan">
      <formula>$C$4</formula>
    </cfRule>
  </conditionalFormatting>
  <conditionalFormatting sqref="AR21">
    <cfRule type="cellIs" dxfId="5233" priority="1053" operator="lessThan">
      <formula>$C$4</formula>
    </cfRule>
  </conditionalFormatting>
  <conditionalFormatting sqref="AS21">
    <cfRule type="cellIs" dxfId="5231" priority="1089" operator="lessThan">
      <formula>$C$4</formula>
    </cfRule>
  </conditionalFormatting>
  <conditionalFormatting sqref="AT21">
    <cfRule type="cellIs" dxfId="5229" priority="1125" operator="lessThan">
      <formula>$C$4</formula>
    </cfRule>
  </conditionalFormatting>
  <conditionalFormatting sqref="AF22">
    <cfRule type="cellIs" dxfId="5227" priority="657" operator="lessThan">
      <formula>$C$4</formula>
    </cfRule>
  </conditionalFormatting>
  <conditionalFormatting sqref="AH22">
    <cfRule type="cellIs" dxfId="5225" priority="694" operator="lessThan">
      <formula>$C$4</formula>
    </cfRule>
  </conditionalFormatting>
  <conditionalFormatting sqref="AI22">
    <cfRule type="cellIs" dxfId="5223" priority="730" operator="lessThan">
      <formula>$C$4</formula>
    </cfRule>
  </conditionalFormatting>
  <conditionalFormatting sqref="AJ22">
    <cfRule type="cellIs" dxfId="5221" priority="766" operator="lessThan">
      <formula>$C$4</formula>
    </cfRule>
  </conditionalFormatting>
  <conditionalFormatting sqref="AK22">
    <cfRule type="cellIs" dxfId="5219" priority="802" operator="lessThan">
      <formula>$C$4</formula>
    </cfRule>
  </conditionalFormatting>
  <conditionalFormatting sqref="AL22">
    <cfRule type="cellIs" dxfId="5217" priority="838" operator="lessThan">
      <formula>$C$4</formula>
    </cfRule>
  </conditionalFormatting>
  <conditionalFormatting sqref="AM22">
    <cfRule type="cellIs" dxfId="5215" priority="874" operator="lessThan">
      <formula>$C$4</formula>
    </cfRule>
  </conditionalFormatting>
  <conditionalFormatting sqref="AN22">
    <cfRule type="cellIs" dxfId="5213" priority="910" operator="lessThan">
      <formula>$C$4</formula>
    </cfRule>
  </conditionalFormatting>
  <conditionalFormatting sqref="AO22">
    <cfRule type="cellIs" dxfId="5211" priority="946" operator="lessThan">
      <formula>$C$4</formula>
    </cfRule>
  </conditionalFormatting>
  <conditionalFormatting sqref="AP22">
    <cfRule type="cellIs" dxfId="5209" priority="982" operator="lessThan">
      <formula>$C$4</formula>
    </cfRule>
  </conditionalFormatting>
  <conditionalFormatting sqref="AQ22">
    <cfRule type="cellIs" dxfId="5207" priority="1018" operator="lessThan">
      <formula>$C$4</formula>
    </cfRule>
  </conditionalFormatting>
  <conditionalFormatting sqref="AR22">
    <cfRule type="cellIs" dxfId="5205" priority="1054" operator="lessThan">
      <formula>$C$4</formula>
    </cfRule>
  </conditionalFormatting>
  <conditionalFormatting sqref="AS22">
    <cfRule type="cellIs" dxfId="5203" priority="1090" operator="lessThan">
      <formula>$C$4</formula>
    </cfRule>
  </conditionalFormatting>
  <conditionalFormatting sqref="AT22">
    <cfRule type="cellIs" dxfId="5201" priority="1126" operator="lessThan">
      <formula>$C$4</formula>
    </cfRule>
  </conditionalFormatting>
  <conditionalFormatting sqref="AF23">
    <cfRule type="cellIs" dxfId="5199" priority="658" operator="lessThan">
      <formula>$C$4</formula>
    </cfRule>
  </conditionalFormatting>
  <conditionalFormatting sqref="AH23">
    <cfRule type="cellIs" dxfId="5197" priority="695" operator="lessThan">
      <formula>$C$4</formula>
    </cfRule>
  </conditionalFormatting>
  <conditionalFormatting sqref="AI23">
    <cfRule type="cellIs" dxfId="5195" priority="731" operator="lessThan">
      <formula>$C$4</formula>
    </cfRule>
  </conditionalFormatting>
  <conditionalFormatting sqref="AJ23">
    <cfRule type="cellIs" dxfId="5193" priority="767" operator="lessThan">
      <formula>$C$4</formula>
    </cfRule>
  </conditionalFormatting>
  <conditionalFormatting sqref="AK23">
    <cfRule type="cellIs" dxfId="5191" priority="803" operator="lessThan">
      <formula>$C$4</formula>
    </cfRule>
  </conditionalFormatting>
  <conditionalFormatting sqref="AL23">
    <cfRule type="cellIs" dxfId="5189" priority="839" operator="lessThan">
      <formula>$C$4</formula>
    </cfRule>
  </conditionalFormatting>
  <conditionalFormatting sqref="AM23">
    <cfRule type="cellIs" dxfId="5187" priority="875" operator="lessThan">
      <formula>$C$4</formula>
    </cfRule>
  </conditionalFormatting>
  <conditionalFormatting sqref="AN23">
    <cfRule type="cellIs" dxfId="5185" priority="911" operator="lessThan">
      <formula>$C$4</formula>
    </cfRule>
  </conditionalFormatting>
  <conditionalFormatting sqref="AO23">
    <cfRule type="cellIs" dxfId="5183" priority="947" operator="lessThan">
      <formula>$C$4</formula>
    </cfRule>
  </conditionalFormatting>
  <conditionalFormatting sqref="AP23">
    <cfRule type="cellIs" dxfId="5181" priority="983" operator="lessThan">
      <formula>$C$4</formula>
    </cfRule>
  </conditionalFormatting>
  <conditionalFormatting sqref="AQ23">
    <cfRule type="cellIs" dxfId="5179" priority="1019" operator="lessThan">
      <formula>$C$4</formula>
    </cfRule>
  </conditionalFormatting>
  <conditionalFormatting sqref="AR23">
    <cfRule type="cellIs" dxfId="5177" priority="1055" operator="lessThan">
      <formula>$C$4</formula>
    </cfRule>
  </conditionalFormatting>
  <conditionalFormatting sqref="AS23">
    <cfRule type="cellIs" dxfId="5175" priority="1091" operator="lessThan">
      <formula>$C$4</formula>
    </cfRule>
  </conditionalFormatting>
  <conditionalFormatting sqref="AT23">
    <cfRule type="cellIs" dxfId="5173" priority="1127" operator="lessThan">
      <formula>$C$4</formula>
    </cfRule>
  </conditionalFormatting>
  <conditionalFormatting sqref="AF24">
    <cfRule type="cellIs" dxfId="5171" priority="659" operator="lessThan">
      <formula>$C$4</formula>
    </cfRule>
  </conditionalFormatting>
  <conditionalFormatting sqref="AH24">
    <cfRule type="cellIs" dxfId="5169" priority="696" operator="lessThan">
      <formula>$C$4</formula>
    </cfRule>
  </conditionalFormatting>
  <conditionalFormatting sqref="AI24">
    <cfRule type="cellIs" dxfId="5167" priority="732" operator="lessThan">
      <formula>$C$4</formula>
    </cfRule>
  </conditionalFormatting>
  <conditionalFormatting sqref="AJ24">
    <cfRule type="cellIs" dxfId="5165" priority="768" operator="lessThan">
      <formula>$C$4</formula>
    </cfRule>
  </conditionalFormatting>
  <conditionalFormatting sqref="AK24">
    <cfRule type="cellIs" dxfId="5163" priority="804" operator="lessThan">
      <formula>$C$4</formula>
    </cfRule>
  </conditionalFormatting>
  <conditionalFormatting sqref="AL24">
    <cfRule type="cellIs" dxfId="5161" priority="840" operator="lessThan">
      <formula>$C$4</formula>
    </cfRule>
  </conditionalFormatting>
  <conditionalFormatting sqref="AM24">
    <cfRule type="cellIs" dxfId="5159" priority="876" operator="lessThan">
      <formula>$C$4</formula>
    </cfRule>
  </conditionalFormatting>
  <conditionalFormatting sqref="AN24">
    <cfRule type="cellIs" dxfId="5157" priority="912" operator="lessThan">
      <formula>$C$4</formula>
    </cfRule>
  </conditionalFormatting>
  <conditionalFormatting sqref="AO24">
    <cfRule type="cellIs" dxfId="5155" priority="948" operator="lessThan">
      <formula>$C$4</formula>
    </cfRule>
  </conditionalFormatting>
  <conditionalFormatting sqref="AP24">
    <cfRule type="cellIs" dxfId="5153" priority="984" operator="lessThan">
      <formula>$C$4</formula>
    </cfRule>
  </conditionalFormatting>
  <conditionalFormatting sqref="AQ24">
    <cfRule type="cellIs" dxfId="5151" priority="1020" operator="lessThan">
      <formula>$C$4</formula>
    </cfRule>
  </conditionalFormatting>
  <conditionalFormatting sqref="AR24">
    <cfRule type="cellIs" dxfId="5149" priority="1056" operator="lessThan">
      <formula>$C$4</formula>
    </cfRule>
  </conditionalFormatting>
  <conditionalFormatting sqref="AS24">
    <cfRule type="cellIs" dxfId="5147" priority="1092" operator="lessThan">
      <formula>$C$4</formula>
    </cfRule>
  </conditionalFormatting>
  <conditionalFormatting sqref="AT24">
    <cfRule type="cellIs" dxfId="5145" priority="1128" operator="lessThan">
      <formula>$C$4</formula>
    </cfRule>
  </conditionalFormatting>
  <conditionalFormatting sqref="AF25">
    <cfRule type="cellIs" dxfId="5143" priority="660" operator="lessThan">
      <formula>$C$4</formula>
    </cfRule>
  </conditionalFormatting>
  <conditionalFormatting sqref="AH25">
    <cfRule type="cellIs" dxfId="5141" priority="697" operator="lessThan">
      <formula>$C$4</formula>
    </cfRule>
  </conditionalFormatting>
  <conditionalFormatting sqref="AI25">
    <cfRule type="cellIs" dxfId="5139" priority="733" operator="lessThan">
      <formula>$C$4</formula>
    </cfRule>
  </conditionalFormatting>
  <conditionalFormatting sqref="AJ25">
    <cfRule type="cellIs" dxfId="5137" priority="769" operator="lessThan">
      <formula>$C$4</formula>
    </cfRule>
  </conditionalFormatting>
  <conditionalFormatting sqref="AK25">
    <cfRule type="cellIs" dxfId="5135" priority="805" operator="lessThan">
      <formula>$C$4</formula>
    </cfRule>
  </conditionalFormatting>
  <conditionalFormatting sqref="AL25">
    <cfRule type="cellIs" dxfId="5133" priority="841" operator="lessThan">
      <formula>$C$4</formula>
    </cfRule>
  </conditionalFormatting>
  <conditionalFormatting sqref="AM25">
    <cfRule type="cellIs" dxfId="5131" priority="877" operator="lessThan">
      <formula>$C$4</formula>
    </cfRule>
  </conditionalFormatting>
  <conditionalFormatting sqref="AN25">
    <cfRule type="cellIs" dxfId="5129" priority="913" operator="lessThan">
      <formula>$C$4</formula>
    </cfRule>
  </conditionalFormatting>
  <conditionalFormatting sqref="AO25">
    <cfRule type="cellIs" dxfId="5127" priority="949" operator="lessThan">
      <formula>$C$4</formula>
    </cfRule>
  </conditionalFormatting>
  <conditionalFormatting sqref="AP25">
    <cfRule type="cellIs" dxfId="5125" priority="985" operator="lessThan">
      <formula>$C$4</formula>
    </cfRule>
  </conditionalFormatting>
  <conditionalFormatting sqref="AQ25">
    <cfRule type="cellIs" dxfId="5123" priority="1021" operator="lessThan">
      <formula>$C$4</formula>
    </cfRule>
  </conditionalFormatting>
  <conditionalFormatting sqref="AR25">
    <cfRule type="cellIs" dxfId="5121" priority="1057" operator="lessThan">
      <formula>$C$4</formula>
    </cfRule>
  </conditionalFormatting>
  <conditionalFormatting sqref="AS25">
    <cfRule type="cellIs" dxfId="5119" priority="1093" operator="lessThan">
      <formula>$C$4</formula>
    </cfRule>
  </conditionalFormatting>
  <conditionalFormatting sqref="AT25">
    <cfRule type="cellIs" dxfId="5117" priority="1129" operator="lessThan">
      <formula>$C$4</formula>
    </cfRule>
  </conditionalFormatting>
  <conditionalFormatting sqref="AF26">
    <cfRule type="cellIs" dxfId="5115" priority="661" operator="lessThan">
      <formula>$C$4</formula>
    </cfRule>
  </conditionalFormatting>
  <conditionalFormatting sqref="AH26">
    <cfRule type="cellIs" dxfId="5113" priority="698" operator="lessThan">
      <formula>$C$4</formula>
    </cfRule>
  </conditionalFormatting>
  <conditionalFormatting sqref="AI26">
    <cfRule type="cellIs" dxfId="5111" priority="734" operator="lessThan">
      <formula>$C$4</formula>
    </cfRule>
  </conditionalFormatting>
  <conditionalFormatting sqref="AJ26">
    <cfRule type="cellIs" dxfId="5109" priority="770" operator="lessThan">
      <formula>$C$4</formula>
    </cfRule>
  </conditionalFormatting>
  <conditionalFormatting sqref="AK26">
    <cfRule type="cellIs" dxfId="5107" priority="806" operator="lessThan">
      <formula>$C$4</formula>
    </cfRule>
  </conditionalFormatting>
  <conditionalFormatting sqref="AL26">
    <cfRule type="cellIs" dxfId="5105" priority="842" operator="lessThan">
      <formula>$C$4</formula>
    </cfRule>
  </conditionalFormatting>
  <conditionalFormatting sqref="AM26">
    <cfRule type="cellIs" dxfId="5103" priority="878" operator="lessThan">
      <formula>$C$4</formula>
    </cfRule>
  </conditionalFormatting>
  <conditionalFormatting sqref="AN26">
    <cfRule type="cellIs" dxfId="5101" priority="914" operator="lessThan">
      <formula>$C$4</formula>
    </cfRule>
  </conditionalFormatting>
  <conditionalFormatting sqref="AO26">
    <cfRule type="cellIs" dxfId="5099" priority="950" operator="lessThan">
      <formula>$C$4</formula>
    </cfRule>
  </conditionalFormatting>
  <conditionalFormatting sqref="AP26">
    <cfRule type="cellIs" dxfId="5097" priority="986" operator="lessThan">
      <formula>$C$4</formula>
    </cfRule>
  </conditionalFormatting>
  <conditionalFormatting sqref="AQ26">
    <cfRule type="cellIs" dxfId="5095" priority="1022" operator="lessThan">
      <formula>$C$4</formula>
    </cfRule>
  </conditionalFormatting>
  <conditionalFormatting sqref="AR26">
    <cfRule type="cellIs" dxfId="5093" priority="1058" operator="lessThan">
      <formula>$C$4</formula>
    </cfRule>
  </conditionalFormatting>
  <conditionalFormatting sqref="AS26">
    <cfRule type="cellIs" dxfId="5091" priority="1094" operator="lessThan">
      <formula>$C$4</formula>
    </cfRule>
  </conditionalFormatting>
  <conditionalFormatting sqref="AT26">
    <cfRule type="cellIs" dxfId="5089" priority="1130" operator="lessThan">
      <formula>$C$4</formula>
    </cfRule>
  </conditionalFormatting>
  <conditionalFormatting sqref="AF27">
    <cfRule type="cellIs" dxfId="5087" priority="662" operator="lessThan">
      <formula>$C$4</formula>
    </cfRule>
  </conditionalFormatting>
  <conditionalFormatting sqref="AH27">
    <cfRule type="cellIs" dxfId="5085" priority="699" operator="lessThan">
      <formula>$C$4</formula>
    </cfRule>
  </conditionalFormatting>
  <conditionalFormatting sqref="AI27">
    <cfRule type="cellIs" dxfId="5083" priority="735" operator="lessThan">
      <formula>$C$4</formula>
    </cfRule>
  </conditionalFormatting>
  <conditionalFormatting sqref="AJ27">
    <cfRule type="cellIs" dxfId="5081" priority="771" operator="lessThan">
      <formula>$C$4</formula>
    </cfRule>
  </conditionalFormatting>
  <conditionalFormatting sqref="AK27">
    <cfRule type="cellIs" dxfId="5079" priority="807" operator="lessThan">
      <formula>$C$4</formula>
    </cfRule>
  </conditionalFormatting>
  <conditionalFormatting sqref="AL27">
    <cfRule type="cellIs" dxfId="5077" priority="843" operator="lessThan">
      <formula>$C$4</formula>
    </cfRule>
  </conditionalFormatting>
  <conditionalFormatting sqref="AM27">
    <cfRule type="cellIs" dxfId="5075" priority="879" operator="lessThan">
      <formula>$C$4</formula>
    </cfRule>
  </conditionalFormatting>
  <conditionalFormatting sqref="AN27">
    <cfRule type="cellIs" dxfId="5073" priority="915" operator="lessThan">
      <formula>$C$4</formula>
    </cfRule>
  </conditionalFormatting>
  <conditionalFormatting sqref="AO27">
    <cfRule type="cellIs" dxfId="5071" priority="951" operator="lessThan">
      <formula>$C$4</formula>
    </cfRule>
  </conditionalFormatting>
  <conditionalFormatting sqref="AP27">
    <cfRule type="cellIs" dxfId="5069" priority="987" operator="lessThan">
      <formula>$C$4</formula>
    </cfRule>
  </conditionalFormatting>
  <conditionalFormatting sqref="AQ27">
    <cfRule type="cellIs" dxfId="5067" priority="1023" operator="lessThan">
      <formula>$C$4</formula>
    </cfRule>
  </conditionalFormatting>
  <conditionalFormatting sqref="AR27">
    <cfRule type="cellIs" dxfId="5065" priority="1059" operator="lessThan">
      <formula>$C$4</formula>
    </cfRule>
  </conditionalFormatting>
  <conditionalFormatting sqref="AS27">
    <cfRule type="cellIs" dxfId="5063" priority="1095" operator="lessThan">
      <formula>$C$4</formula>
    </cfRule>
  </conditionalFormatting>
  <conditionalFormatting sqref="AT27">
    <cfRule type="cellIs" dxfId="5061" priority="1131" operator="lessThan">
      <formula>$C$4</formula>
    </cfRule>
  </conditionalFormatting>
  <conditionalFormatting sqref="AF28">
    <cfRule type="cellIs" dxfId="5059" priority="663" operator="lessThan">
      <formula>$C$4</formula>
    </cfRule>
  </conditionalFormatting>
  <conditionalFormatting sqref="AH28">
    <cfRule type="cellIs" dxfId="5057" priority="700" operator="lessThan">
      <formula>$C$4</formula>
    </cfRule>
  </conditionalFormatting>
  <conditionalFormatting sqref="AI28">
    <cfRule type="cellIs" dxfId="5055" priority="736" operator="lessThan">
      <formula>$C$4</formula>
    </cfRule>
  </conditionalFormatting>
  <conditionalFormatting sqref="AJ28">
    <cfRule type="cellIs" dxfId="5053" priority="772" operator="lessThan">
      <formula>$C$4</formula>
    </cfRule>
  </conditionalFormatting>
  <conditionalFormatting sqref="AK28">
    <cfRule type="cellIs" dxfId="5051" priority="808" operator="lessThan">
      <formula>$C$4</formula>
    </cfRule>
  </conditionalFormatting>
  <conditionalFormatting sqref="AL28">
    <cfRule type="cellIs" dxfId="5049" priority="844" operator="lessThan">
      <formula>$C$4</formula>
    </cfRule>
  </conditionalFormatting>
  <conditionalFormatting sqref="AM28">
    <cfRule type="cellIs" dxfId="5047" priority="880" operator="lessThan">
      <formula>$C$4</formula>
    </cfRule>
  </conditionalFormatting>
  <conditionalFormatting sqref="AN28">
    <cfRule type="cellIs" dxfId="5045" priority="916" operator="lessThan">
      <formula>$C$4</formula>
    </cfRule>
  </conditionalFormatting>
  <conditionalFormatting sqref="AO28">
    <cfRule type="cellIs" dxfId="5043" priority="952" operator="lessThan">
      <formula>$C$4</formula>
    </cfRule>
  </conditionalFormatting>
  <conditionalFormatting sqref="AP28">
    <cfRule type="cellIs" dxfId="5041" priority="988" operator="lessThan">
      <formula>$C$4</formula>
    </cfRule>
  </conditionalFormatting>
  <conditionalFormatting sqref="AQ28">
    <cfRule type="cellIs" dxfId="5039" priority="1024" operator="lessThan">
      <formula>$C$4</formula>
    </cfRule>
  </conditionalFormatting>
  <conditionalFormatting sqref="AR28">
    <cfRule type="cellIs" dxfId="5037" priority="1060" operator="lessThan">
      <formula>$C$4</formula>
    </cfRule>
  </conditionalFormatting>
  <conditionalFormatting sqref="AS28">
    <cfRule type="cellIs" dxfId="5035" priority="1096" operator="lessThan">
      <formula>$C$4</formula>
    </cfRule>
  </conditionalFormatting>
  <conditionalFormatting sqref="AT28">
    <cfRule type="cellIs" dxfId="5033" priority="1132" operator="lessThan">
      <formula>$C$4</formula>
    </cfRule>
  </conditionalFormatting>
  <conditionalFormatting sqref="AF29">
    <cfRule type="cellIs" dxfId="5031" priority="664" operator="lessThan">
      <formula>$C$4</formula>
    </cfRule>
  </conditionalFormatting>
  <conditionalFormatting sqref="AH29">
    <cfRule type="cellIs" dxfId="5029" priority="701" operator="lessThan">
      <formula>$C$4</formula>
    </cfRule>
  </conditionalFormatting>
  <conditionalFormatting sqref="AI29">
    <cfRule type="cellIs" dxfId="5027" priority="737" operator="lessThan">
      <formula>$C$4</formula>
    </cfRule>
  </conditionalFormatting>
  <conditionalFormatting sqref="AJ29">
    <cfRule type="cellIs" dxfId="5025" priority="773" operator="lessThan">
      <formula>$C$4</formula>
    </cfRule>
  </conditionalFormatting>
  <conditionalFormatting sqref="AK29">
    <cfRule type="cellIs" dxfId="5023" priority="809" operator="lessThan">
      <formula>$C$4</formula>
    </cfRule>
  </conditionalFormatting>
  <conditionalFormatting sqref="AL29">
    <cfRule type="cellIs" dxfId="5021" priority="845" operator="lessThan">
      <formula>$C$4</formula>
    </cfRule>
  </conditionalFormatting>
  <conditionalFormatting sqref="AM29">
    <cfRule type="cellIs" dxfId="5019" priority="881" operator="lessThan">
      <formula>$C$4</formula>
    </cfRule>
  </conditionalFormatting>
  <conditionalFormatting sqref="AN29">
    <cfRule type="cellIs" dxfId="5017" priority="917" operator="lessThan">
      <formula>$C$4</formula>
    </cfRule>
  </conditionalFormatting>
  <conditionalFormatting sqref="AO29">
    <cfRule type="cellIs" dxfId="5015" priority="953" operator="lessThan">
      <formula>$C$4</formula>
    </cfRule>
  </conditionalFormatting>
  <conditionalFormatting sqref="AP29">
    <cfRule type="cellIs" dxfId="5013" priority="989" operator="lessThan">
      <formula>$C$4</formula>
    </cfRule>
  </conditionalFormatting>
  <conditionalFormatting sqref="AQ29">
    <cfRule type="cellIs" dxfId="5011" priority="1025" operator="lessThan">
      <formula>$C$4</formula>
    </cfRule>
  </conditionalFormatting>
  <conditionalFormatting sqref="AR29">
    <cfRule type="cellIs" dxfId="5009" priority="1061" operator="lessThan">
      <formula>$C$4</formula>
    </cfRule>
  </conditionalFormatting>
  <conditionalFormatting sqref="AS29">
    <cfRule type="cellIs" dxfId="5007" priority="1097" operator="lessThan">
      <formula>$C$4</formula>
    </cfRule>
  </conditionalFormatting>
  <conditionalFormatting sqref="AT29">
    <cfRule type="cellIs" dxfId="5005" priority="1133" operator="lessThan">
      <formula>$C$4</formula>
    </cfRule>
  </conditionalFormatting>
  <conditionalFormatting sqref="AF30">
    <cfRule type="cellIs" dxfId="5003" priority="665" operator="lessThan">
      <formula>$C$4</formula>
    </cfRule>
  </conditionalFormatting>
  <conditionalFormatting sqref="AH30">
    <cfRule type="cellIs" dxfId="5001" priority="702" operator="lessThan">
      <formula>$C$4</formula>
    </cfRule>
  </conditionalFormatting>
  <conditionalFormatting sqref="AI30">
    <cfRule type="cellIs" dxfId="4999" priority="738" operator="lessThan">
      <formula>$C$4</formula>
    </cfRule>
  </conditionalFormatting>
  <conditionalFormatting sqref="AJ30">
    <cfRule type="cellIs" dxfId="4997" priority="774" operator="lessThan">
      <formula>$C$4</formula>
    </cfRule>
  </conditionalFormatting>
  <conditionalFormatting sqref="AK30">
    <cfRule type="cellIs" dxfId="4995" priority="810" operator="lessThan">
      <formula>$C$4</formula>
    </cfRule>
  </conditionalFormatting>
  <conditionalFormatting sqref="AL30">
    <cfRule type="cellIs" dxfId="4993" priority="846" operator="lessThan">
      <formula>$C$4</formula>
    </cfRule>
  </conditionalFormatting>
  <conditionalFormatting sqref="AM30">
    <cfRule type="cellIs" dxfId="4991" priority="882" operator="lessThan">
      <formula>$C$4</formula>
    </cfRule>
  </conditionalFormatting>
  <conditionalFormatting sqref="AN30">
    <cfRule type="cellIs" dxfId="4989" priority="918" operator="lessThan">
      <formula>$C$4</formula>
    </cfRule>
  </conditionalFormatting>
  <conditionalFormatting sqref="AO30">
    <cfRule type="cellIs" dxfId="4987" priority="954" operator="lessThan">
      <formula>$C$4</formula>
    </cfRule>
  </conditionalFormatting>
  <conditionalFormatting sqref="AP30">
    <cfRule type="cellIs" dxfId="4985" priority="990" operator="lessThan">
      <formula>$C$4</formula>
    </cfRule>
  </conditionalFormatting>
  <conditionalFormatting sqref="AQ30">
    <cfRule type="cellIs" dxfId="4983" priority="1026" operator="lessThan">
      <formula>$C$4</formula>
    </cfRule>
  </conditionalFormatting>
  <conditionalFormatting sqref="AR30">
    <cfRule type="cellIs" dxfId="4981" priority="1062" operator="lessThan">
      <formula>$C$4</formula>
    </cfRule>
  </conditionalFormatting>
  <conditionalFormatting sqref="AS30">
    <cfRule type="cellIs" dxfId="4979" priority="1098" operator="lessThan">
      <formula>$C$4</formula>
    </cfRule>
  </conditionalFormatting>
  <conditionalFormatting sqref="AT30">
    <cfRule type="cellIs" dxfId="4977" priority="1134" operator="lessThan">
      <formula>$C$4</formula>
    </cfRule>
  </conditionalFormatting>
  <conditionalFormatting sqref="AF31">
    <cfRule type="cellIs" dxfId="4975" priority="666" operator="lessThan">
      <formula>$C$4</formula>
    </cfRule>
  </conditionalFormatting>
  <conditionalFormatting sqref="AH31">
    <cfRule type="cellIs" dxfId="4973" priority="703" operator="lessThan">
      <formula>$C$4</formula>
    </cfRule>
  </conditionalFormatting>
  <conditionalFormatting sqref="AI31">
    <cfRule type="cellIs" dxfId="4971" priority="739" operator="lessThan">
      <formula>$C$4</formula>
    </cfRule>
  </conditionalFormatting>
  <conditionalFormatting sqref="AJ31">
    <cfRule type="cellIs" dxfId="4969" priority="775" operator="lessThan">
      <formula>$C$4</formula>
    </cfRule>
  </conditionalFormatting>
  <conditionalFormatting sqref="AK31">
    <cfRule type="cellIs" dxfId="4967" priority="811" operator="lessThan">
      <formula>$C$4</formula>
    </cfRule>
  </conditionalFormatting>
  <conditionalFormatting sqref="AL31">
    <cfRule type="cellIs" dxfId="4965" priority="847" operator="lessThan">
      <formula>$C$4</formula>
    </cfRule>
  </conditionalFormatting>
  <conditionalFormatting sqref="AM31">
    <cfRule type="cellIs" dxfId="4963" priority="883" operator="lessThan">
      <formula>$C$4</formula>
    </cfRule>
  </conditionalFormatting>
  <conditionalFormatting sqref="AN31">
    <cfRule type="cellIs" dxfId="4961" priority="919" operator="lessThan">
      <formula>$C$4</formula>
    </cfRule>
  </conditionalFormatting>
  <conditionalFormatting sqref="AO31">
    <cfRule type="cellIs" dxfId="4959" priority="955" operator="lessThan">
      <formula>$C$4</formula>
    </cfRule>
  </conditionalFormatting>
  <conditionalFormatting sqref="AP31">
    <cfRule type="cellIs" dxfId="4957" priority="991" operator="lessThan">
      <formula>$C$4</formula>
    </cfRule>
  </conditionalFormatting>
  <conditionalFormatting sqref="AQ31">
    <cfRule type="cellIs" dxfId="4955" priority="1027" operator="lessThan">
      <formula>$C$4</formula>
    </cfRule>
  </conditionalFormatting>
  <conditionalFormatting sqref="AR31">
    <cfRule type="cellIs" dxfId="4953" priority="1063" operator="lessThan">
      <formula>$C$4</formula>
    </cfRule>
  </conditionalFormatting>
  <conditionalFormatting sqref="AS31">
    <cfRule type="cellIs" dxfId="4951" priority="1099" operator="lessThan">
      <formula>$C$4</formula>
    </cfRule>
  </conditionalFormatting>
  <conditionalFormatting sqref="AT31">
    <cfRule type="cellIs" dxfId="4949" priority="1135" operator="lessThan">
      <formula>$C$4</formula>
    </cfRule>
  </conditionalFormatting>
  <conditionalFormatting sqref="AF32">
    <cfRule type="cellIs" dxfId="4947" priority="667" operator="lessThan">
      <formula>$C$4</formula>
    </cfRule>
  </conditionalFormatting>
  <conditionalFormatting sqref="AH32">
    <cfRule type="cellIs" dxfId="4945" priority="704" operator="lessThan">
      <formula>$C$4</formula>
    </cfRule>
  </conditionalFormatting>
  <conditionalFormatting sqref="AI32">
    <cfRule type="cellIs" dxfId="4943" priority="740" operator="lessThan">
      <formula>$C$4</formula>
    </cfRule>
  </conditionalFormatting>
  <conditionalFormatting sqref="AJ32">
    <cfRule type="cellIs" dxfId="4941" priority="776" operator="lessThan">
      <formula>$C$4</formula>
    </cfRule>
  </conditionalFormatting>
  <conditionalFormatting sqref="AK32">
    <cfRule type="cellIs" dxfId="4939" priority="812" operator="lessThan">
      <formula>$C$4</formula>
    </cfRule>
  </conditionalFormatting>
  <conditionalFormatting sqref="AL32">
    <cfRule type="cellIs" dxfId="4937" priority="848" operator="lessThan">
      <formula>$C$4</formula>
    </cfRule>
  </conditionalFormatting>
  <conditionalFormatting sqref="AM32">
    <cfRule type="cellIs" dxfId="4935" priority="884" operator="lessThan">
      <formula>$C$4</formula>
    </cfRule>
  </conditionalFormatting>
  <conditionalFormatting sqref="AN32">
    <cfRule type="cellIs" dxfId="4933" priority="920" operator="lessThan">
      <formula>$C$4</formula>
    </cfRule>
  </conditionalFormatting>
  <conditionalFormatting sqref="AO32">
    <cfRule type="cellIs" dxfId="4931" priority="956" operator="lessThan">
      <formula>$C$4</formula>
    </cfRule>
  </conditionalFormatting>
  <conditionalFormatting sqref="AP32">
    <cfRule type="cellIs" dxfId="4929" priority="992" operator="lessThan">
      <formula>$C$4</formula>
    </cfRule>
  </conditionalFormatting>
  <conditionalFormatting sqref="AQ32">
    <cfRule type="cellIs" dxfId="4927" priority="1028" operator="lessThan">
      <formula>$C$4</formula>
    </cfRule>
  </conditionalFormatting>
  <conditionalFormatting sqref="AR32">
    <cfRule type="cellIs" dxfId="4925" priority="1064" operator="lessThan">
      <formula>$C$4</formula>
    </cfRule>
  </conditionalFormatting>
  <conditionalFormatting sqref="AS32">
    <cfRule type="cellIs" dxfId="4923" priority="1100" operator="lessThan">
      <formula>$C$4</formula>
    </cfRule>
  </conditionalFormatting>
  <conditionalFormatting sqref="AT32">
    <cfRule type="cellIs" dxfId="4921" priority="1136" operator="lessThan">
      <formula>$C$4</formula>
    </cfRule>
  </conditionalFormatting>
  <conditionalFormatting sqref="AF33">
    <cfRule type="cellIs" dxfId="4919" priority="668" operator="lessThan">
      <formula>$C$4</formula>
    </cfRule>
  </conditionalFormatting>
  <conditionalFormatting sqref="AH33">
    <cfRule type="cellIs" dxfId="4917" priority="705" operator="lessThan">
      <formula>$C$4</formula>
    </cfRule>
  </conditionalFormatting>
  <conditionalFormatting sqref="AI33">
    <cfRule type="cellIs" dxfId="4915" priority="741" operator="lessThan">
      <formula>$C$4</formula>
    </cfRule>
  </conditionalFormatting>
  <conditionalFormatting sqref="AJ33">
    <cfRule type="cellIs" dxfId="4913" priority="777" operator="lessThan">
      <formula>$C$4</formula>
    </cfRule>
  </conditionalFormatting>
  <conditionalFormatting sqref="AK33">
    <cfRule type="cellIs" dxfId="4911" priority="813" operator="lessThan">
      <formula>$C$4</formula>
    </cfRule>
  </conditionalFormatting>
  <conditionalFormatting sqref="AL33">
    <cfRule type="cellIs" dxfId="4909" priority="849" operator="lessThan">
      <formula>$C$4</formula>
    </cfRule>
  </conditionalFormatting>
  <conditionalFormatting sqref="AM33">
    <cfRule type="cellIs" dxfId="4907" priority="885" operator="lessThan">
      <formula>$C$4</formula>
    </cfRule>
  </conditionalFormatting>
  <conditionalFormatting sqref="AN33">
    <cfRule type="cellIs" dxfId="4905" priority="921" operator="lessThan">
      <formula>$C$4</formula>
    </cfRule>
  </conditionalFormatting>
  <conditionalFormatting sqref="AO33">
    <cfRule type="cellIs" dxfId="4903" priority="957" operator="lessThan">
      <formula>$C$4</formula>
    </cfRule>
  </conditionalFormatting>
  <conditionalFormatting sqref="AP33">
    <cfRule type="cellIs" dxfId="4901" priority="993" operator="lessThan">
      <formula>$C$4</formula>
    </cfRule>
  </conditionalFormatting>
  <conditionalFormatting sqref="AQ33">
    <cfRule type="cellIs" dxfId="4899" priority="1029" operator="lessThan">
      <formula>$C$4</formula>
    </cfRule>
  </conditionalFormatting>
  <conditionalFormatting sqref="AR33">
    <cfRule type="cellIs" dxfId="4897" priority="1065" operator="lessThan">
      <formula>$C$4</formula>
    </cfRule>
  </conditionalFormatting>
  <conditionalFormatting sqref="AS33">
    <cfRule type="cellIs" dxfId="4895" priority="1101" operator="lessThan">
      <formula>$C$4</formula>
    </cfRule>
  </conditionalFormatting>
  <conditionalFormatting sqref="AT33">
    <cfRule type="cellIs" dxfId="4893" priority="1137" operator="lessThan">
      <formula>$C$4</formula>
    </cfRule>
  </conditionalFormatting>
  <conditionalFormatting sqref="AF34">
    <cfRule type="cellIs" dxfId="4891" priority="669" operator="lessThan">
      <formula>$C$4</formula>
    </cfRule>
  </conditionalFormatting>
  <conditionalFormatting sqref="AH34">
    <cfRule type="cellIs" dxfId="4889" priority="706" operator="lessThan">
      <formula>$C$4</formula>
    </cfRule>
  </conditionalFormatting>
  <conditionalFormatting sqref="AI34">
    <cfRule type="cellIs" dxfId="4887" priority="742" operator="lessThan">
      <formula>$C$4</formula>
    </cfRule>
  </conditionalFormatting>
  <conditionalFormatting sqref="AJ34">
    <cfRule type="cellIs" dxfId="4885" priority="778" operator="lessThan">
      <formula>$C$4</formula>
    </cfRule>
  </conditionalFormatting>
  <conditionalFormatting sqref="AK34">
    <cfRule type="cellIs" dxfId="4883" priority="814" operator="lessThan">
      <formula>$C$4</formula>
    </cfRule>
  </conditionalFormatting>
  <conditionalFormatting sqref="AL34">
    <cfRule type="cellIs" dxfId="4881" priority="850" operator="lessThan">
      <formula>$C$4</formula>
    </cfRule>
  </conditionalFormatting>
  <conditionalFormatting sqref="AM34">
    <cfRule type="cellIs" dxfId="4879" priority="886" operator="lessThan">
      <formula>$C$4</formula>
    </cfRule>
  </conditionalFormatting>
  <conditionalFormatting sqref="AN34">
    <cfRule type="cellIs" dxfId="4877" priority="922" operator="lessThan">
      <formula>$C$4</formula>
    </cfRule>
  </conditionalFormatting>
  <conditionalFormatting sqref="AO34">
    <cfRule type="cellIs" dxfId="4875" priority="958" operator="lessThan">
      <formula>$C$4</formula>
    </cfRule>
  </conditionalFormatting>
  <conditionalFormatting sqref="AP34">
    <cfRule type="cellIs" dxfId="4873" priority="994" operator="lessThan">
      <formula>$C$4</formula>
    </cfRule>
  </conditionalFormatting>
  <conditionalFormatting sqref="AQ34">
    <cfRule type="cellIs" dxfId="4871" priority="1030" operator="lessThan">
      <formula>$C$4</formula>
    </cfRule>
  </conditionalFormatting>
  <conditionalFormatting sqref="AR34">
    <cfRule type="cellIs" dxfId="4869" priority="1066" operator="lessThan">
      <formula>$C$4</formula>
    </cfRule>
  </conditionalFormatting>
  <conditionalFormatting sqref="AS34">
    <cfRule type="cellIs" dxfId="4867" priority="1102" operator="lessThan">
      <formula>$C$4</formula>
    </cfRule>
  </conditionalFormatting>
  <conditionalFormatting sqref="AT34">
    <cfRule type="cellIs" dxfId="4865" priority="1138" operator="lessThan">
      <formula>$C$4</formula>
    </cfRule>
  </conditionalFormatting>
  <conditionalFormatting sqref="AF35">
    <cfRule type="cellIs" dxfId="4863" priority="670" operator="lessThan">
      <formula>$C$4</formula>
    </cfRule>
  </conditionalFormatting>
  <conditionalFormatting sqref="AH35">
    <cfRule type="cellIs" dxfId="4861" priority="707" operator="lessThan">
      <formula>$C$4</formula>
    </cfRule>
  </conditionalFormatting>
  <conditionalFormatting sqref="AI35">
    <cfRule type="cellIs" dxfId="4859" priority="743" operator="lessThan">
      <formula>$C$4</formula>
    </cfRule>
  </conditionalFormatting>
  <conditionalFormatting sqref="AJ35">
    <cfRule type="cellIs" dxfId="4857" priority="779" operator="lessThan">
      <formula>$C$4</formula>
    </cfRule>
  </conditionalFormatting>
  <conditionalFormatting sqref="AK35">
    <cfRule type="cellIs" dxfId="4855" priority="815" operator="lessThan">
      <formula>$C$4</formula>
    </cfRule>
  </conditionalFormatting>
  <conditionalFormatting sqref="AL35">
    <cfRule type="cellIs" dxfId="4853" priority="851" operator="lessThan">
      <formula>$C$4</formula>
    </cfRule>
  </conditionalFormatting>
  <conditionalFormatting sqref="AM35">
    <cfRule type="cellIs" dxfId="4851" priority="887" operator="lessThan">
      <formula>$C$4</formula>
    </cfRule>
  </conditionalFormatting>
  <conditionalFormatting sqref="AN35">
    <cfRule type="cellIs" dxfId="4849" priority="923" operator="lessThan">
      <formula>$C$4</formula>
    </cfRule>
  </conditionalFormatting>
  <conditionalFormatting sqref="AO35">
    <cfRule type="cellIs" dxfId="4847" priority="959" operator="lessThan">
      <formula>$C$4</formula>
    </cfRule>
  </conditionalFormatting>
  <conditionalFormatting sqref="AP35">
    <cfRule type="cellIs" dxfId="4845" priority="995" operator="lessThan">
      <formula>$C$4</formula>
    </cfRule>
  </conditionalFormatting>
  <conditionalFormatting sqref="AQ35">
    <cfRule type="cellIs" dxfId="4843" priority="1031" operator="lessThan">
      <formula>$C$4</formula>
    </cfRule>
  </conditionalFormatting>
  <conditionalFormatting sqref="AR35">
    <cfRule type="cellIs" dxfId="4841" priority="1067" operator="lessThan">
      <formula>$C$4</formula>
    </cfRule>
  </conditionalFormatting>
  <conditionalFormatting sqref="AS35">
    <cfRule type="cellIs" dxfId="4839" priority="1103" operator="lessThan">
      <formula>$C$4</formula>
    </cfRule>
  </conditionalFormatting>
  <conditionalFormatting sqref="AT35">
    <cfRule type="cellIs" dxfId="4837" priority="1139" operator="lessThan">
      <formula>$C$4</formula>
    </cfRule>
  </conditionalFormatting>
  <conditionalFormatting sqref="AF36">
    <cfRule type="cellIs" dxfId="4835" priority="671" operator="lessThan">
      <formula>$C$4</formula>
    </cfRule>
  </conditionalFormatting>
  <conditionalFormatting sqref="AH36">
    <cfRule type="cellIs" dxfId="4833" priority="708" operator="lessThan">
      <formula>$C$4</formula>
    </cfRule>
  </conditionalFormatting>
  <conditionalFormatting sqref="AI36">
    <cfRule type="cellIs" dxfId="4831" priority="744" operator="lessThan">
      <formula>$C$4</formula>
    </cfRule>
  </conditionalFormatting>
  <conditionalFormatting sqref="AJ36">
    <cfRule type="cellIs" dxfId="4829" priority="780" operator="lessThan">
      <formula>$C$4</formula>
    </cfRule>
  </conditionalFormatting>
  <conditionalFormatting sqref="AK36">
    <cfRule type="cellIs" dxfId="4827" priority="816" operator="lessThan">
      <formula>$C$4</formula>
    </cfRule>
  </conditionalFormatting>
  <conditionalFormatting sqref="AL36">
    <cfRule type="cellIs" dxfId="4825" priority="852" operator="lessThan">
      <formula>$C$4</formula>
    </cfRule>
  </conditionalFormatting>
  <conditionalFormatting sqref="AM36">
    <cfRule type="cellIs" dxfId="4823" priority="888" operator="lessThan">
      <formula>$C$4</formula>
    </cfRule>
  </conditionalFormatting>
  <conditionalFormatting sqref="AN36">
    <cfRule type="cellIs" dxfId="4821" priority="924" operator="lessThan">
      <formula>$C$4</formula>
    </cfRule>
  </conditionalFormatting>
  <conditionalFormatting sqref="AO36">
    <cfRule type="cellIs" dxfId="4819" priority="960" operator="lessThan">
      <formula>$C$4</formula>
    </cfRule>
  </conditionalFormatting>
  <conditionalFormatting sqref="AP36">
    <cfRule type="cellIs" dxfId="4817" priority="996" operator="lessThan">
      <formula>$C$4</formula>
    </cfRule>
  </conditionalFormatting>
  <conditionalFormatting sqref="AQ36">
    <cfRule type="cellIs" dxfId="4815" priority="1032" operator="lessThan">
      <formula>$C$4</formula>
    </cfRule>
  </conditionalFormatting>
  <conditionalFormatting sqref="AR36">
    <cfRule type="cellIs" dxfId="4813" priority="1068" operator="lessThan">
      <formula>$C$4</formula>
    </cfRule>
  </conditionalFormatting>
  <conditionalFormatting sqref="AS36">
    <cfRule type="cellIs" dxfId="4811" priority="1104" operator="lessThan">
      <formula>$C$4</formula>
    </cfRule>
  </conditionalFormatting>
  <conditionalFormatting sqref="AT36">
    <cfRule type="cellIs" dxfId="4809" priority="1140" operator="lessThan">
      <formula>$C$4</formula>
    </cfRule>
  </conditionalFormatting>
  <conditionalFormatting sqref="AF37">
    <cfRule type="cellIs" dxfId="4807" priority="672" operator="lessThan">
      <formula>$C$4</formula>
    </cfRule>
  </conditionalFormatting>
  <conditionalFormatting sqref="AH37">
    <cfRule type="cellIs" dxfId="4805" priority="709" operator="lessThan">
      <formula>$C$4</formula>
    </cfRule>
  </conditionalFormatting>
  <conditionalFormatting sqref="AI37">
    <cfRule type="cellIs" dxfId="4803" priority="745" operator="lessThan">
      <formula>$C$4</formula>
    </cfRule>
  </conditionalFormatting>
  <conditionalFormatting sqref="AJ37">
    <cfRule type="cellIs" dxfId="4801" priority="781" operator="lessThan">
      <formula>$C$4</formula>
    </cfRule>
  </conditionalFormatting>
  <conditionalFormatting sqref="AK37">
    <cfRule type="cellIs" dxfId="4799" priority="817" operator="lessThan">
      <formula>$C$4</formula>
    </cfRule>
  </conditionalFormatting>
  <conditionalFormatting sqref="AL37">
    <cfRule type="cellIs" dxfId="4797" priority="853" operator="lessThan">
      <formula>$C$4</formula>
    </cfRule>
  </conditionalFormatting>
  <conditionalFormatting sqref="AM37">
    <cfRule type="cellIs" dxfId="4795" priority="889" operator="lessThan">
      <formula>$C$4</formula>
    </cfRule>
  </conditionalFormatting>
  <conditionalFormatting sqref="AN37">
    <cfRule type="cellIs" dxfId="4793" priority="925" operator="lessThan">
      <formula>$C$4</formula>
    </cfRule>
  </conditionalFormatting>
  <conditionalFormatting sqref="AO37">
    <cfRule type="cellIs" dxfId="4791" priority="961" operator="lessThan">
      <formula>$C$4</formula>
    </cfRule>
  </conditionalFormatting>
  <conditionalFormatting sqref="AP37">
    <cfRule type="cellIs" dxfId="4789" priority="997" operator="lessThan">
      <formula>$C$4</formula>
    </cfRule>
  </conditionalFormatting>
  <conditionalFormatting sqref="AQ37">
    <cfRule type="cellIs" dxfId="4787" priority="1033" operator="lessThan">
      <formula>$C$4</formula>
    </cfRule>
  </conditionalFormatting>
  <conditionalFormatting sqref="AR37">
    <cfRule type="cellIs" dxfId="4785" priority="1069" operator="lessThan">
      <formula>$C$4</formula>
    </cfRule>
  </conditionalFormatting>
  <conditionalFormatting sqref="AS37">
    <cfRule type="cellIs" dxfId="4783" priority="1105" operator="lessThan">
      <formula>$C$4</formula>
    </cfRule>
  </conditionalFormatting>
  <conditionalFormatting sqref="AT37">
    <cfRule type="cellIs" dxfId="4781" priority="1141" operator="lessThan">
      <formula>$C$4</formula>
    </cfRule>
  </conditionalFormatting>
  <conditionalFormatting sqref="AF38">
    <cfRule type="cellIs" dxfId="4779" priority="673" operator="lessThan">
      <formula>$C$4</formula>
    </cfRule>
  </conditionalFormatting>
  <conditionalFormatting sqref="AH38">
    <cfRule type="cellIs" dxfId="4777" priority="710" operator="lessThan">
      <formula>$C$4</formula>
    </cfRule>
  </conditionalFormatting>
  <conditionalFormatting sqref="AI38">
    <cfRule type="cellIs" dxfId="4775" priority="746" operator="lessThan">
      <formula>$C$4</formula>
    </cfRule>
  </conditionalFormatting>
  <conditionalFormatting sqref="AJ38">
    <cfRule type="cellIs" dxfId="4773" priority="782" operator="lessThan">
      <formula>$C$4</formula>
    </cfRule>
  </conditionalFormatting>
  <conditionalFormatting sqref="AK38">
    <cfRule type="cellIs" dxfId="4771" priority="818" operator="lessThan">
      <formula>$C$4</formula>
    </cfRule>
  </conditionalFormatting>
  <conditionalFormatting sqref="AL38">
    <cfRule type="cellIs" dxfId="4769" priority="854" operator="lessThan">
      <formula>$C$4</formula>
    </cfRule>
  </conditionalFormatting>
  <conditionalFormatting sqref="AM38">
    <cfRule type="cellIs" dxfId="4767" priority="890" operator="lessThan">
      <formula>$C$4</formula>
    </cfRule>
  </conditionalFormatting>
  <conditionalFormatting sqref="AN38">
    <cfRule type="cellIs" dxfId="4765" priority="926" operator="lessThan">
      <formula>$C$4</formula>
    </cfRule>
  </conditionalFormatting>
  <conditionalFormatting sqref="AO38">
    <cfRule type="cellIs" dxfId="4763" priority="962" operator="lessThan">
      <formula>$C$4</formula>
    </cfRule>
  </conditionalFormatting>
  <conditionalFormatting sqref="AP38">
    <cfRule type="cellIs" dxfId="4761" priority="998" operator="lessThan">
      <formula>$C$4</formula>
    </cfRule>
  </conditionalFormatting>
  <conditionalFormatting sqref="AQ38">
    <cfRule type="cellIs" dxfId="4759" priority="1034" operator="lessThan">
      <formula>$C$4</formula>
    </cfRule>
  </conditionalFormatting>
  <conditionalFormatting sqref="AR38">
    <cfRule type="cellIs" dxfId="4757" priority="1070" operator="lessThan">
      <formula>$C$4</formula>
    </cfRule>
  </conditionalFormatting>
  <conditionalFormatting sqref="AS38">
    <cfRule type="cellIs" dxfId="4755" priority="1106" operator="lessThan">
      <formula>$C$4</formula>
    </cfRule>
  </conditionalFormatting>
  <conditionalFormatting sqref="AT38">
    <cfRule type="cellIs" dxfId="4753" priority="1142" operator="lessThan">
      <formula>$C$4</formula>
    </cfRule>
  </conditionalFormatting>
  <conditionalFormatting sqref="AF39">
    <cfRule type="cellIs" dxfId="4751" priority="674" operator="lessThan">
      <formula>$C$4</formula>
    </cfRule>
  </conditionalFormatting>
  <conditionalFormatting sqref="AH39">
    <cfRule type="cellIs" dxfId="4749" priority="711" operator="lessThan">
      <formula>$C$4</formula>
    </cfRule>
  </conditionalFormatting>
  <conditionalFormatting sqref="AI39">
    <cfRule type="cellIs" dxfId="4747" priority="747" operator="lessThan">
      <formula>$C$4</formula>
    </cfRule>
  </conditionalFormatting>
  <conditionalFormatting sqref="AJ39">
    <cfRule type="cellIs" dxfId="4745" priority="783" operator="lessThan">
      <formula>$C$4</formula>
    </cfRule>
  </conditionalFormatting>
  <conditionalFormatting sqref="AK39">
    <cfRule type="cellIs" dxfId="4743" priority="819" operator="lessThan">
      <formula>$C$4</formula>
    </cfRule>
  </conditionalFormatting>
  <conditionalFormatting sqref="AL39">
    <cfRule type="cellIs" dxfId="4741" priority="855" operator="lessThan">
      <formula>$C$4</formula>
    </cfRule>
  </conditionalFormatting>
  <conditionalFormatting sqref="AM39">
    <cfRule type="cellIs" dxfId="4739" priority="891" operator="lessThan">
      <formula>$C$4</formula>
    </cfRule>
  </conditionalFormatting>
  <conditionalFormatting sqref="AN39">
    <cfRule type="cellIs" dxfId="4737" priority="927" operator="lessThan">
      <formula>$C$4</formula>
    </cfRule>
  </conditionalFormatting>
  <conditionalFormatting sqref="AO39">
    <cfRule type="cellIs" dxfId="4735" priority="963" operator="lessThan">
      <formula>$C$4</formula>
    </cfRule>
  </conditionalFormatting>
  <conditionalFormatting sqref="AP39">
    <cfRule type="cellIs" dxfId="4733" priority="999" operator="lessThan">
      <formula>$C$4</formula>
    </cfRule>
  </conditionalFormatting>
  <conditionalFormatting sqref="AQ39">
    <cfRule type="cellIs" dxfId="4731" priority="1035" operator="lessThan">
      <formula>$C$4</formula>
    </cfRule>
  </conditionalFormatting>
  <conditionalFormatting sqref="AR39">
    <cfRule type="cellIs" dxfId="4729" priority="1071" operator="lessThan">
      <formula>$C$4</formula>
    </cfRule>
  </conditionalFormatting>
  <conditionalFormatting sqref="AS39">
    <cfRule type="cellIs" dxfId="4727" priority="1107" operator="lessThan">
      <formula>$C$4</formula>
    </cfRule>
  </conditionalFormatting>
  <conditionalFormatting sqref="AT39">
    <cfRule type="cellIs" dxfId="4725" priority="1143" operator="lessThan">
      <formula>$C$4</formula>
    </cfRule>
  </conditionalFormatting>
  <conditionalFormatting sqref="AF40">
    <cfRule type="cellIs" dxfId="4723" priority="675" operator="lessThan">
      <formula>$C$4</formula>
    </cfRule>
  </conditionalFormatting>
  <conditionalFormatting sqref="AH40">
    <cfRule type="cellIs" dxfId="4721" priority="712" operator="lessThan">
      <formula>$C$4</formula>
    </cfRule>
  </conditionalFormatting>
  <conditionalFormatting sqref="AI40">
    <cfRule type="cellIs" dxfId="4719" priority="748" operator="lessThan">
      <formula>$C$4</formula>
    </cfRule>
  </conditionalFormatting>
  <conditionalFormatting sqref="AJ40">
    <cfRule type="cellIs" dxfId="4717" priority="784" operator="lessThan">
      <formula>$C$4</formula>
    </cfRule>
  </conditionalFormatting>
  <conditionalFormatting sqref="AK40">
    <cfRule type="cellIs" dxfId="4715" priority="820" operator="lessThan">
      <formula>$C$4</formula>
    </cfRule>
  </conditionalFormatting>
  <conditionalFormatting sqref="AL40">
    <cfRule type="cellIs" dxfId="4713" priority="856" operator="lessThan">
      <formula>$C$4</formula>
    </cfRule>
  </conditionalFormatting>
  <conditionalFormatting sqref="AM40">
    <cfRule type="cellIs" dxfId="4711" priority="892" operator="lessThan">
      <formula>$C$4</formula>
    </cfRule>
  </conditionalFormatting>
  <conditionalFormatting sqref="AN40">
    <cfRule type="cellIs" dxfId="4709" priority="928" operator="lessThan">
      <formula>$C$4</formula>
    </cfRule>
  </conditionalFormatting>
  <conditionalFormatting sqref="AO40">
    <cfRule type="cellIs" dxfId="4707" priority="964" operator="lessThan">
      <formula>$C$4</formula>
    </cfRule>
  </conditionalFormatting>
  <conditionalFormatting sqref="AP40">
    <cfRule type="cellIs" dxfId="4705" priority="1000" operator="lessThan">
      <formula>$C$4</formula>
    </cfRule>
  </conditionalFormatting>
  <conditionalFormatting sqref="AQ40">
    <cfRule type="cellIs" dxfId="4703" priority="1036" operator="lessThan">
      <formula>$C$4</formula>
    </cfRule>
  </conditionalFormatting>
  <conditionalFormatting sqref="AR40">
    <cfRule type="cellIs" dxfId="4701" priority="1072" operator="lessThan">
      <formula>$C$4</formula>
    </cfRule>
  </conditionalFormatting>
  <conditionalFormatting sqref="AS40">
    <cfRule type="cellIs" dxfId="4699" priority="1108" operator="lessThan">
      <formula>$C$4</formula>
    </cfRule>
  </conditionalFormatting>
  <conditionalFormatting sqref="AT40">
    <cfRule type="cellIs" dxfId="4697" priority="1144" operator="lessThan">
      <formula>$C$4</formula>
    </cfRule>
  </conditionalFormatting>
  <conditionalFormatting sqref="AF41">
    <cfRule type="cellIs" dxfId="4695" priority="676" operator="lessThan">
      <formula>$C$4</formula>
    </cfRule>
  </conditionalFormatting>
  <conditionalFormatting sqref="AH41">
    <cfRule type="cellIs" dxfId="4693" priority="713" operator="lessThan">
      <formula>$C$4</formula>
    </cfRule>
  </conditionalFormatting>
  <conditionalFormatting sqref="AI41">
    <cfRule type="cellIs" dxfId="4691" priority="749" operator="lessThan">
      <formula>$C$4</formula>
    </cfRule>
  </conditionalFormatting>
  <conditionalFormatting sqref="AJ41">
    <cfRule type="cellIs" dxfId="4689" priority="785" operator="lessThan">
      <formula>$C$4</formula>
    </cfRule>
  </conditionalFormatting>
  <conditionalFormatting sqref="AK41">
    <cfRule type="cellIs" dxfId="4687" priority="821" operator="lessThan">
      <formula>$C$4</formula>
    </cfRule>
  </conditionalFormatting>
  <conditionalFormatting sqref="AL41">
    <cfRule type="cellIs" dxfId="4685" priority="857" operator="lessThan">
      <formula>$C$4</formula>
    </cfRule>
  </conditionalFormatting>
  <conditionalFormatting sqref="AM41">
    <cfRule type="cellIs" dxfId="4683" priority="893" operator="lessThan">
      <formula>$C$4</formula>
    </cfRule>
  </conditionalFormatting>
  <conditionalFormatting sqref="AN41">
    <cfRule type="cellIs" dxfId="4681" priority="929" operator="lessThan">
      <formula>$C$4</formula>
    </cfRule>
  </conditionalFormatting>
  <conditionalFormatting sqref="AO41">
    <cfRule type="cellIs" dxfId="4679" priority="965" operator="lessThan">
      <formula>$C$4</formula>
    </cfRule>
  </conditionalFormatting>
  <conditionalFormatting sqref="AP41">
    <cfRule type="cellIs" dxfId="4677" priority="1001" operator="lessThan">
      <formula>$C$4</formula>
    </cfRule>
  </conditionalFormatting>
  <conditionalFormatting sqref="AQ41">
    <cfRule type="cellIs" dxfId="4675" priority="1037" operator="lessThan">
      <formula>$C$4</formula>
    </cfRule>
  </conditionalFormatting>
  <conditionalFormatting sqref="AR41">
    <cfRule type="cellIs" dxfId="4673" priority="1073" operator="lessThan">
      <formula>$C$4</formula>
    </cfRule>
  </conditionalFormatting>
  <conditionalFormatting sqref="AS41">
    <cfRule type="cellIs" dxfId="4671" priority="1109" operator="lessThan">
      <formula>$C$4</formula>
    </cfRule>
  </conditionalFormatting>
  <conditionalFormatting sqref="AT41">
    <cfRule type="cellIs" dxfId="4669" priority="1145" operator="lessThan">
      <formula>$C$4</formula>
    </cfRule>
  </conditionalFormatting>
  <conditionalFormatting sqref="AF42">
    <cfRule type="cellIs" dxfId="4667" priority="677" operator="lessThan">
      <formula>$C$4</formula>
    </cfRule>
  </conditionalFormatting>
  <conditionalFormatting sqref="AH42">
    <cfRule type="cellIs" dxfId="4665" priority="714" operator="lessThan">
      <formula>$C$4</formula>
    </cfRule>
  </conditionalFormatting>
  <conditionalFormatting sqref="AI42">
    <cfRule type="cellIs" dxfId="4663" priority="750" operator="lessThan">
      <formula>$C$4</formula>
    </cfRule>
  </conditionalFormatting>
  <conditionalFormatting sqref="AJ42">
    <cfRule type="cellIs" dxfId="4661" priority="786" operator="lessThan">
      <formula>$C$4</formula>
    </cfRule>
  </conditionalFormatting>
  <conditionalFormatting sqref="AK42">
    <cfRule type="cellIs" dxfId="4659" priority="822" operator="lessThan">
      <formula>$C$4</formula>
    </cfRule>
  </conditionalFormatting>
  <conditionalFormatting sqref="AL42">
    <cfRule type="cellIs" dxfId="4657" priority="858" operator="lessThan">
      <formula>$C$4</formula>
    </cfRule>
  </conditionalFormatting>
  <conditionalFormatting sqref="AM42">
    <cfRule type="cellIs" dxfId="4655" priority="894" operator="lessThan">
      <formula>$C$4</formula>
    </cfRule>
  </conditionalFormatting>
  <conditionalFormatting sqref="AN42">
    <cfRule type="cellIs" dxfId="4653" priority="930" operator="lessThan">
      <formula>$C$4</formula>
    </cfRule>
  </conditionalFormatting>
  <conditionalFormatting sqref="AO42">
    <cfRule type="cellIs" dxfId="4651" priority="966" operator="lessThan">
      <formula>$C$4</formula>
    </cfRule>
  </conditionalFormatting>
  <conditionalFormatting sqref="AP42">
    <cfRule type="cellIs" dxfId="4649" priority="1002" operator="lessThan">
      <formula>$C$4</formula>
    </cfRule>
  </conditionalFormatting>
  <conditionalFormatting sqref="AQ42">
    <cfRule type="cellIs" dxfId="4647" priority="1038" operator="lessThan">
      <formula>$C$4</formula>
    </cfRule>
  </conditionalFormatting>
  <conditionalFormatting sqref="AR42">
    <cfRule type="cellIs" dxfId="4645" priority="1074" operator="lessThan">
      <formula>$C$4</formula>
    </cfRule>
  </conditionalFormatting>
  <conditionalFormatting sqref="AS42">
    <cfRule type="cellIs" dxfId="4643" priority="1110" operator="lessThan">
      <formula>$C$4</formula>
    </cfRule>
  </conditionalFormatting>
  <conditionalFormatting sqref="AT42">
    <cfRule type="cellIs" dxfId="4641" priority="1146" operator="lessThan">
      <formula>$C$4</formula>
    </cfRule>
  </conditionalFormatting>
  <conditionalFormatting sqref="AF43">
    <cfRule type="cellIs" dxfId="4639" priority="678" operator="lessThan">
      <formula>$C$4</formula>
    </cfRule>
  </conditionalFormatting>
  <conditionalFormatting sqref="AH43">
    <cfRule type="cellIs" dxfId="4637" priority="715" operator="lessThan">
      <formula>$C$4</formula>
    </cfRule>
  </conditionalFormatting>
  <conditionalFormatting sqref="AI43">
    <cfRule type="cellIs" dxfId="4635" priority="751" operator="lessThan">
      <formula>$C$4</formula>
    </cfRule>
  </conditionalFormatting>
  <conditionalFormatting sqref="AJ43">
    <cfRule type="cellIs" dxfId="4633" priority="787" operator="lessThan">
      <formula>$C$4</formula>
    </cfRule>
  </conditionalFormatting>
  <conditionalFormatting sqref="AK43">
    <cfRule type="cellIs" dxfId="4631" priority="823" operator="lessThan">
      <formula>$C$4</formula>
    </cfRule>
  </conditionalFormatting>
  <conditionalFormatting sqref="AL43">
    <cfRule type="cellIs" dxfId="4629" priority="859" operator="lessThan">
      <formula>$C$4</formula>
    </cfRule>
  </conditionalFormatting>
  <conditionalFormatting sqref="AM43">
    <cfRule type="cellIs" dxfId="4627" priority="895" operator="lessThan">
      <formula>$C$4</formula>
    </cfRule>
  </conditionalFormatting>
  <conditionalFormatting sqref="AN43">
    <cfRule type="cellIs" dxfId="4625" priority="931" operator="lessThan">
      <formula>$C$4</formula>
    </cfRule>
  </conditionalFormatting>
  <conditionalFormatting sqref="AO43">
    <cfRule type="cellIs" dxfId="4623" priority="967" operator="lessThan">
      <formula>$C$4</formula>
    </cfRule>
  </conditionalFormatting>
  <conditionalFormatting sqref="AP43">
    <cfRule type="cellIs" dxfId="4621" priority="1003" operator="lessThan">
      <formula>$C$4</formula>
    </cfRule>
  </conditionalFormatting>
  <conditionalFormatting sqref="AQ43">
    <cfRule type="cellIs" dxfId="4619" priority="1039" operator="lessThan">
      <formula>$C$4</formula>
    </cfRule>
  </conditionalFormatting>
  <conditionalFormatting sqref="AR43">
    <cfRule type="cellIs" dxfId="4617" priority="1075" operator="lessThan">
      <formula>$C$4</formula>
    </cfRule>
  </conditionalFormatting>
  <conditionalFormatting sqref="AS43">
    <cfRule type="cellIs" dxfId="4615" priority="1111" operator="lessThan">
      <formula>$C$4</formula>
    </cfRule>
  </conditionalFormatting>
  <conditionalFormatting sqref="AT43">
    <cfRule type="cellIs" dxfId="4613" priority="1147" operator="lessThan">
      <formula>$C$4</formula>
    </cfRule>
  </conditionalFormatting>
  <conditionalFormatting sqref="AF44">
    <cfRule type="cellIs" dxfId="4611" priority="679" operator="lessThan">
      <formula>$C$4</formula>
    </cfRule>
  </conditionalFormatting>
  <conditionalFormatting sqref="AH44">
    <cfRule type="cellIs" dxfId="4609" priority="716" operator="lessThan">
      <formula>$C$4</formula>
    </cfRule>
  </conditionalFormatting>
  <conditionalFormatting sqref="AI44">
    <cfRule type="cellIs" dxfId="4607" priority="752" operator="lessThan">
      <formula>$C$4</formula>
    </cfRule>
  </conditionalFormatting>
  <conditionalFormatting sqref="AJ44">
    <cfRule type="cellIs" dxfId="4605" priority="788" operator="lessThan">
      <formula>$C$4</formula>
    </cfRule>
  </conditionalFormatting>
  <conditionalFormatting sqref="AK44">
    <cfRule type="cellIs" dxfId="4603" priority="824" operator="lessThan">
      <formula>$C$4</formula>
    </cfRule>
  </conditionalFormatting>
  <conditionalFormatting sqref="AL44">
    <cfRule type="cellIs" dxfId="4601" priority="860" operator="lessThan">
      <formula>$C$4</formula>
    </cfRule>
  </conditionalFormatting>
  <conditionalFormatting sqref="AM44">
    <cfRule type="cellIs" dxfId="4599" priority="896" operator="lessThan">
      <formula>$C$4</formula>
    </cfRule>
  </conditionalFormatting>
  <conditionalFormatting sqref="AN44">
    <cfRule type="cellIs" dxfId="4597" priority="932" operator="lessThan">
      <formula>$C$4</formula>
    </cfRule>
  </conditionalFormatting>
  <conditionalFormatting sqref="AO44">
    <cfRule type="cellIs" dxfId="4595" priority="968" operator="lessThan">
      <formula>$C$4</formula>
    </cfRule>
  </conditionalFormatting>
  <conditionalFormatting sqref="AP44">
    <cfRule type="cellIs" dxfId="4593" priority="1004" operator="lessThan">
      <formula>$C$4</formula>
    </cfRule>
  </conditionalFormatting>
  <conditionalFormatting sqref="AQ44">
    <cfRule type="cellIs" dxfId="4591" priority="1040" operator="lessThan">
      <formula>$C$4</formula>
    </cfRule>
  </conditionalFormatting>
  <conditionalFormatting sqref="AR44">
    <cfRule type="cellIs" dxfId="4589" priority="1076" operator="lessThan">
      <formula>$C$4</formula>
    </cfRule>
  </conditionalFormatting>
  <conditionalFormatting sqref="AS44">
    <cfRule type="cellIs" dxfId="4587" priority="1112" operator="lessThan">
      <formula>$C$4</formula>
    </cfRule>
  </conditionalFormatting>
  <conditionalFormatting sqref="AT44">
    <cfRule type="cellIs" dxfId="4585" priority="1148" operator="lessThan">
      <formula>$C$4</formula>
    </cfRule>
  </conditionalFormatting>
  <conditionalFormatting sqref="AF45">
    <cfRule type="cellIs" dxfId="4583" priority="680" operator="lessThan">
      <formula>$C$4</formula>
    </cfRule>
  </conditionalFormatting>
  <conditionalFormatting sqref="AH45">
    <cfRule type="cellIs" dxfId="4581" priority="717" operator="lessThan">
      <formula>$C$4</formula>
    </cfRule>
  </conditionalFormatting>
  <conditionalFormatting sqref="AI45">
    <cfRule type="cellIs" dxfId="4579" priority="753" operator="lessThan">
      <formula>$C$4</formula>
    </cfRule>
  </conditionalFormatting>
  <conditionalFormatting sqref="AJ45">
    <cfRule type="cellIs" dxfId="4577" priority="789" operator="lessThan">
      <formula>$C$4</formula>
    </cfRule>
  </conditionalFormatting>
  <conditionalFormatting sqref="AK45">
    <cfRule type="cellIs" dxfId="4575" priority="825" operator="lessThan">
      <formula>$C$4</formula>
    </cfRule>
  </conditionalFormatting>
  <conditionalFormatting sqref="AL45">
    <cfRule type="cellIs" dxfId="4573" priority="861" operator="lessThan">
      <formula>$C$4</formula>
    </cfRule>
  </conditionalFormatting>
  <conditionalFormatting sqref="AM45">
    <cfRule type="cellIs" dxfId="4571" priority="897" operator="lessThan">
      <formula>$C$4</formula>
    </cfRule>
  </conditionalFormatting>
  <conditionalFormatting sqref="AN45">
    <cfRule type="cellIs" dxfId="4569" priority="933" operator="lessThan">
      <formula>$C$4</formula>
    </cfRule>
  </conditionalFormatting>
  <conditionalFormatting sqref="AO45">
    <cfRule type="cellIs" dxfId="4567" priority="969" operator="lessThan">
      <formula>$C$4</formula>
    </cfRule>
  </conditionalFormatting>
  <conditionalFormatting sqref="AP45">
    <cfRule type="cellIs" dxfId="4565" priority="1005" operator="lessThan">
      <formula>$C$4</formula>
    </cfRule>
  </conditionalFormatting>
  <conditionalFormatting sqref="AQ45">
    <cfRule type="cellIs" dxfId="4563" priority="1041" operator="lessThan">
      <formula>$C$4</formula>
    </cfRule>
  </conditionalFormatting>
  <conditionalFormatting sqref="AR45">
    <cfRule type="cellIs" dxfId="4561" priority="1077" operator="lessThan">
      <formula>$C$4</formula>
    </cfRule>
  </conditionalFormatting>
  <conditionalFormatting sqref="AS45">
    <cfRule type="cellIs" dxfId="4559" priority="1113" operator="lessThan">
      <formula>$C$4</formula>
    </cfRule>
  </conditionalFormatting>
  <conditionalFormatting sqref="AT45">
    <cfRule type="cellIs" dxfId="4557" priority="1149" operator="lessThan">
      <formula>$C$4</formula>
    </cfRule>
  </conditionalFormatting>
  <conditionalFormatting sqref="AF46">
    <cfRule type="cellIs" dxfId="4555" priority="681" operator="lessThan">
      <formula>$C$4</formula>
    </cfRule>
  </conditionalFormatting>
  <conditionalFormatting sqref="AH46">
    <cfRule type="cellIs" dxfId="4553" priority="718" operator="lessThan">
      <formula>$C$4</formula>
    </cfRule>
  </conditionalFormatting>
  <conditionalFormatting sqref="AI46">
    <cfRule type="cellIs" dxfId="4551" priority="754" operator="lessThan">
      <formula>$C$4</formula>
    </cfRule>
  </conditionalFormatting>
  <conditionalFormatting sqref="AJ46">
    <cfRule type="cellIs" dxfId="4549" priority="790" operator="lessThan">
      <formula>$C$4</formula>
    </cfRule>
  </conditionalFormatting>
  <conditionalFormatting sqref="AK46">
    <cfRule type="cellIs" dxfId="4547" priority="826" operator="lessThan">
      <formula>$C$4</formula>
    </cfRule>
  </conditionalFormatting>
  <conditionalFormatting sqref="AL46">
    <cfRule type="cellIs" dxfId="4545" priority="862" operator="lessThan">
      <formula>$C$4</formula>
    </cfRule>
  </conditionalFormatting>
  <conditionalFormatting sqref="AM46">
    <cfRule type="cellIs" dxfId="4543" priority="898" operator="lessThan">
      <formula>$C$4</formula>
    </cfRule>
  </conditionalFormatting>
  <conditionalFormatting sqref="AN46">
    <cfRule type="cellIs" dxfId="4541" priority="934" operator="lessThan">
      <formula>$C$4</formula>
    </cfRule>
  </conditionalFormatting>
  <conditionalFormatting sqref="AO46">
    <cfRule type="cellIs" dxfId="4539" priority="970" operator="lessThan">
      <formula>$C$4</formula>
    </cfRule>
  </conditionalFormatting>
  <conditionalFormatting sqref="AP46">
    <cfRule type="cellIs" dxfId="4537" priority="1006" operator="lessThan">
      <formula>$C$4</formula>
    </cfRule>
  </conditionalFormatting>
  <conditionalFormatting sqref="AQ46">
    <cfRule type="cellIs" dxfId="4535" priority="1042" operator="lessThan">
      <formula>$C$4</formula>
    </cfRule>
  </conditionalFormatting>
  <conditionalFormatting sqref="AR46">
    <cfRule type="cellIs" dxfId="4533" priority="1078" operator="lessThan">
      <formula>$C$4</formula>
    </cfRule>
  </conditionalFormatting>
  <conditionalFormatting sqref="AS46">
    <cfRule type="cellIs" dxfId="4531" priority="1114" operator="lessThan">
      <formula>$C$4</formula>
    </cfRule>
  </conditionalFormatting>
  <conditionalFormatting sqref="AT46">
    <cfRule type="cellIs" dxfId="4529" priority="1150" operator="lessThan">
      <formula>$C$4</formula>
    </cfRule>
  </conditionalFormatting>
  <conditionalFormatting sqref="AE12:AE46">
    <cfRule type="cellIs" dxfId="4527" priority="644" operator="lessThan">
      <formula>$C$4</formula>
    </cfRule>
  </conditionalFormatting>
  <conditionalFormatting sqref="AG12:AG46">
    <cfRule type="cellIs" dxfId="4525" priority="643" operator="lessThan">
      <formula>$C$4</formula>
    </cfRule>
  </conditionalFormatting>
  <conditionalFormatting sqref="AX11">
    <cfRule type="cellIs" dxfId="4523" priority="15" operator="lessThan">
      <formula>$C$4</formula>
    </cfRule>
    <cfRule type="cellIs" dxfId="4522" priority="16" operator="lessThan">
      <formula>$C$4</formula>
    </cfRule>
  </conditionalFormatting>
  <conditionalFormatting sqref="AY11">
    <cfRule type="cellIs" dxfId="4519" priority="87" operator="lessThan">
      <formula>$C$4</formula>
    </cfRule>
    <cfRule type="cellIs" dxfId="4518" priority="88" operator="lessThan">
      <formula>$C$4</formula>
    </cfRule>
  </conditionalFormatting>
  <conditionalFormatting sqref="AZ11">
    <cfRule type="cellIs" dxfId="4515" priority="159" operator="lessThan">
      <formula>$C$4</formula>
    </cfRule>
    <cfRule type="cellIs" dxfId="4514" priority="160" operator="lessThan">
      <formula>$C$4</formula>
    </cfRule>
  </conditionalFormatting>
  <conditionalFormatting sqref="BA11">
    <cfRule type="cellIs" dxfId="4511" priority="231" operator="lessThan">
      <formula>$C$4</formula>
    </cfRule>
    <cfRule type="cellIs" dxfId="4510" priority="232" operator="lessThan">
      <formula>$C$4</formula>
    </cfRule>
  </conditionalFormatting>
  <conditionalFormatting sqref="BB11">
    <cfRule type="cellIs" dxfId="4507" priority="303" operator="lessThan">
      <formula>$C$4</formula>
    </cfRule>
    <cfRule type="cellIs" dxfId="4506" priority="304" operator="lessThan">
      <formula>$C$4</formula>
    </cfRule>
  </conditionalFormatting>
  <conditionalFormatting sqref="BC11">
    <cfRule type="cellIs" dxfId="4503" priority="375" operator="lessThan">
      <formula>$C$4</formula>
    </cfRule>
    <cfRule type="cellIs" dxfId="4502" priority="376" operator="lessThan">
      <formula>$C$4</formula>
    </cfRule>
  </conditionalFormatting>
  <conditionalFormatting sqref="BD11">
    <cfRule type="cellIs" dxfId="4499" priority="447" operator="lessThan">
      <formula>$C$4</formula>
    </cfRule>
    <cfRule type="cellIs" dxfId="4498" priority="448" operator="lessThan">
      <formula>$C$4</formula>
    </cfRule>
  </conditionalFormatting>
  <conditionalFormatting sqref="BE11">
    <cfRule type="cellIs" dxfId="4495" priority="519" operator="lessThan">
      <formula>$C$4</formula>
    </cfRule>
    <cfRule type="cellIs" dxfId="4494" priority="520" operator="lessThan">
      <formula>$C$4</formula>
    </cfRule>
  </conditionalFormatting>
  <conditionalFormatting sqref="BF11">
    <cfRule type="cellIs" dxfId="4491" priority="591" operator="lessThan">
      <formula>$C$4</formula>
    </cfRule>
    <cfRule type="cellIs" dxfId="4490" priority="592" operator="lessThan">
      <formula>$C$4</formula>
    </cfRule>
  </conditionalFormatting>
  <conditionalFormatting sqref="AX12">
    <cfRule type="cellIs" dxfId="4487" priority="17" operator="lessThan">
      <formula>$C$4</formula>
    </cfRule>
    <cfRule type="cellIs" dxfId="4486" priority="18" operator="lessThan">
      <formula>$C$4</formula>
    </cfRule>
  </conditionalFormatting>
  <conditionalFormatting sqref="AY12">
    <cfRule type="cellIs" dxfId="4483" priority="89" operator="lessThan">
      <formula>$C$4</formula>
    </cfRule>
    <cfRule type="cellIs" dxfId="4482" priority="90" operator="lessThan">
      <formula>$C$4</formula>
    </cfRule>
  </conditionalFormatting>
  <conditionalFormatting sqref="AZ12">
    <cfRule type="cellIs" dxfId="4479" priority="161" operator="lessThan">
      <formula>$C$4</formula>
    </cfRule>
    <cfRule type="cellIs" dxfId="4478" priority="162" operator="lessThan">
      <formula>$C$4</formula>
    </cfRule>
  </conditionalFormatting>
  <conditionalFormatting sqref="BA12">
    <cfRule type="cellIs" dxfId="4475" priority="233" operator="lessThan">
      <formula>$C$4</formula>
    </cfRule>
    <cfRule type="cellIs" dxfId="4474" priority="234" operator="lessThan">
      <formula>$C$4</formula>
    </cfRule>
  </conditionalFormatting>
  <conditionalFormatting sqref="BB12">
    <cfRule type="cellIs" dxfId="4471" priority="305" operator="lessThan">
      <formula>$C$4</formula>
    </cfRule>
    <cfRule type="cellIs" dxfId="4470" priority="306" operator="lessThan">
      <formula>$C$4</formula>
    </cfRule>
  </conditionalFormatting>
  <conditionalFormatting sqref="BC12">
    <cfRule type="cellIs" dxfId="4467" priority="377" operator="lessThan">
      <formula>$C$4</formula>
    </cfRule>
    <cfRule type="cellIs" dxfId="4466" priority="378" operator="lessThan">
      <formula>$C$4</formula>
    </cfRule>
  </conditionalFormatting>
  <conditionalFormatting sqref="BD12">
    <cfRule type="cellIs" dxfId="4463" priority="449" operator="lessThan">
      <formula>$C$4</formula>
    </cfRule>
    <cfRule type="cellIs" dxfId="4462" priority="450" operator="lessThan">
      <formula>$C$4</formula>
    </cfRule>
  </conditionalFormatting>
  <conditionalFormatting sqref="BE12">
    <cfRule type="cellIs" dxfId="4459" priority="521" operator="lessThan">
      <formula>$C$4</formula>
    </cfRule>
    <cfRule type="cellIs" dxfId="4458" priority="522" operator="lessThan">
      <formula>$C$4</formula>
    </cfRule>
  </conditionalFormatting>
  <conditionalFormatting sqref="BF12">
    <cfRule type="cellIs" dxfId="4455" priority="593" operator="lessThan">
      <formula>$C$4</formula>
    </cfRule>
    <cfRule type="cellIs" dxfId="4454" priority="594" operator="lessThan">
      <formula>$C$4</formula>
    </cfRule>
  </conditionalFormatting>
  <conditionalFormatting sqref="AX13">
    <cfRule type="cellIs" dxfId="4451" priority="19" operator="lessThan">
      <formula>$C$4</formula>
    </cfRule>
    <cfRule type="cellIs" dxfId="4450" priority="20" operator="lessThan">
      <formula>$C$4</formula>
    </cfRule>
  </conditionalFormatting>
  <conditionalFormatting sqref="AY13">
    <cfRule type="cellIs" dxfId="4447" priority="91" operator="lessThan">
      <formula>$C$4</formula>
    </cfRule>
    <cfRule type="cellIs" dxfId="4446" priority="92" operator="lessThan">
      <formula>$C$4</formula>
    </cfRule>
  </conditionalFormatting>
  <conditionalFormatting sqref="AZ13">
    <cfRule type="cellIs" dxfId="4443" priority="163" operator="lessThan">
      <formula>$C$4</formula>
    </cfRule>
    <cfRule type="cellIs" dxfId="4442" priority="164" operator="lessThan">
      <formula>$C$4</formula>
    </cfRule>
  </conditionalFormatting>
  <conditionalFormatting sqref="BA13">
    <cfRule type="cellIs" dxfId="4439" priority="235" operator="lessThan">
      <formula>$C$4</formula>
    </cfRule>
    <cfRule type="cellIs" dxfId="4438" priority="236" operator="lessThan">
      <formula>$C$4</formula>
    </cfRule>
  </conditionalFormatting>
  <conditionalFormatting sqref="BB13">
    <cfRule type="cellIs" dxfId="4435" priority="307" operator="lessThan">
      <formula>$C$4</formula>
    </cfRule>
    <cfRule type="cellIs" dxfId="4434" priority="308" operator="lessThan">
      <formula>$C$4</formula>
    </cfRule>
  </conditionalFormatting>
  <conditionalFormatting sqref="BC13">
    <cfRule type="cellIs" dxfId="4431" priority="379" operator="lessThan">
      <formula>$C$4</formula>
    </cfRule>
    <cfRule type="cellIs" dxfId="4430" priority="380" operator="lessThan">
      <formula>$C$4</formula>
    </cfRule>
  </conditionalFormatting>
  <conditionalFormatting sqref="BD13">
    <cfRule type="cellIs" dxfId="4427" priority="451" operator="lessThan">
      <formula>$C$4</formula>
    </cfRule>
    <cfRule type="cellIs" dxfId="4426" priority="452" operator="lessThan">
      <formula>$C$4</formula>
    </cfRule>
  </conditionalFormatting>
  <conditionalFormatting sqref="BE13">
    <cfRule type="cellIs" dxfId="4423" priority="523" operator="lessThan">
      <formula>$C$4</formula>
    </cfRule>
    <cfRule type="cellIs" dxfId="4422" priority="524" operator="lessThan">
      <formula>$C$4</formula>
    </cfRule>
  </conditionalFormatting>
  <conditionalFormatting sqref="BF13">
    <cfRule type="cellIs" dxfId="4419" priority="595" operator="lessThan">
      <formula>$C$4</formula>
    </cfRule>
    <cfRule type="cellIs" dxfId="4418" priority="596" operator="lessThan">
      <formula>$C$4</formula>
    </cfRule>
  </conditionalFormatting>
  <conditionalFormatting sqref="AX14">
    <cfRule type="cellIs" dxfId="4415" priority="21" operator="lessThan">
      <formula>$C$4</formula>
    </cfRule>
    <cfRule type="cellIs" dxfId="4414" priority="22" operator="lessThan">
      <formula>$C$4</formula>
    </cfRule>
  </conditionalFormatting>
  <conditionalFormatting sqref="AY14">
    <cfRule type="cellIs" dxfId="4411" priority="93" operator="lessThan">
      <formula>$C$4</formula>
    </cfRule>
    <cfRule type="cellIs" dxfId="4410" priority="94" operator="lessThan">
      <formula>$C$4</formula>
    </cfRule>
  </conditionalFormatting>
  <conditionalFormatting sqref="AZ14">
    <cfRule type="cellIs" dxfId="4407" priority="165" operator="lessThan">
      <formula>$C$4</formula>
    </cfRule>
    <cfRule type="cellIs" dxfId="4406" priority="166" operator="lessThan">
      <formula>$C$4</formula>
    </cfRule>
  </conditionalFormatting>
  <conditionalFormatting sqref="BA14">
    <cfRule type="cellIs" dxfId="4403" priority="237" operator="lessThan">
      <formula>$C$4</formula>
    </cfRule>
    <cfRule type="cellIs" dxfId="4402" priority="238" operator="lessThan">
      <formula>$C$4</formula>
    </cfRule>
  </conditionalFormatting>
  <conditionalFormatting sqref="BB14">
    <cfRule type="cellIs" dxfId="4399" priority="309" operator="lessThan">
      <formula>$C$4</formula>
    </cfRule>
    <cfRule type="cellIs" dxfId="4398" priority="310" operator="lessThan">
      <formula>$C$4</formula>
    </cfRule>
  </conditionalFormatting>
  <conditionalFormatting sqref="BC14">
    <cfRule type="cellIs" dxfId="4395" priority="381" operator="lessThan">
      <formula>$C$4</formula>
    </cfRule>
    <cfRule type="cellIs" dxfId="4394" priority="382" operator="lessThan">
      <formula>$C$4</formula>
    </cfRule>
  </conditionalFormatting>
  <conditionalFormatting sqref="BD14">
    <cfRule type="cellIs" dxfId="4391" priority="453" operator="lessThan">
      <formula>$C$4</formula>
    </cfRule>
    <cfRule type="cellIs" dxfId="4390" priority="454" operator="lessThan">
      <formula>$C$4</formula>
    </cfRule>
  </conditionalFormatting>
  <conditionalFormatting sqref="BE14">
    <cfRule type="cellIs" dxfId="4387" priority="525" operator="lessThan">
      <formula>$C$4</formula>
    </cfRule>
    <cfRule type="cellIs" dxfId="4386" priority="526" operator="lessThan">
      <formula>$C$4</formula>
    </cfRule>
  </conditionalFormatting>
  <conditionalFormatting sqref="AX15">
    <cfRule type="cellIs" dxfId="4383" priority="23" operator="lessThan">
      <formula>$C$4</formula>
    </cfRule>
    <cfRule type="cellIs" dxfId="4382" priority="24" operator="lessThan">
      <formula>$C$4</formula>
    </cfRule>
  </conditionalFormatting>
  <conditionalFormatting sqref="AY15">
    <cfRule type="cellIs" dxfId="4379" priority="95" operator="lessThan">
      <formula>$C$4</formula>
    </cfRule>
    <cfRule type="cellIs" dxfId="4378" priority="96" operator="lessThan">
      <formula>$C$4</formula>
    </cfRule>
  </conditionalFormatting>
  <conditionalFormatting sqref="AZ15">
    <cfRule type="cellIs" dxfId="4375" priority="167" operator="lessThan">
      <formula>$C$4</formula>
    </cfRule>
    <cfRule type="cellIs" dxfId="4374" priority="168" operator="lessThan">
      <formula>$C$4</formula>
    </cfRule>
  </conditionalFormatting>
  <conditionalFormatting sqref="BA15">
    <cfRule type="cellIs" dxfId="4371" priority="239" operator="lessThan">
      <formula>$C$4</formula>
    </cfRule>
    <cfRule type="cellIs" dxfId="4370" priority="240" operator="lessThan">
      <formula>$C$4</formula>
    </cfRule>
  </conditionalFormatting>
  <conditionalFormatting sqref="BB15">
    <cfRule type="cellIs" dxfId="4367" priority="311" operator="lessThan">
      <formula>$C$4</formula>
    </cfRule>
    <cfRule type="cellIs" dxfId="4366" priority="312" operator="lessThan">
      <formula>$C$4</formula>
    </cfRule>
  </conditionalFormatting>
  <conditionalFormatting sqref="BC15">
    <cfRule type="cellIs" dxfId="4363" priority="383" operator="lessThan">
      <formula>$C$4</formula>
    </cfRule>
    <cfRule type="cellIs" dxfId="4362" priority="384" operator="lessThan">
      <formula>$C$4</formula>
    </cfRule>
  </conditionalFormatting>
  <conditionalFormatting sqref="BD15">
    <cfRule type="cellIs" dxfId="4359" priority="455" operator="lessThan">
      <formula>$C$4</formula>
    </cfRule>
    <cfRule type="cellIs" dxfId="4358" priority="456" operator="lessThan">
      <formula>$C$4</formula>
    </cfRule>
  </conditionalFormatting>
  <conditionalFormatting sqref="BE15">
    <cfRule type="cellIs" dxfId="4355" priority="527" operator="lessThan">
      <formula>$C$4</formula>
    </cfRule>
    <cfRule type="cellIs" dxfId="4354" priority="528" operator="lessThan">
      <formula>$C$4</formula>
    </cfRule>
  </conditionalFormatting>
  <conditionalFormatting sqref="AX16">
    <cfRule type="cellIs" dxfId="4351" priority="25" operator="lessThan">
      <formula>$C$4</formula>
    </cfRule>
    <cfRule type="cellIs" dxfId="4350" priority="26" operator="lessThan">
      <formula>$C$4</formula>
    </cfRule>
  </conditionalFormatting>
  <conditionalFormatting sqref="AY16">
    <cfRule type="cellIs" dxfId="4347" priority="97" operator="lessThan">
      <formula>$C$4</formula>
    </cfRule>
    <cfRule type="cellIs" dxfId="4346" priority="98" operator="lessThan">
      <formula>$C$4</formula>
    </cfRule>
  </conditionalFormatting>
  <conditionalFormatting sqref="AZ16">
    <cfRule type="cellIs" dxfId="4343" priority="169" operator="lessThan">
      <formula>$C$4</formula>
    </cfRule>
    <cfRule type="cellIs" dxfId="4342" priority="170" operator="lessThan">
      <formula>$C$4</formula>
    </cfRule>
  </conditionalFormatting>
  <conditionalFormatting sqref="BA16">
    <cfRule type="cellIs" dxfId="4339" priority="241" operator="lessThan">
      <formula>$C$4</formula>
    </cfRule>
    <cfRule type="cellIs" dxfId="4338" priority="242" operator="lessThan">
      <formula>$C$4</formula>
    </cfRule>
  </conditionalFormatting>
  <conditionalFormatting sqref="BB16">
    <cfRule type="cellIs" dxfId="4335" priority="313" operator="lessThan">
      <formula>$C$4</formula>
    </cfRule>
    <cfRule type="cellIs" dxfId="4334" priority="314" operator="lessThan">
      <formula>$C$4</formula>
    </cfRule>
  </conditionalFormatting>
  <conditionalFormatting sqref="BC16">
    <cfRule type="cellIs" dxfId="4331" priority="385" operator="lessThan">
      <formula>$C$4</formula>
    </cfRule>
    <cfRule type="cellIs" dxfId="4330" priority="386" operator="lessThan">
      <formula>$C$4</formula>
    </cfRule>
  </conditionalFormatting>
  <conditionalFormatting sqref="BD16">
    <cfRule type="cellIs" dxfId="4327" priority="457" operator="lessThan">
      <formula>$C$4</formula>
    </cfRule>
    <cfRule type="cellIs" dxfId="4326" priority="458" operator="lessThan">
      <formula>$C$4</formula>
    </cfRule>
  </conditionalFormatting>
  <conditionalFormatting sqref="BE16">
    <cfRule type="cellIs" dxfId="4323" priority="529" operator="lessThan">
      <formula>$C$4</formula>
    </cfRule>
    <cfRule type="cellIs" dxfId="4322" priority="530" operator="lessThan">
      <formula>$C$4</formula>
    </cfRule>
  </conditionalFormatting>
  <conditionalFormatting sqref="AX17">
    <cfRule type="cellIs" dxfId="4319" priority="27" operator="lessThan">
      <formula>$C$4</formula>
    </cfRule>
    <cfRule type="cellIs" dxfId="4318" priority="28" operator="lessThan">
      <formula>$C$4</formula>
    </cfRule>
  </conditionalFormatting>
  <conditionalFormatting sqref="AY17">
    <cfRule type="cellIs" dxfId="4315" priority="99" operator="lessThan">
      <formula>$C$4</formula>
    </cfRule>
    <cfRule type="cellIs" dxfId="4314" priority="100" operator="lessThan">
      <formula>$C$4</formula>
    </cfRule>
  </conditionalFormatting>
  <conditionalFormatting sqref="AZ17">
    <cfRule type="cellIs" dxfId="4311" priority="171" operator="lessThan">
      <formula>$C$4</formula>
    </cfRule>
    <cfRule type="cellIs" dxfId="4310" priority="172" operator="lessThan">
      <formula>$C$4</formula>
    </cfRule>
  </conditionalFormatting>
  <conditionalFormatting sqref="BA17">
    <cfRule type="cellIs" dxfId="4307" priority="243" operator="lessThan">
      <formula>$C$4</formula>
    </cfRule>
    <cfRule type="cellIs" dxfId="4306" priority="244" operator="lessThan">
      <formula>$C$4</formula>
    </cfRule>
  </conditionalFormatting>
  <conditionalFormatting sqref="BB17">
    <cfRule type="cellIs" dxfId="4303" priority="315" operator="lessThan">
      <formula>$C$4</formula>
    </cfRule>
    <cfRule type="cellIs" dxfId="4302" priority="316" operator="lessThan">
      <formula>$C$4</formula>
    </cfRule>
  </conditionalFormatting>
  <conditionalFormatting sqref="BC17">
    <cfRule type="cellIs" dxfId="4299" priority="387" operator="lessThan">
      <formula>$C$4</formula>
    </cfRule>
    <cfRule type="cellIs" dxfId="4298" priority="388" operator="lessThan">
      <formula>$C$4</formula>
    </cfRule>
  </conditionalFormatting>
  <conditionalFormatting sqref="BD17">
    <cfRule type="cellIs" dxfId="4295" priority="459" operator="lessThan">
      <formula>$C$4</formula>
    </cfRule>
    <cfRule type="cellIs" dxfId="4294" priority="460" operator="lessThan">
      <formula>$C$4</formula>
    </cfRule>
  </conditionalFormatting>
  <conditionalFormatting sqref="BE17">
    <cfRule type="cellIs" dxfId="4291" priority="531" operator="lessThan">
      <formula>$C$4</formula>
    </cfRule>
    <cfRule type="cellIs" dxfId="4290" priority="532" operator="lessThan">
      <formula>$C$4</formula>
    </cfRule>
  </conditionalFormatting>
  <conditionalFormatting sqref="AX18">
    <cfRule type="cellIs" dxfId="4287" priority="29" operator="lessThan">
      <formula>$C$4</formula>
    </cfRule>
    <cfRule type="cellIs" dxfId="4286" priority="30" operator="lessThan">
      <formula>$C$4</formula>
    </cfRule>
  </conditionalFormatting>
  <conditionalFormatting sqref="AY18">
    <cfRule type="cellIs" dxfId="4283" priority="101" operator="lessThan">
      <formula>$C$4</formula>
    </cfRule>
    <cfRule type="cellIs" dxfId="4282" priority="102" operator="lessThan">
      <formula>$C$4</formula>
    </cfRule>
  </conditionalFormatting>
  <conditionalFormatting sqref="AZ18">
    <cfRule type="cellIs" dxfId="4279" priority="173" operator="lessThan">
      <formula>$C$4</formula>
    </cfRule>
    <cfRule type="cellIs" dxfId="4278" priority="174" operator="lessThan">
      <formula>$C$4</formula>
    </cfRule>
  </conditionalFormatting>
  <conditionalFormatting sqref="BA18">
    <cfRule type="cellIs" dxfId="4275" priority="245" operator="lessThan">
      <formula>$C$4</formula>
    </cfRule>
    <cfRule type="cellIs" dxfId="4274" priority="246" operator="lessThan">
      <formula>$C$4</formula>
    </cfRule>
  </conditionalFormatting>
  <conditionalFormatting sqref="BB18">
    <cfRule type="cellIs" dxfId="4271" priority="317" operator="lessThan">
      <formula>$C$4</formula>
    </cfRule>
    <cfRule type="cellIs" dxfId="4270" priority="318" operator="lessThan">
      <formula>$C$4</formula>
    </cfRule>
  </conditionalFormatting>
  <conditionalFormatting sqref="BC18">
    <cfRule type="cellIs" dxfId="4267" priority="389" operator="lessThan">
      <formula>$C$4</formula>
    </cfRule>
    <cfRule type="cellIs" dxfId="4266" priority="390" operator="lessThan">
      <formula>$C$4</formula>
    </cfRule>
  </conditionalFormatting>
  <conditionalFormatting sqref="BD18">
    <cfRule type="cellIs" dxfId="4263" priority="461" operator="lessThan">
      <formula>$C$4</formula>
    </cfRule>
    <cfRule type="cellIs" dxfId="4262" priority="462" operator="lessThan">
      <formula>$C$4</formula>
    </cfRule>
  </conditionalFormatting>
  <conditionalFormatting sqref="BE18">
    <cfRule type="cellIs" dxfId="4259" priority="533" operator="lessThan">
      <formula>$C$4</formula>
    </cfRule>
    <cfRule type="cellIs" dxfId="4258" priority="534" operator="lessThan">
      <formula>$C$4</formula>
    </cfRule>
  </conditionalFormatting>
  <conditionalFormatting sqref="AX19">
    <cfRule type="cellIs" dxfId="4255" priority="31" operator="lessThan">
      <formula>$C$4</formula>
    </cfRule>
    <cfRule type="cellIs" dxfId="4254" priority="32" operator="lessThan">
      <formula>$C$4</formula>
    </cfRule>
  </conditionalFormatting>
  <conditionalFormatting sqref="AY19">
    <cfRule type="cellIs" dxfId="4251" priority="103" operator="lessThan">
      <formula>$C$4</formula>
    </cfRule>
    <cfRule type="cellIs" dxfId="4250" priority="104" operator="lessThan">
      <formula>$C$4</formula>
    </cfRule>
  </conditionalFormatting>
  <conditionalFormatting sqref="AZ19">
    <cfRule type="cellIs" dxfId="4247" priority="175" operator="lessThan">
      <formula>$C$4</formula>
    </cfRule>
    <cfRule type="cellIs" dxfId="4246" priority="176" operator="lessThan">
      <formula>$C$4</formula>
    </cfRule>
  </conditionalFormatting>
  <conditionalFormatting sqref="BA19">
    <cfRule type="cellIs" dxfId="4243" priority="247" operator="lessThan">
      <formula>$C$4</formula>
    </cfRule>
    <cfRule type="cellIs" dxfId="4242" priority="248" operator="lessThan">
      <formula>$C$4</formula>
    </cfRule>
  </conditionalFormatting>
  <conditionalFormatting sqref="BB19">
    <cfRule type="cellIs" dxfId="4239" priority="319" operator="lessThan">
      <formula>$C$4</formula>
    </cfRule>
    <cfRule type="cellIs" dxfId="4238" priority="320" operator="lessThan">
      <formula>$C$4</formula>
    </cfRule>
  </conditionalFormatting>
  <conditionalFormatting sqref="BC19">
    <cfRule type="cellIs" dxfId="4235" priority="391" operator="lessThan">
      <formula>$C$4</formula>
    </cfRule>
    <cfRule type="cellIs" dxfId="4234" priority="392" operator="lessThan">
      <formula>$C$4</formula>
    </cfRule>
  </conditionalFormatting>
  <conditionalFormatting sqref="BD19">
    <cfRule type="cellIs" dxfId="4231" priority="463" operator="lessThan">
      <formula>$C$4</formula>
    </cfRule>
    <cfRule type="cellIs" dxfId="4230" priority="464" operator="lessThan">
      <formula>$C$4</formula>
    </cfRule>
  </conditionalFormatting>
  <conditionalFormatting sqref="BE19">
    <cfRule type="cellIs" dxfId="4227" priority="535" operator="lessThan">
      <formula>$C$4</formula>
    </cfRule>
    <cfRule type="cellIs" dxfId="4226" priority="536" operator="lessThan">
      <formula>$C$4</formula>
    </cfRule>
  </conditionalFormatting>
  <conditionalFormatting sqref="AX20">
    <cfRule type="cellIs" dxfId="4223" priority="33" operator="lessThan">
      <formula>$C$4</formula>
    </cfRule>
    <cfRule type="cellIs" dxfId="4222" priority="34" operator="lessThan">
      <formula>$C$4</formula>
    </cfRule>
  </conditionalFormatting>
  <conditionalFormatting sqref="AY20">
    <cfRule type="cellIs" dxfId="4219" priority="105" operator="lessThan">
      <formula>$C$4</formula>
    </cfRule>
    <cfRule type="cellIs" dxfId="4218" priority="106" operator="lessThan">
      <formula>$C$4</formula>
    </cfRule>
  </conditionalFormatting>
  <conditionalFormatting sqref="AZ20">
    <cfRule type="cellIs" dxfId="4215" priority="177" operator="lessThan">
      <formula>$C$4</formula>
    </cfRule>
    <cfRule type="cellIs" dxfId="4214" priority="178" operator="lessThan">
      <formula>$C$4</formula>
    </cfRule>
  </conditionalFormatting>
  <conditionalFormatting sqref="BA20">
    <cfRule type="cellIs" dxfId="4211" priority="249" operator="lessThan">
      <formula>$C$4</formula>
    </cfRule>
    <cfRule type="cellIs" dxfId="4210" priority="250" operator="lessThan">
      <formula>$C$4</formula>
    </cfRule>
  </conditionalFormatting>
  <conditionalFormatting sqref="BB20">
    <cfRule type="cellIs" dxfId="4207" priority="321" operator="lessThan">
      <formula>$C$4</formula>
    </cfRule>
    <cfRule type="cellIs" dxfId="4206" priority="322" operator="lessThan">
      <formula>$C$4</formula>
    </cfRule>
  </conditionalFormatting>
  <conditionalFormatting sqref="BC20">
    <cfRule type="cellIs" dxfId="4203" priority="393" operator="lessThan">
      <formula>$C$4</formula>
    </cfRule>
    <cfRule type="cellIs" dxfId="4202" priority="394" operator="lessThan">
      <formula>$C$4</formula>
    </cfRule>
  </conditionalFormatting>
  <conditionalFormatting sqref="BD20">
    <cfRule type="cellIs" dxfId="4199" priority="465" operator="lessThan">
      <formula>$C$4</formula>
    </cfRule>
    <cfRule type="cellIs" dxfId="4198" priority="466" operator="lessThan">
      <formula>$C$4</formula>
    </cfRule>
  </conditionalFormatting>
  <conditionalFormatting sqref="BE20">
    <cfRule type="cellIs" dxfId="4195" priority="537" operator="lessThan">
      <formula>$C$4</formula>
    </cfRule>
    <cfRule type="cellIs" dxfId="4194" priority="538" operator="lessThan">
      <formula>$C$4</formula>
    </cfRule>
  </conditionalFormatting>
  <conditionalFormatting sqref="AX21">
    <cfRule type="cellIs" dxfId="4191" priority="35" operator="lessThan">
      <formula>$C$4</formula>
    </cfRule>
    <cfRule type="cellIs" dxfId="4190" priority="36" operator="lessThan">
      <formula>$C$4</formula>
    </cfRule>
  </conditionalFormatting>
  <conditionalFormatting sqref="AY21">
    <cfRule type="cellIs" dxfId="4187" priority="107" operator="lessThan">
      <formula>$C$4</formula>
    </cfRule>
    <cfRule type="cellIs" dxfId="4186" priority="108" operator="lessThan">
      <formula>$C$4</formula>
    </cfRule>
  </conditionalFormatting>
  <conditionalFormatting sqref="AZ21">
    <cfRule type="cellIs" dxfId="4183" priority="179" operator="lessThan">
      <formula>$C$4</formula>
    </cfRule>
    <cfRule type="cellIs" dxfId="4182" priority="180" operator="lessThan">
      <formula>$C$4</formula>
    </cfRule>
  </conditionalFormatting>
  <conditionalFormatting sqref="BA21">
    <cfRule type="cellIs" dxfId="4179" priority="251" operator="lessThan">
      <formula>$C$4</formula>
    </cfRule>
    <cfRule type="cellIs" dxfId="4178" priority="252" operator="lessThan">
      <formula>$C$4</formula>
    </cfRule>
  </conditionalFormatting>
  <conditionalFormatting sqref="BB21">
    <cfRule type="cellIs" dxfId="4175" priority="323" operator="lessThan">
      <formula>$C$4</formula>
    </cfRule>
    <cfRule type="cellIs" dxfId="4174" priority="324" operator="lessThan">
      <formula>$C$4</formula>
    </cfRule>
  </conditionalFormatting>
  <conditionalFormatting sqref="BC21">
    <cfRule type="cellIs" dxfId="4171" priority="395" operator="lessThan">
      <formula>$C$4</formula>
    </cfRule>
    <cfRule type="cellIs" dxfId="4170" priority="396" operator="lessThan">
      <formula>$C$4</formula>
    </cfRule>
  </conditionalFormatting>
  <conditionalFormatting sqref="BD21">
    <cfRule type="cellIs" dxfId="4167" priority="467" operator="lessThan">
      <formula>$C$4</formula>
    </cfRule>
    <cfRule type="cellIs" dxfId="4166" priority="468" operator="lessThan">
      <formula>$C$4</formula>
    </cfRule>
  </conditionalFormatting>
  <conditionalFormatting sqref="BE21">
    <cfRule type="cellIs" dxfId="4163" priority="539" operator="lessThan">
      <formula>$C$4</formula>
    </cfRule>
    <cfRule type="cellIs" dxfId="4162" priority="540" operator="lessThan">
      <formula>$C$4</formula>
    </cfRule>
  </conditionalFormatting>
  <conditionalFormatting sqref="AX22">
    <cfRule type="cellIs" dxfId="4159" priority="37" operator="lessThan">
      <formula>$C$4</formula>
    </cfRule>
    <cfRule type="cellIs" dxfId="4158" priority="38" operator="lessThan">
      <formula>$C$4</formula>
    </cfRule>
  </conditionalFormatting>
  <conditionalFormatting sqref="AY22">
    <cfRule type="cellIs" dxfId="4155" priority="109" operator="lessThan">
      <formula>$C$4</formula>
    </cfRule>
    <cfRule type="cellIs" dxfId="4154" priority="110" operator="lessThan">
      <formula>$C$4</formula>
    </cfRule>
  </conditionalFormatting>
  <conditionalFormatting sqref="AZ22">
    <cfRule type="cellIs" dxfId="4151" priority="181" operator="lessThan">
      <formula>$C$4</formula>
    </cfRule>
    <cfRule type="cellIs" dxfId="4150" priority="182" operator="lessThan">
      <formula>$C$4</formula>
    </cfRule>
  </conditionalFormatting>
  <conditionalFormatting sqref="BA22">
    <cfRule type="cellIs" dxfId="4147" priority="253" operator="lessThan">
      <formula>$C$4</formula>
    </cfRule>
    <cfRule type="cellIs" dxfId="4146" priority="254" operator="lessThan">
      <formula>$C$4</formula>
    </cfRule>
  </conditionalFormatting>
  <conditionalFormatting sqref="BB22">
    <cfRule type="cellIs" dxfId="4143" priority="325" operator="lessThan">
      <formula>$C$4</formula>
    </cfRule>
    <cfRule type="cellIs" dxfId="4142" priority="326" operator="lessThan">
      <formula>$C$4</formula>
    </cfRule>
  </conditionalFormatting>
  <conditionalFormatting sqref="BC22">
    <cfRule type="cellIs" dxfId="4139" priority="397" operator="lessThan">
      <formula>$C$4</formula>
    </cfRule>
    <cfRule type="cellIs" dxfId="4138" priority="398" operator="lessThan">
      <formula>$C$4</formula>
    </cfRule>
  </conditionalFormatting>
  <conditionalFormatting sqref="BD22">
    <cfRule type="cellIs" dxfId="4135" priority="469" operator="lessThan">
      <formula>$C$4</formula>
    </cfRule>
    <cfRule type="cellIs" dxfId="4134" priority="470" operator="lessThan">
      <formula>$C$4</formula>
    </cfRule>
  </conditionalFormatting>
  <conditionalFormatting sqref="BE22">
    <cfRule type="cellIs" dxfId="4131" priority="541" operator="lessThan">
      <formula>$C$4</formula>
    </cfRule>
    <cfRule type="cellIs" dxfId="4130" priority="542" operator="lessThan">
      <formula>$C$4</formula>
    </cfRule>
  </conditionalFormatting>
  <conditionalFormatting sqref="AX23">
    <cfRule type="cellIs" dxfId="4127" priority="39" operator="lessThan">
      <formula>$C$4</formula>
    </cfRule>
    <cfRule type="cellIs" dxfId="4126" priority="40" operator="lessThan">
      <formula>$C$4</formula>
    </cfRule>
  </conditionalFormatting>
  <conditionalFormatting sqref="AY23">
    <cfRule type="cellIs" dxfId="4123" priority="111" operator="lessThan">
      <formula>$C$4</formula>
    </cfRule>
    <cfRule type="cellIs" dxfId="4122" priority="112" operator="lessThan">
      <formula>$C$4</formula>
    </cfRule>
  </conditionalFormatting>
  <conditionalFormatting sqref="AZ23">
    <cfRule type="cellIs" dxfId="4119" priority="183" operator="lessThan">
      <formula>$C$4</formula>
    </cfRule>
    <cfRule type="cellIs" dxfId="4118" priority="184" operator="lessThan">
      <formula>$C$4</formula>
    </cfRule>
  </conditionalFormatting>
  <conditionalFormatting sqref="BA23">
    <cfRule type="cellIs" dxfId="4115" priority="255" operator="lessThan">
      <formula>$C$4</formula>
    </cfRule>
    <cfRule type="cellIs" dxfId="4114" priority="256" operator="lessThan">
      <formula>$C$4</formula>
    </cfRule>
  </conditionalFormatting>
  <conditionalFormatting sqref="BB23">
    <cfRule type="cellIs" dxfId="4111" priority="327" operator="lessThan">
      <formula>$C$4</formula>
    </cfRule>
    <cfRule type="cellIs" dxfId="4110" priority="328" operator="lessThan">
      <formula>$C$4</formula>
    </cfRule>
  </conditionalFormatting>
  <conditionalFormatting sqref="BC23">
    <cfRule type="cellIs" dxfId="4107" priority="399" operator="lessThan">
      <formula>$C$4</formula>
    </cfRule>
    <cfRule type="cellIs" dxfId="4106" priority="400" operator="lessThan">
      <formula>$C$4</formula>
    </cfRule>
  </conditionalFormatting>
  <conditionalFormatting sqref="BD23">
    <cfRule type="cellIs" dxfId="4103" priority="471" operator="lessThan">
      <formula>$C$4</formula>
    </cfRule>
    <cfRule type="cellIs" dxfId="4102" priority="472" operator="lessThan">
      <formula>$C$4</formula>
    </cfRule>
  </conditionalFormatting>
  <conditionalFormatting sqref="BE23">
    <cfRule type="cellIs" dxfId="4099" priority="543" operator="lessThan">
      <formula>$C$4</formula>
    </cfRule>
    <cfRule type="cellIs" dxfId="4098" priority="544" operator="lessThan">
      <formula>$C$4</formula>
    </cfRule>
  </conditionalFormatting>
  <conditionalFormatting sqref="AX24">
    <cfRule type="cellIs" dxfId="4095" priority="41" operator="lessThan">
      <formula>$C$4</formula>
    </cfRule>
    <cfRule type="cellIs" dxfId="4094" priority="42" operator="lessThan">
      <formula>$C$4</formula>
    </cfRule>
  </conditionalFormatting>
  <conditionalFormatting sqref="AY24">
    <cfRule type="cellIs" dxfId="4091" priority="113" operator="lessThan">
      <formula>$C$4</formula>
    </cfRule>
    <cfRule type="cellIs" dxfId="4090" priority="114" operator="lessThan">
      <formula>$C$4</formula>
    </cfRule>
  </conditionalFormatting>
  <conditionalFormatting sqref="AZ24">
    <cfRule type="cellIs" dxfId="4087" priority="185" operator="lessThan">
      <formula>$C$4</formula>
    </cfRule>
    <cfRule type="cellIs" dxfId="4086" priority="186" operator="lessThan">
      <formula>$C$4</formula>
    </cfRule>
  </conditionalFormatting>
  <conditionalFormatting sqref="BA24">
    <cfRule type="cellIs" dxfId="4083" priority="257" operator="lessThan">
      <formula>$C$4</formula>
    </cfRule>
    <cfRule type="cellIs" dxfId="4082" priority="258" operator="lessThan">
      <formula>$C$4</formula>
    </cfRule>
  </conditionalFormatting>
  <conditionalFormatting sqref="BB24">
    <cfRule type="cellIs" dxfId="4079" priority="329" operator="lessThan">
      <formula>$C$4</formula>
    </cfRule>
    <cfRule type="cellIs" dxfId="4078" priority="330" operator="lessThan">
      <formula>$C$4</formula>
    </cfRule>
  </conditionalFormatting>
  <conditionalFormatting sqref="BC24">
    <cfRule type="cellIs" dxfId="4075" priority="401" operator="lessThan">
      <formula>$C$4</formula>
    </cfRule>
    <cfRule type="cellIs" dxfId="4074" priority="402" operator="lessThan">
      <formula>$C$4</formula>
    </cfRule>
  </conditionalFormatting>
  <conditionalFormatting sqref="BD24">
    <cfRule type="cellIs" dxfId="4071" priority="473" operator="lessThan">
      <formula>$C$4</formula>
    </cfRule>
    <cfRule type="cellIs" dxfId="4070" priority="474" operator="lessThan">
      <formula>$C$4</formula>
    </cfRule>
  </conditionalFormatting>
  <conditionalFormatting sqref="BE24">
    <cfRule type="cellIs" dxfId="4067" priority="545" operator="lessThan">
      <formula>$C$4</formula>
    </cfRule>
    <cfRule type="cellIs" dxfId="4066" priority="546" operator="lessThan">
      <formula>$C$4</formula>
    </cfRule>
  </conditionalFormatting>
  <conditionalFormatting sqref="BF24">
    <cfRule type="cellIs" dxfId="4063" priority="597" operator="lessThan">
      <formula>$C$4</formula>
    </cfRule>
    <cfRule type="cellIs" dxfId="4062" priority="598" operator="lessThan">
      <formula>$C$4</formula>
    </cfRule>
  </conditionalFormatting>
  <conditionalFormatting sqref="AX25">
    <cfRule type="cellIs" dxfId="4059" priority="43" operator="lessThan">
      <formula>$C$4</formula>
    </cfRule>
    <cfRule type="cellIs" dxfId="4058" priority="44" operator="lessThan">
      <formula>$C$4</formula>
    </cfRule>
  </conditionalFormatting>
  <conditionalFormatting sqref="AY25">
    <cfRule type="cellIs" dxfId="4055" priority="115" operator="lessThan">
      <formula>$C$4</formula>
    </cfRule>
    <cfRule type="cellIs" dxfId="4054" priority="116" operator="lessThan">
      <formula>$C$4</formula>
    </cfRule>
  </conditionalFormatting>
  <conditionalFormatting sqref="AZ25">
    <cfRule type="cellIs" dxfId="4051" priority="187" operator="lessThan">
      <formula>$C$4</formula>
    </cfRule>
    <cfRule type="cellIs" dxfId="4050" priority="188" operator="lessThan">
      <formula>$C$4</formula>
    </cfRule>
  </conditionalFormatting>
  <conditionalFormatting sqref="BA25">
    <cfRule type="cellIs" dxfId="4047" priority="259" operator="lessThan">
      <formula>$C$4</formula>
    </cfRule>
    <cfRule type="cellIs" dxfId="4046" priority="260" operator="lessThan">
      <formula>$C$4</formula>
    </cfRule>
  </conditionalFormatting>
  <conditionalFormatting sqref="BB25">
    <cfRule type="cellIs" dxfId="4043" priority="331" operator="lessThan">
      <formula>$C$4</formula>
    </cfRule>
    <cfRule type="cellIs" dxfId="4042" priority="332" operator="lessThan">
      <formula>$C$4</formula>
    </cfRule>
  </conditionalFormatting>
  <conditionalFormatting sqref="BC25">
    <cfRule type="cellIs" dxfId="4039" priority="403" operator="lessThan">
      <formula>$C$4</formula>
    </cfRule>
    <cfRule type="cellIs" dxfId="4038" priority="404" operator="lessThan">
      <formula>$C$4</formula>
    </cfRule>
  </conditionalFormatting>
  <conditionalFormatting sqref="BD25">
    <cfRule type="cellIs" dxfId="4035" priority="475" operator="lessThan">
      <formula>$C$4</formula>
    </cfRule>
    <cfRule type="cellIs" dxfId="4034" priority="476" operator="lessThan">
      <formula>$C$4</formula>
    </cfRule>
  </conditionalFormatting>
  <conditionalFormatting sqref="BE25">
    <cfRule type="cellIs" dxfId="4031" priority="547" operator="lessThan">
      <formula>$C$4</formula>
    </cfRule>
    <cfRule type="cellIs" dxfId="4030" priority="548" operator="lessThan">
      <formula>$C$4</formula>
    </cfRule>
  </conditionalFormatting>
  <conditionalFormatting sqref="BF25">
    <cfRule type="cellIs" dxfId="4027" priority="599" operator="lessThan">
      <formula>$C$4</formula>
    </cfRule>
    <cfRule type="cellIs" dxfId="4026" priority="600" operator="lessThan">
      <formula>$C$4</formula>
    </cfRule>
  </conditionalFormatting>
  <conditionalFormatting sqref="AX26">
    <cfRule type="cellIs" dxfId="4023" priority="45" operator="lessThan">
      <formula>$C$4</formula>
    </cfRule>
    <cfRule type="cellIs" dxfId="4022" priority="46" operator="lessThan">
      <formula>$C$4</formula>
    </cfRule>
  </conditionalFormatting>
  <conditionalFormatting sqref="AY26">
    <cfRule type="cellIs" dxfId="4019" priority="117" operator="lessThan">
      <formula>$C$4</formula>
    </cfRule>
    <cfRule type="cellIs" dxfId="4018" priority="118" operator="lessThan">
      <formula>$C$4</formula>
    </cfRule>
  </conditionalFormatting>
  <conditionalFormatting sqref="AZ26">
    <cfRule type="cellIs" dxfId="4015" priority="189" operator="lessThan">
      <formula>$C$4</formula>
    </cfRule>
    <cfRule type="cellIs" dxfId="4014" priority="190" operator="lessThan">
      <formula>$C$4</formula>
    </cfRule>
  </conditionalFormatting>
  <conditionalFormatting sqref="BA26">
    <cfRule type="cellIs" dxfId="4011" priority="261" operator="lessThan">
      <formula>$C$4</formula>
    </cfRule>
    <cfRule type="cellIs" dxfId="4010" priority="262" operator="lessThan">
      <formula>$C$4</formula>
    </cfRule>
  </conditionalFormatting>
  <conditionalFormatting sqref="BB26">
    <cfRule type="cellIs" dxfId="4007" priority="333" operator="lessThan">
      <formula>$C$4</formula>
    </cfRule>
    <cfRule type="cellIs" dxfId="4006" priority="334" operator="lessThan">
      <formula>$C$4</formula>
    </cfRule>
  </conditionalFormatting>
  <conditionalFormatting sqref="BC26">
    <cfRule type="cellIs" dxfId="4003" priority="405" operator="lessThan">
      <formula>$C$4</formula>
    </cfRule>
    <cfRule type="cellIs" dxfId="4002" priority="406" operator="lessThan">
      <formula>$C$4</formula>
    </cfRule>
  </conditionalFormatting>
  <conditionalFormatting sqref="BD26">
    <cfRule type="cellIs" dxfId="3999" priority="477" operator="lessThan">
      <formula>$C$4</formula>
    </cfRule>
    <cfRule type="cellIs" dxfId="3998" priority="478" operator="lessThan">
      <formula>$C$4</formula>
    </cfRule>
  </conditionalFormatting>
  <conditionalFormatting sqref="BE26">
    <cfRule type="cellIs" dxfId="3995" priority="549" operator="lessThan">
      <formula>$C$4</formula>
    </cfRule>
    <cfRule type="cellIs" dxfId="3994" priority="550" operator="lessThan">
      <formula>$C$4</formula>
    </cfRule>
  </conditionalFormatting>
  <conditionalFormatting sqref="BF26">
    <cfRule type="cellIs" dxfId="3991" priority="601" operator="lessThan">
      <formula>$C$4</formula>
    </cfRule>
    <cfRule type="cellIs" dxfId="3990" priority="602" operator="lessThan">
      <formula>$C$4</formula>
    </cfRule>
  </conditionalFormatting>
  <conditionalFormatting sqref="AX27">
    <cfRule type="cellIs" dxfId="3987" priority="47" operator="lessThan">
      <formula>$C$4</formula>
    </cfRule>
    <cfRule type="cellIs" dxfId="3986" priority="48" operator="lessThan">
      <formula>$C$4</formula>
    </cfRule>
  </conditionalFormatting>
  <conditionalFormatting sqref="AY27">
    <cfRule type="cellIs" dxfId="3983" priority="119" operator="lessThan">
      <formula>$C$4</formula>
    </cfRule>
    <cfRule type="cellIs" dxfId="3982" priority="120" operator="lessThan">
      <formula>$C$4</formula>
    </cfRule>
  </conditionalFormatting>
  <conditionalFormatting sqref="AZ27">
    <cfRule type="cellIs" dxfId="3979" priority="191" operator="lessThan">
      <formula>$C$4</formula>
    </cfRule>
    <cfRule type="cellIs" dxfId="3978" priority="192" operator="lessThan">
      <formula>$C$4</formula>
    </cfRule>
  </conditionalFormatting>
  <conditionalFormatting sqref="BA27">
    <cfRule type="cellIs" dxfId="3975" priority="263" operator="lessThan">
      <formula>$C$4</formula>
    </cfRule>
    <cfRule type="cellIs" dxfId="3974" priority="264" operator="lessThan">
      <formula>$C$4</formula>
    </cfRule>
  </conditionalFormatting>
  <conditionalFormatting sqref="BB27">
    <cfRule type="cellIs" dxfId="3971" priority="335" operator="lessThan">
      <formula>$C$4</formula>
    </cfRule>
    <cfRule type="cellIs" dxfId="3970" priority="336" operator="lessThan">
      <formula>$C$4</formula>
    </cfRule>
  </conditionalFormatting>
  <conditionalFormatting sqref="BC27">
    <cfRule type="cellIs" dxfId="3967" priority="407" operator="lessThan">
      <formula>$C$4</formula>
    </cfRule>
    <cfRule type="cellIs" dxfId="3966" priority="408" operator="lessThan">
      <formula>$C$4</formula>
    </cfRule>
  </conditionalFormatting>
  <conditionalFormatting sqref="BD27">
    <cfRule type="cellIs" dxfId="3963" priority="479" operator="lessThan">
      <formula>$C$4</formula>
    </cfRule>
    <cfRule type="cellIs" dxfId="3962" priority="480" operator="lessThan">
      <formula>$C$4</formula>
    </cfRule>
  </conditionalFormatting>
  <conditionalFormatting sqref="BE27">
    <cfRule type="cellIs" dxfId="3959" priority="551" operator="lessThan">
      <formula>$C$4</formula>
    </cfRule>
    <cfRule type="cellIs" dxfId="3958" priority="552" operator="lessThan">
      <formula>$C$4</formula>
    </cfRule>
  </conditionalFormatting>
  <conditionalFormatting sqref="BF27">
    <cfRule type="cellIs" dxfId="3955" priority="603" operator="lessThan">
      <formula>$C$4</formula>
    </cfRule>
    <cfRule type="cellIs" dxfId="3954" priority="604" operator="lessThan">
      <formula>$C$4</formula>
    </cfRule>
  </conditionalFormatting>
  <conditionalFormatting sqref="AX28">
    <cfRule type="cellIs" dxfId="3951" priority="49" operator="lessThan">
      <formula>$C$4</formula>
    </cfRule>
    <cfRule type="cellIs" dxfId="3950" priority="50" operator="lessThan">
      <formula>$C$4</formula>
    </cfRule>
  </conditionalFormatting>
  <conditionalFormatting sqref="AY28">
    <cfRule type="cellIs" dxfId="3947" priority="121" operator="lessThan">
      <formula>$C$4</formula>
    </cfRule>
    <cfRule type="cellIs" dxfId="3946" priority="122" operator="lessThan">
      <formula>$C$4</formula>
    </cfRule>
  </conditionalFormatting>
  <conditionalFormatting sqref="AZ28">
    <cfRule type="cellIs" dxfId="3943" priority="193" operator="lessThan">
      <formula>$C$4</formula>
    </cfRule>
    <cfRule type="cellIs" dxfId="3942" priority="194" operator="lessThan">
      <formula>$C$4</formula>
    </cfRule>
  </conditionalFormatting>
  <conditionalFormatting sqref="BA28">
    <cfRule type="cellIs" dxfId="3939" priority="265" operator="lessThan">
      <formula>$C$4</formula>
    </cfRule>
    <cfRule type="cellIs" dxfId="3938" priority="266" operator="lessThan">
      <formula>$C$4</formula>
    </cfRule>
  </conditionalFormatting>
  <conditionalFormatting sqref="BB28">
    <cfRule type="cellIs" dxfId="3935" priority="337" operator="lessThan">
      <formula>$C$4</formula>
    </cfRule>
    <cfRule type="cellIs" dxfId="3934" priority="338" operator="lessThan">
      <formula>$C$4</formula>
    </cfRule>
  </conditionalFormatting>
  <conditionalFormatting sqref="BC28">
    <cfRule type="cellIs" dxfId="3931" priority="409" operator="lessThan">
      <formula>$C$4</formula>
    </cfRule>
    <cfRule type="cellIs" dxfId="3930" priority="410" operator="lessThan">
      <formula>$C$4</formula>
    </cfRule>
  </conditionalFormatting>
  <conditionalFormatting sqref="BD28">
    <cfRule type="cellIs" dxfId="3927" priority="481" operator="lessThan">
      <formula>$C$4</formula>
    </cfRule>
    <cfRule type="cellIs" dxfId="3926" priority="482" operator="lessThan">
      <formula>$C$4</formula>
    </cfRule>
  </conditionalFormatting>
  <conditionalFormatting sqref="BE28">
    <cfRule type="cellIs" dxfId="3923" priority="553" operator="lessThan">
      <formula>$C$4</formula>
    </cfRule>
    <cfRule type="cellIs" dxfId="3922" priority="554" operator="lessThan">
      <formula>$C$4</formula>
    </cfRule>
  </conditionalFormatting>
  <conditionalFormatting sqref="BF28">
    <cfRule type="cellIs" dxfId="3919" priority="605" operator="lessThan">
      <formula>$C$4</formula>
    </cfRule>
    <cfRule type="cellIs" dxfId="3918" priority="606" operator="lessThan">
      <formula>$C$4</formula>
    </cfRule>
  </conditionalFormatting>
  <conditionalFormatting sqref="AX29">
    <cfRule type="cellIs" dxfId="3915" priority="51" operator="lessThan">
      <formula>$C$4</formula>
    </cfRule>
    <cfRule type="cellIs" dxfId="3914" priority="52" operator="lessThan">
      <formula>$C$4</formula>
    </cfRule>
  </conditionalFormatting>
  <conditionalFormatting sqref="AY29">
    <cfRule type="cellIs" dxfId="3911" priority="123" operator="lessThan">
      <formula>$C$4</formula>
    </cfRule>
    <cfRule type="cellIs" dxfId="3910" priority="124" operator="lessThan">
      <formula>$C$4</formula>
    </cfRule>
  </conditionalFormatting>
  <conditionalFormatting sqref="AZ29">
    <cfRule type="cellIs" dxfId="3907" priority="195" operator="lessThan">
      <formula>$C$4</formula>
    </cfRule>
    <cfRule type="cellIs" dxfId="3906" priority="196" operator="lessThan">
      <formula>$C$4</formula>
    </cfRule>
  </conditionalFormatting>
  <conditionalFormatting sqref="BA29">
    <cfRule type="cellIs" dxfId="3903" priority="267" operator="lessThan">
      <formula>$C$4</formula>
    </cfRule>
    <cfRule type="cellIs" dxfId="3902" priority="268" operator="lessThan">
      <formula>$C$4</formula>
    </cfRule>
  </conditionalFormatting>
  <conditionalFormatting sqref="BB29">
    <cfRule type="cellIs" dxfId="3899" priority="339" operator="lessThan">
      <formula>$C$4</formula>
    </cfRule>
    <cfRule type="cellIs" dxfId="3898" priority="340" operator="lessThan">
      <formula>$C$4</formula>
    </cfRule>
  </conditionalFormatting>
  <conditionalFormatting sqref="BC29">
    <cfRule type="cellIs" dxfId="3895" priority="411" operator="lessThan">
      <formula>$C$4</formula>
    </cfRule>
    <cfRule type="cellIs" dxfId="3894" priority="412" operator="lessThan">
      <formula>$C$4</formula>
    </cfRule>
  </conditionalFormatting>
  <conditionalFormatting sqref="BD29">
    <cfRule type="cellIs" dxfId="3891" priority="483" operator="lessThan">
      <formula>$C$4</formula>
    </cfRule>
    <cfRule type="cellIs" dxfId="3890" priority="484" operator="lessThan">
      <formula>$C$4</formula>
    </cfRule>
  </conditionalFormatting>
  <conditionalFormatting sqref="BE29">
    <cfRule type="cellIs" dxfId="3887" priority="555" operator="lessThan">
      <formula>$C$4</formula>
    </cfRule>
    <cfRule type="cellIs" dxfId="3886" priority="556" operator="lessThan">
      <formula>$C$4</formula>
    </cfRule>
  </conditionalFormatting>
  <conditionalFormatting sqref="BF29">
    <cfRule type="cellIs" dxfId="3883" priority="607" operator="lessThan">
      <formula>$C$4</formula>
    </cfRule>
    <cfRule type="cellIs" dxfId="3882" priority="608" operator="lessThan">
      <formula>$C$4</formula>
    </cfRule>
  </conditionalFormatting>
  <conditionalFormatting sqref="AX30">
    <cfRule type="cellIs" dxfId="3879" priority="53" operator="lessThan">
      <formula>$C$4</formula>
    </cfRule>
    <cfRule type="cellIs" dxfId="3878" priority="54" operator="lessThan">
      <formula>$C$4</formula>
    </cfRule>
  </conditionalFormatting>
  <conditionalFormatting sqref="AY30">
    <cfRule type="cellIs" dxfId="3875" priority="125" operator="lessThan">
      <formula>$C$4</formula>
    </cfRule>
    <cfRule type="cellIs" dxfId="3874" priority="126" operator="lessThan">
      <formula>$C$4</formula>
    </cfRule>
  </conditionalFormatting>
  <conditionalFormatting sqref="AZ30">
    <cfRule type="cellIs" dxfId="3871" priority="197" operator="lessThan">
      <formula>$C$4</formula>
    </cfRule>
    <cfRule type="cellIs" dxfId="3870" priority="198" operator="lessThan">
      <formula>$C$4</formula>
    </cfRule>
  </conditionalFormatting>
  <conditionalFormatting sqref="BA30">
    <cfRule type="cellIs" dxfId="3867" priority="269" operator="lessThan">
      <formula>$C$4</formula>
    </cfRule>
    <cfRule type="cellIs" dxfId="3866" priority="270" operator="lessThan">
      <formula>$C$4</formula>
    </cfRule>
  </conditionalFormatting>
  <conditionalFormatting sqref="BB30">
    <cfRule type="cellIs" dxfId="3863" priority="341" operator="lessThan">
      <formula>$C$4</formula>
    </cfRule>
    <cfRule type="cellIs" dxfId="3862" priority="342" operator="lessThan">
      <formula>$C$4</formula>
    </cfRule>
  </conditionalFormatting>
  <conditionalFormatting sqref="BC30">
    <cfRule type="cellIs" dxfId="3859" priority="413" operator="lessThan">
      <formula>$C$4</formula>
    </cfRule>
    <cfRule type="cellIs" dxfId="3858" priority="414" operator="lessThan">
      <formula>$C$4</formula>
    </cfRule>
  </conditionalFormatting>
  <conditionalFormatting sqref="BD30">
    <cfRule type="cellIs" dxfId="3855" priority="485" operator="lessThan">
      <formula>$C$4</formula>
    </cfRule>
    <cfRule type="cellIs" dxfId="3854" priority="486" operator="lessThan">
      <formula>$C$4</formula>
    </cfRule>
  </conditionalFormatting>
  <conditionalFormatting sqref="BE30">
    <cfRule type="cellIs" dxfId="3851" priority="557" operator="lessThan">
      <formula>$C$4</formula>
    </cfRule>
    <cfRule type="cellIs" dxfId="3850" priority="558" operator="lessThan">
      <formula>$C$4</formula>
    </cfRule>
  </conditionalFormatting>
  <conditionalFormatting sqref="BF30">
    <cfRule type="cellIs" dxfId="3847" priority="609" operator="lessThan">
      <formula>$C$4</formula>
    </cfRule>
    <cfRule type="cellIs" dxfId="3846" priority="610" operator="lessThan">
      <formula>$C$4</formula>
    </cfRule>
  </conditionalFormatting>
  <conditionalFormatting sqref="AX31">
    <cfRule type="cellIs" dxfId="3843" priority="55" operator="lessThan">
      <formula>$C$4</formula>
    </cfRule>
    <cfRule type="cellIs" dxfId="3842" priority="56" operator="lessThan">
      <formula>$C$4</formula>
    </cfRule>
  </conditionalFormatting>
  <conditionalFormatting sqref="AY31">
    <cfRule type="cellIs" dxfId="3839" priority="127" operator="lessThan">
      <formula>$C$4</formula>
    </cfRule>
    <cfRule type="cellIs" dxfId="3838" priority="128" operator="lessThan">
      <formula>$C$4</formula>
    </cfRule>
  </conditionalFormatting>
  <conditionalFormatting sqref="AZ31">
    <cfRule type="cellIs" dxfId="3835" priority="199" operator="lessThan">
      <formula>$C$4</formula>
    </cfRule>
    <cfRule type="cellIs" dxfId="3834" priority="200" operator="lessThan">
      <formula>$C$4</formula>
    </cfRule>
  </conditionalFormatting>
  <conditionalFormatting sqref="BA31">
    <cfRule type="cellIs" dxfId="3831" priority="271" operator="lessThan">
      <formula>$C$4</formula>
    </cfRule>
    <cfRule type="cellIs" dxfId="3830" priority="272" operator="lessThan">
      <formula>$C$4</formula>
    </cfRule>
  </conditionalFormatting>
  <conditionalFormatting sqref="BB31">
    <cfRule type="cellIs" dxfId="3827" priority="343" operator="lessThan">
      <formula>$C$4</formula>
    </cfRule>
    <cfRule type="cellIs" dxfId="3826" priority="344" operator="lessThan">
      <formula>$C$4</formula>
    </cfRule>
  </conditionalFormatting>
  <conditionalFormatting sqref="BC31">
    <cfRule type="cellIs" dxfId="3823" priority="415" operator="lessThan">
      <formula>$C$4</formula>
    </cfRule>
    <cfRule type="cellIs" dxfId="3822" priority="416" operator="lessThan">
      <formula>$C$4</formula>
    </cfRule>
  </conditionalFormatting>
  <conditionalFormatting sqref="BD31">
    <cfRule type="cellIs" dxfId="3819" priority="487" operator="lessThan">
      <formula>$C$4</formula>
    </cfRule>
    <cfRule type="cellIs" dxfId="3818" priority="488" operator="lessThan">
      <formula>$C$4</formula>
    </cfRule>
  </conditionalFormatting>
  <conditionalFormatting sqref="BE31">
    <cfRule type="cellIs" dxfId="3815" priority="559" operator="lessThan">
      <formula>$C$4</formula>
    </cfRule>
    <cfRule type="cellIs" dxfId="3814" priority="560" operator="lessThan">
      <formula>$C$4</formula>
    </cfRule>
  </conditionalFormatting>
  <conditionalFormatting sqref="BF31">
    <cfRule type="cellIs" dxfId="3811" priority="611" operator="lessThan">
      <formula>$C$4</formula>
    </cfRule>
    <cfRule type="cellIs" dxfId="3810" priority="612" operator="lessThan">
      <formula>$C$4</formula>
    </cfRule>
  </conditionalFormatting>
  <conditionalFormatting sqref="AX32">
    <cfRule type="cellIs" dxfId="3807" priority="57" operator="lessThan">
      <formula>$C$4</formula>
    </cfRule>
    <cfRule type="cellIs" dxfId="3806" priority="58" operator="lessThan">
      <formula>$C$4</formula>
    </cfRule>
  </conditionalFormatting>
  <conditionalFormatting sqref="AY32">
    <cfRule type="cellIs" dxfId="3803" priority="129" operator="lessThan">
      <formula>$C$4</formula>
    </cfRule>
    <cfRule type="cellIs" dxfId="3802" priority="130" operator="lessThan">
      <formula>$C$4</formula>
    </cfRule>
  </conditionalFormatting>
  <conditionalFormatting sqref="AZ32">
    <cfRule type="cellIs" dxfId="3799" priority="201" operator="lessThan">
      <formula>$C$4</formula>
    </cfRule>
    <cfRule type="cellIs" dxfId="3798" priority="202" operator="lessThan">
      <formula>$C$4</formula>
    </cfRule>
  </conditionalFormatting>
  <conditionalFormatting sqref="BA32">
    <cfRule type="cellIs" dxfId="3795" priority="273" operator="lessThan">
      <formula>$C$4</formula>
    </cfRule>
    <cfRule type="cellIs" dxfId="3794" priority="274" operator="lessThan">
      <formula>$C$4</formula>
    </cfRule>
  </conditionalFormatting>
  <conditionalFormatting sqref="BB32">
    <cfRule type="cellIs" dxfId="3791" priority="345" operator="lessThan">
      <formula>$C$4</formula>
    </cfRule>
    <cfRule type="cellIs" dxfId="3790" priority="346" operator="lessThan">
      <formula>$C$4</formula>
    </cfRule>
  </conditionalFormatting>
  <conditionalFormatting sqref="BC32">
    <cfRule type="cellIs" dxfId="3787" priority="417" operator="lessThan">
      <formula>$C$4</formula>
    </cfRule>
    <cfRule type="cellIs" dxfId="3786" priority="418" operator="lessThan">
      <formula>$C$4</formula>
    </cfRule>
  </conditionalFormatting>
  <conditionalFormatting sqref="BD32">
    <cfRule type="cellIs" dxfId="3783" priority="489" operator="lessThan">
      <formula>$C$4</formula>
    </cfRule>
    <cfRule type="cellIs" dxfId="3782" priority="490" operator="lessThan">
      <formula>$C$4</formula>
    </cfRule>
  </conditionalFormatting>
  <conditionalFormatting sqref="BE32">
    <cfRule type="cellIs" dxfId="3779" priority="561" operator="lessThan">
      <formula>$C$4</formula>
    </cfRule>
    <cfRule type="cellIs" dxfId="3778" priority="562" operator="lessThan">
      <formula>$C$4</formula>
    </cfRule>
  </conditionalFormatting>
  <conditionalFormatting sqref="BF32">
    <cfRule type="cellIs" dxfId="3775" priority="613" operator="lessThan">
      <formula>$C$4</formula>
    </cfRule>
    <cfRule type="cellIs" dxfId="3774" priority="614" operator="lessThan">
      <formula>$C$4</formula>
    </cfRule>
  </conditionalFormatting>
  <conditionalFormatting sqref="AX33">
    <cfRule type="cellIs" dxfId="3771" priority="59" operator="lessThan">
      <formula>$C$4</formula>
    </cfRule>
    <cfRule type="cellIs" dxfId="3770" priority="60" operator="lessThan">
      <formula>$C$4</formula>
    </cfRule>
  </conditionalFormatting>
  <conditionalFormatting sqref="AY33">
    <cfRule type="cellIs" dxfId="3767" priority="131" operator="lessThan">
      <formula>$C$4</formula>
    </cfRule>
    <cfRule type="cellIs" dxfId="3766" priority="132" operator="lessThan">
      <formula>$C$4</formula>
    </cfRule>
  </conditionalFormatting>
  <conditionalFormatting sqref="AZ33">
    <cfRule type="cellIs" dxfId="3763" priority="203" operator="lessThan">
      <formula>$C$4</formula>
    </cfRule>
    <cfRule type="cellIs" dxfId="3762" priority="204" operator="lessThan">
      <formula>$C$4</formula>
    </cfRule>
  </conditionalFormatting>
  <conditionalFormatting sqref="BA33">
    <cfRule type="cellIs" dxfId="3759" priority="275" operator="lessThan">
      <formula>$C$4</formula>
    </cfRule>
    <cfRule type="cellIs" dxfId="3758" priority="276" operator="lessThan">
      <formula>$C$4</formula>
    </cfRule>
  </conditionalFormatting>
  <conditionalFormatting sqref="BB33">
    <cfRule type="cellIs" dxfId="3755" priority="347" operator="lessThan">
      <formula>$C$4</formula>
    </cfRule>
    <cfRule type="cellIs" dxfId="3754" priority="348" operator="lessThan">
      <formula>$C$4</formula>
    </cfRule>
  </conditionalFormatting>
  <conditionalFormatting sqref="BC33">
    <cfRule type="cellIs" dxfId="3751" priority="419" operator="lessThan">
      <formula>$C$4</formula>
    </cfRule>
    <cfRule type="cellIs" dxfId="3750" priority="420" operator="lessThan">
      <formula>$C$4</formula>
    </cfRule>
  </conditionalFormatting>
  <conditionalFormatting sqref="BD33">
    <cfRule type="cellIs" dxfId="3747" priority="491" operator="lessThan">
      <formula>$C$4</formula>
    </cfRule>
    <cfRule type="cellIs" dxfId="3746" priority="492" operator="lessThan">
      <formula>$C$4</formula>
    </cfRule>
  </conditionalFormatting>
  <conditionalFormatting sqref="BE33">
    <cfRule type="cellIs" dxfId="3743" priority="563" operator="lessThan">
      <formula>$C$4</formula>
    </cfRule>
    <cfRule type="cellIs" dxfId="3742" priority="564" operator="lessThan">
      <formula>$C$4</formula>
    </cfRule>
  </conditionalFormatting>
  <conditionalFormatting sqref="BF33">
    <cfRule type="cellIs" dxfId="3739" priority="615" operator="lessThan">
      <formula>$C$4</formula>
    </cfRule>
    <cfRule type="cellIs" dxfId="3738" priority="616" operator="lessThan">
      <formula>$C$4</formula>
    </cfRule>
  </conditionalFormatting>
  <conditionalFormatting sqref="AX34">
    <cfRule type="cellIs" dxfId="3735" priority="61" operator="lessThan">
      <formula>$C$4</formula>
    </cfRule>
    <cfRule type="cellIs" dxfId="3734" priority="62" operator="lessThan">
      <formula>$C$4</formula>
    </cfRule>
  </conditionalFormatting>
  <conditionalFormatting sqref="AY34">
    <cfRule type="cellIs" dxfId="3731" priority="133" operator="lessThan">
      <formula>$C$4</formula>
    </cfRule>
    <cfRule type="cellIs" dxfId="3730" priority="134" operator="lessThan">
      <formula>$C$4</formula>
    </cfRule>
  </conditionalFormatting>
  <conditionalFormatting sqref="AZ34">
    <cfRule type="cellIs" dxfId="3727" priority="205" operator="lessThan">
      <formula>$C$4</formula>
    </cfRule>
    <cfRule type="cellIs" dxfId="3726" priority="206" operator="lessThan">
      <formula>$C$4</formula>
    </cfRule>
  </conditionalFormatting>
  <conditionalFormatting sqref="BA34">
    <cfRule type="cellIs" dxfId="3723" priority="277" operator="lessThan">
      <formula>$C$4</formula>
    </cfRule>
    <cfRule type="cellIs" dxfId="3722" priority="278" operator="lessThan">
      <formula>$C$4</formula>
    </cfRule>
  </conditionalFormatting>
  <conditionalFormatting sqref="BB34">
    <cfRule type="cellIs" dxfId="3719" priority="349" operator="lessThan">
      <formula>$C$4</formula>
    </cfRule>
    <cfRule type="cellIs" dxfId="3718" priority="350" operator="lessThan">
      <formula>$C$4</formula>
    </cfRule>
  </conditionalFormatting>
  <conditionalFormatting sqref="BC34">
    <cfRule type="cellIs" dxfId="3715" priority="421" operator="lessThan">
      <formula>$C$4</formula>
    </cfRule>
    <cfRule type="cellIs" dxfId="3714" priority="422" operator="lessThan">
      <formula>$C$4</formula>
    </cfRule>
  </conditionalFormatting>
  <conditionalFormatting sqref="BD34">
    <cfRule type="cellIs" dxfId="3711" priority="493" operator="lessThan">
      <formula>$C$4</formula>
    </cfRule>
    <cfRule type="cellIs" dxfId="3710" priority="494" operator="lessThan">
      <formula>$C$4</formula>
    </cfRule>
  </conditionalFormatting>
  <conditionalFormatting sqref="BE34">
    <cfRule type="cellIs" dxfId="3707" priority="565" operator="lessThan">
      <formula>$C$4</formula>
    </cfRule>
    <cfRule type="cellIs" dxfId="3706" priority="566" operator="lessThan">
      <formula>$C$4</formula>
    </cfRule>
  </conditionalFormatting>
  <conditionalFormatting sqref="BF34">
    <cfRule type="cellIs" dxfId="3703" priority="617" operator="lessThan">
      <formula>$C$4</formula>
    </cfRule>
    <cfRule type="cellIs" dxfId="3702" priority="618" operator="lessThan">
      <formula>$C$4</formula>
    </cfRule>
  </conditionalFormatting>
  <conditionalFormatting sqref="AX35">
    <cfRule type="cellIs" dxfId="3699" priority="63" operator="lessThan">
      <formula>$C$4</formula>
    </cfRule>
    <cfRule type="cellIs" dxfId="3698" priority="64" operator="lessThan">
      <formula>$C$4</formula>
    </cfRule>
  </conditionalFormatting>
  <conditionalFormatting sqref="AY35">
    <cfRule type="cellIs" dxfId="3695" priority="135" operator="lessThan">
      <formula>$C$4</formula>
    </cfRule>
    <cfRule type="cellIs" dxfId="3694" priority="136" operator="lessThan">
      <formula>$C$4</formula>
    </cfRule>
  </conditionalFormatting>
  <conditionalFormatting sqref="AZ35">
    <cfRule type="cellIs" dxfId="3691" priority="207" operator="lessThan">
      <formula>$C$4</formula>
    </cfRule>
    <cfRule type="cellIs" dxfId="3690" priority="208" operator="lessThan">
      <formula>$C$4</formula>
    </cfRule>
  </conditionalFormatting>
  <conditionalFormatting sqref="BA35">
    <cfRule type="cellIs" dxfId="3687" priority="279" operator="lessThan">
      <formula>$C$4</formula>
    </cfRule>
    <cfRule type="cellIs" dxfId="3686" priority="280" operator="lessThan">
      <formula>$C$4</formula>
    </cfRule>
  </conditionalFormatting>
  <conditionalFormatting sqref="BB35">
    <cfRule type="cellIs" dxfId="3683" priority="351" operator="lessThan">
      <formula>$C$4</formula>
    </cfRule>
    <cfRule type="cellIs" dxfId="3682" priority="352" operator="lessThan">
      <formula>$C$4</formula>
    </cfRule>
  </conditionalFormatting>
  <conditionalFormatting sqref="BC35">
    <cfRule type="cellIs" dxfId="3679" priority="423" operator="lessThan">
      <formula>$C$4</formula>
    </cfRule>
    <cfRule type="cellIs" dxfId="3678" priority="424" operator="lessThan">
      <formula>$C$4</formula>
    </cfRule>
  </conditionalFormatting>
  <conditionalFormatting sqref="BD35">
    <cfRule type="cellIs" dxfId="3675" priority="495" operator="lessThan">
      <formula>$C$4</formula>
    </cfRule>
    <cfRule type="cellIs" dxfId="3674" priority="496" operator="lessThan">
      <formula>$C$4</formula>
    </cfRule>
  </conditionalFormatting>
  <conditionalFormatting sqref="BE35">
    <cfRule type="cellIs" dxfId="3671" priority="567" operator="lessThan">
      <formula>$C$4</formula>
    </cfRule>
    <cfRule type="cellIs" dxfId="3670" priority="568" operator="lessThan">
      <formula>$C$4</formula>
    </cfRule>
  </conditionalFormatting>
  <conditionalFormatting sqref="BF35">
    <cfRule type="cellIs" dxfId="3667" priority="619" operator="lessThan">
      <formula>$C$4</formula>
    </cfRule>
    <cfRule type="cellIs" dxfId="3666" priority="620" operator="lessThan">
      <formula>$C$4</formula>
    </cfRule>
  </conditionalFormatting>
  <conditionalFormatting sqref="AX36">
    <cfRule type="cellIs" dxfId="3663" priority="65" operator="lessThan">
      <formula>$C$4</formula>
    </cfRule>
    <cfRule type="cellIs" dxfId="3662" priority="66" operator="lessThan">
      <formula>$C$4</formula>
    </cfRule>
  </conditionalFormatting>
  <conditionalFormatting sqref="AY36">
    <cfRule type="cellIs" dxfId="3659" priority="137" operator="lessThan">
      <formula>$C$4</formula>
    </cfRule>
    <cfRule type="cellIs" dxfId="3658" priority="138" operator="lessThan">
      <formula>$C$4</formula>
    </cfRule>
  </conditionalFormatting>
  <conditionalFormatting sqref="AZ36">
    <cfRule type="cellIs" dxfId="3655" priority="209" operator="lessThan">
      <formula>$C$4</formula>
    </cfRule>
    <cfRule type="cellIs" dxfId="3654" priority="210" operator="lessThan">
      <formula>$C$4</formula>
    </cfRule>
  </conditionalFormatting>
  <conditionalFormatting sqref="BA36">
    <cfRule type="cellIs" dxfId="3651" priority="281" operator="lessThan">
      <formula>$C$4</formula>
    </cfRule>
    <cfRule type="cellIs" dxfId="3650" priority="282" operator="lessThan">
      <formula>$C$4</formula>
    </cfRule>
  </conditionalFormatting>
  <conditionalFormatting sqref="BB36">
    <cfRule type="cellIs" dxfId="3647" priority="353" operator="lessThan">
      <formula>$C$4</formula>
    </cfRule>
    <cfRule type="cellIs" dxfId="3646" priority="354" operator="lessThan">
      <formula>$C$4</formula>
    </cfRule>
  </conditionalFormatting>
  <conditionalFormatting sqref="BC36">
    <cfRule type="cellIs" dxfId="3643" priority="425" operator="lessThan">
      <formula>$C$4</formula>
    </cfRule>
    <cfRule type="cellIs" dxfId="3642" priority="426" operator="lessThan">
      <formula>$C$4</formula>
    </cfRule>
  </conditionalFormatting>
  <conditionalFormatting sqref="BD36">
    <cfRule type="cellIs" dxfId="3639" priority="497" operator="lessThan">
      <formula>$C$4</formula>
    </cfRule>
    <cfRule type="cellIs" dxfId="3638" priority="498" operator="lessThan">
      <formula>$C$4</formula>
    </cfRule>
  </conditionalFormatting>
  <conditionalFormatting sqref="BE36">
    <cfRule type="cellIs" dxfId="3635" priority="569" operator="lessThan">
      <formula>$C$4</formula>
    </cfRule>
    <cfRule type="cellIs" dxfId="3634" priority="570" operator="lessThan">
      <formula>$C$4</formula>
    </cfRule>
  </conditionalFormatting>
  <conditionalFormatting sqref="BF36">
    <cfRule type="cellIs" dxfId="3631" priority="621" operator="lessThan">
      <formula>$C$4</formula>
    </cfRule>
    <cfRule type="cellIs" dxfId="3630" priority="622" operator="lessThan">
      <formula>$C$4</formula>
    </cfRule>
  </conditionalFormatting>
  <conditionalFormatting sqref="AX37">
    <cfRule type="cellIs" dxfId="3627" priority="67" operator="lessThan">
      <formula>$C$4</formula>
    </cfRule>
    <cfRule type="cellIs" dxfId="3626" priority="68" operator="lessThan">
      <formula>$C$4</formula>
    </cfRule>
  </conditionalFormatting>
  <conditionalFormatting sqref="AY37">
    <cfRule type="cellIs" dxfId="3623" priority="139" operator="lessThan">
      <formula>$C$4</formula>
    </cfRule>
    <cfRule type="cellIs" dxfId="3622" priority="140" operator="lessThan">
      <formula>$C$4</formula>
    </cfRule>
  </conditionalFormatting>
  <conditionalFormatting sqref="AZ37">
    <cfRule type="cellIs" dxfId="3619" priority="211" operator="lessThan">
      <formula>$C$4</formula>
    </cfRule>
    <cfRule type="cellIs" dxfId="3618" priority="212" operator="lessThan">
      <formula>$C$4</formula>
    </cfRule>
  </conditionalFormatting>
  <conditionalFormatting sqref="BA37">
    <cfRule type="cellIs" dxfId="3615" priority="283" operator="lessThan">
      <formula>$C$4</formula>
    </cfRule>
    <cfRule type="cellIs" dxfId="3614" priority="284" operator="lessThan">
      <formula>$C$4</formula>
    </cfRule>
  </conditionalFormatting>
  <conditionalFormatting sqref="BB37">
    <cfRule type="cellIs" dxfId="3611" priority="355" operator="lessThan">
      <formula>$C$4</formula>
    </cfRule>
    <cfRule type="cellIs" dxfId="3610" priority="356" operator="lessThan">
      <formula>$C$4</formula>
    </cfRule>
  </conditionalFormatting>
  <conditionalFormatting sqref="BC37">
    <cfRule type="cellIs" dxfId="3607" priority="427" operator="lessThan">
      <formula>$C$4</formula>
    </cfRule>
    <cfRule type="cellIs" dxfId="3606" priority="428" operator="lessThan">
      <formula>$C$4</formula>
    </cfRule>
  </conditionalFormatting>
  <conditionalFormatting sqref="BD37">
    <cfRule type="cellIs" dxfId="3603" priority="499" operator="lessThan">
      <formula>$C$4</formula>
    </cfRule>
    <cfRule type="cellIs" dxfId="3602" priority="500" operator="lessThan">
      <formula>$C$4</formula>
    </cfRule>
  </conditionalFormatting>
  <conditionalFormatting sqref="BE37">
    <cfRule type="cellIs" dxfId="3599" priority="571" operator="lessThan">
      <formula>$C$4</formula>
    </cfRule>
    <cfRule type="cellIs" dxfId="3598" priority="572" operator="lessThan">
      <formula>$C$4</formula>
    </cfRule>
  </conditionalFormatting>
  <conditionalFormatting sqref="BF37">
    <cfRule type="cellIs" dxfId="3595" priority="623" operator="lessThan">
      <formula>$C$4</formula>
    </cfRule>
    <cfRule type="cellIs" dxfId="3594" priority="624" operator="lessThan">
      <formula>$C$4</formula>
    </cfRule>
  </conditionalFormatting>
  <conditionalFormatting sqref="AX38">
    <cfRule type="cellIs" dxfId="3591" priority="69" operator="lessThan">
      <formula>$C$4</formula>
    </cfRule>
    <cfRule type="cellIs" dxfId="3590" priority="70" operator="lessThan">
      <formula>$C$4</formula>
    </cfRule>
  </conditionalFormatting>
  <conditionalFormatting sqref="AY38">
    <cfRule type="cellIs" dxfId="3587" priority="141" operator="lessThan">
      <formula>$C$4</formula>
    </cfRule>
    <cfRule type="cellIs" dxfId="3586" priority="142" operator="lessThan">
      <formula>$C$4</formula>
    </cfRule>
  </conditionalFormatting>
  <conditionalFormatting sqref="AZ38">
    <cfRule type="cellIs" dxfId="3583" priority="213" operator="lessThan">
      <formula>$C$4</formula>
    </cfRule>
    <cfRule type="cellIs" dxfId="3582" priority="214" operator="lessThan">
      <formula>$C$4</formula>
    </cfRule>
  </conditionalFormatting>
  <conditionalFormatting sqref="BA38">
    <cfRule type="cellIs" dxfId="3579" priority="285" operator="lessThan">
      <formula>$C$4</formula>
    </cfRule>
    <cfRule type="cellIs" dxfId="3578" priority="286" operator="lessThan">
      <formula>$C$4</formula>
    </cfRule>
  </conditionalFormatting>
  <conditionalFormatting sqref="BB38">
    <cfRule type="cellIs" dxfId="3575" priority="357" operator="lessThan">
      <formula>$C$4</formula>
    </cfRule>
    <cfRule type="cellIs" dxfId="3574" priority="358" operator="lessThan">
      <formula>$C$4</formula>
    </cfRule>
  </conditionalFormatting>
  <conditionalFormatting sqref="BC38">
    <cfRule type="cellIs" dxfId="3571" priority="429" operator="lessThan">
      <formula>$C$4</formula>
    </cfRule>
    <cfRule type="cellIs" dxfId="3570" priority="430" operator="lessThan">
      <formula>$C$4</formula>
    </cfRule>
  </conditionalFormatting>
  <conditionalFormatting sqref="BD38">
    <cfRule type="cellIs" dxfId="3567" priority="501" operator="lessThan">
      <formula>$C$4</formula>
    </cfRule>
    <cfRule type="cellIs" dxfId="3566" priority="502" operator="lessThan">
      <formula>$C$4</formula>
    </cfRule>
  </conditionalFormatting>
  <conditionalFormatting sqref="BE38">
    <cfRule type="cellIs" dxfId="3563" priority="573" operator="lessThan">
      <formula>$C$4</formula>
    </cfRule>
    <cfRule type="cellIs" dxfId="3562" priority="574" operator="lessThan">
      <formula>$C$4</formula>
    </cfRule>
  </conditionalFormatting>
  <conditionalFormatting sqref="BF38">
    <cfRule type="cellIs" dxfId="3559" priority="625" operator="lessThan">
      <formula>$C$4</formula>
    </cfRule>
    <cfRule type="cellIs" dxfId="3558" priority="626" operator="lessThan">
      <formula>$C$4</formula>
    </cfRule>
  </conditionalFormatting>
  <conditionalFormatting sqref="AX39">
    <cfRule type="cellIs" dxfId="3555" priority="71" operator="lessThan">
      <formula>$C$4</formula>
    </cfRule>
    <cfRule type="cellIs" dxfId="3554" priority="72" operator="lessThan">
      <formula>$C$4</formula>
    </cfRule>
  </conditionalFormatting>
  <conditionalFormatting sqref="AY39">
    <cfRule type="cellIs" dxfId="3551" priority="143" operator="lessThan">
      <formula>$C$4</formula>
    </cfRule>
    <cfRule type="cellIs" dxfId="3550" priority="144" operator="lessThan">
      <formula>$C$4</formula>
    </cfRule>
  </conditionalFormatting>
  <conditionalFormatting sqref="AZ39">
    <cfRule type="cellIs" dxfId="3547" priority="215" operator="lessThan">
      <formula>$C$4</formula>
    </cfRule>
    <cfRule type="cellIs" dxfId="3546" priority="216" operator="lessThan">
      <formula>$C$4</formula>
    </cfRule>
  </conditionalFormatting>
  <conditionalFormatting sqref="BA39">
    <cfRule type="cellIs" dxfId="3543" priority="287" operator="lessThan">
      <formula>$C$4</formula>
    </cfRule>
    <cfRule type="cellIs" dxfId="3542" priority="288" operator="lessThan">
      <formula>$C$4</formula>
    </cfRule>
  </conditionalFormatting>
  <conditionalFormatting sqref="BB39">
    <cfRule type="cellIs" dxfId="3539" priority="359" operator="lessThan">
      <formula>$C$4</formula>
    </cfRule>
    <cfRule type="cellIs" dxfId="3538" priority="360" operator="lessThan">
      <formula>$C$4</formula>
    </cfRule>
  </conditionalFormatting>
  <conditionalFormatting sqref="BC39">
    <cfRule type="cellIs" dxfId="3535" priority="431" operator="lessThan">
      <formula>$C$4</formula>
    </cfRule>
    <cfRule type="cellIs" dxfId="3534" priority="432" operator="lessThan">
      <formula>$C$4</formula>
    </cfRule>
  </conditionalFormatting>
  <conditionalFormatting sqref="BD39">
    <cfRule type="cellIs" dxfId="3531" priority="503" operator="lessThan">
      <formula>$C$4</formula>
    </cfRule>
    <cfRule type="cellIs" dxfId="3530" priority="504" operator="lessThan">
      <formula>$C$4</formula>
    </cfRule>
  </conditionalFormatting>
  <conditionalFormatting sqref="BE39">
    <cfRule type="cellIs" dxfId="3527" priority="575" operator="lessThan">
      <formula>$C$4</formula>
    </cfRule>
    <cfRule type="cellIs" dxfId="3526" priority="576" operator="lessThan">
      <formula>$C$4</formula>
    </cfRule>
  </conditionalFormatting>
  <conditionalFormatting sqref="BF39">
    <cfRule type="cellIs" dxfId="3523" priority="627" operator="lessThan">
      <formula>$C$4</formula>
    </cfRule>
    <cfRule type="cellIs" dxfId="3522" priority="628" operator="lessThan">
      <formula>$C$4</formula>
    </cfRule>
  </conditionalFormatting>
  <conditionalFormatting sqref="AX40">
    <cfRule type="cellIs" dxfId="3519" priority="73" operator="lessThan">
      <formula>$C$4</formula>
    </cfRule>
    <cfRule type="cellIs" dxfId="3518" priority="74" operator="lessThan">
      <formula>$C$4</formula>
    </cfRule>
  </conditionalFormatting>
  <conditionalFormatting sqref="AY40">
    <cfRule type="cellIs" dxfId="3515" priority="145" operator="lessThan">
      <formula>$C$4</formula>
    </cfRule>
    <cfRule type="cellIs" dxfId="3514" priority="146" operator="lessThan">
      <formula>$C$4</formula>
    </cfRule>
  </conditionalFormatting>
  <conditionalFormatting sqref="AZ40">
    <cfRule type="cellIs" dxfId="3511" priority="217" operator="lessThan">
      <formula>$C$4</formula>
    </cfRule>
    <cfRule type="cellIs" dxfId="3510" priority="218" operator="lessThan">
      <formula>$C$4</formula>
    </cfRule>
  </conditionalFormatting>
  <conditionalFormatting sqref="BA40">
    <cfRule type="cellIs" dxfId="3507" priority="289" operator="lessThan">
      <formula>$C$4</formula>
    </cfRule>
    <cfRule type="cellIs" dxfId="3506" priority="290" operator="lessThan">
      <formula>$C$4</formula>
    </cfRule>
  </conditionalFormatting>
  <conditionalFormatting sqref="BB40">
    <cfRule type="cellIs" dxfId="3503" priority="361" operator="lessThan">
      <formula>$C$4</formula>
    </cfRule>
    <cfRule type="cellIs" dxfId="3502" priority="362" operator="lessThan">
      <formula>$C$4</formula>
    </cfRule>
  </conditionalFormatting>
  <conditionalFormatting sqref="BC40">
    <cfRule type="cellIs" dxfId="3499" priority="433" operator="lessThan">
      <formula>$C$4</formula>
    </cfRule>
    <cfRule type="cellIs" dxfId="3498" priority="434" operator="lessThan">
      <formula>$C$4</formula>
    </cfRule>
  </conditionalFormatting>
  <conditionalFormatting sqref="BD40">
    <cfRule type="cellIs" dxfId="3495" priority="505" operator="lessThan">
      <formula>$C$4</formula>
    </cfRule>
    <cfRule type="cellIs" dxfId="3494" priority="506" operator="lessThan">
      <formula>$C$4</formula>
    </cfRule>
  </conditionalFormatting>
  <conditionalFormatting sqref="BE40">
    <cfRule type="cellIs" dxfId="3491" priority="577" operator="lessThan">
      <formula>$C$4</formula>
    </cfRule>
    <cfRule type="cellIs" dxfId="3490" priority="578" operator="lessThan">
      <formula>$C$4</formula>
    </cfRule>
  </conditionalFormatting>
  <conditionalFormatting sqref="BF40">
    <cfRule type="cellIs" dxfId="3487" priority="629" operator="lessThan">
      <formula>$C$4</formula>
    </cfRule>
    <cfRule type="cellIs" dxfId="3486" priority="630" operator="lessThan">
      <formula>$C$4</formula>
    </cfRule>
  </conditionalFormatting>
  <conditionalFormatting sqref="AX41">
    <cfRule type="cellIs" dxfId="3483" priority="75" operator="lessThan">
      <formula>$C$4</formula>
    </cfRule>
    <cfRule type="cellIs" dxfId="3482" priority="76" operator="lessThan">
      <formula>$C$4</formula>
    </cfRule>
  </conditionalFormatting>
  <conditionalFormatting sqref="AY41">
    <cfRule type="cellIs" dxfId="3479" priority="147" operator="lessThan">
      <formula>$C$4</formula>
    </cfRule>
    <cfRule type="cellIs" dxfId="3478" priority="148" operator="lessThan">
      <formula>$C$4</formula>
    </cfRule>
  </conditionalFormatting>
  <conditionalFormatting sqref="AZ41">
    <cfRule type="cellIs" dxfId="3475" priority="219" operator="lessThan">
      <formula>$C$4</formula>
    </cfRule>
    <cfRule type="cellIs" dxfId="3474" priority="220" operator="lessThan">
      <formula>$C$4</formula>
    </cfRule>
  </conditionalFormatting>
  <conditionalFormatting sqref="BA41">
    <cfRule type="cellIs" dxfId="3471" priority="291" operator="lessThan">
      <formula>$C$4</formula>
    </cfRule>
    <cfRule type="cellIs" dxfId="3470" priority="292" operator="lessThan">
      <formula>$C$4</formula>
    </cfRule>
  </conditionalFormatting>
  <conditionalFormatting sqref="BB41">
    <cfRule type="cellIs" dxfId="3467" priority="363" operator="lessThan">
      <formula>$C$4</formula>
    </cfRule>
    <cfRule type="cellIs" dxfId="3466" priority="364" operator="lessThan">
      <formula>$C$4</formula>
    </cfRule>
  </conditionalFormatting>
  <conditionalFormatting sqref="BC41">
    <cfRule type="cellIs" dxfId="3463" priority="435" operator="lessThan">
      <formula>$C$4</formula>
    </cfRule>
    <cfRule type="cellIs" dxfId="3462" priority="436" operator="lessThan">
      <formula>$C$4</formula>
    </cfRule>
  </conditionalFormatting>
  <conditionalFormatting sqref="BD41">
    <cfRule type="cellIs" dxfId="3459" priority="507" operator="lessThan">
      <formula>$C$4</formula>
    </cfRule>
    <cfRule type="cellIs" dxfId="3458" priority="508" operator="lessThan">
      <formula>$C$4</formula>
    </cfRule>
  </conditionalFormatting>
  <conditionalFormatting sqref="BE41">
    <cfRule type="cellIs" dxfId="3455" priority="579" operator="lessThan">
      <formula>$C$4</formula>
    </cfRule>
    <cfRule type="cellIs" dxfId="3454" priority="580" operator="lessThan">
      <formula>$C$4</formula>
    </cfRule>
  </conditionalFormatting>
  <conditionalFormatting sqref="BF41">
    <cfRule type="cellIs" dxfId="3451" priority="631" operator="lessThan">
      <formula>$C$4</formula>
    </cfRule>
    <cfRule type="cellIs" dxfId="3450" priority="632" operator="lessThan">
      <formula>$C$4</formula>
    </cfRule>
  </conditionalFormatting>
  <conditionalFormatting sqref="AX42">
    <cfRule type="cellIs" dxfId="3447" priority="77" operator="lessThan">
      <formula>$C$4</formula>
    </cfRule>
    <cfRule type="cellIs" dxfId="3446" priority="78" operator="lessThan">
      <formula>$C$4</formula>
    </cfRule>
  </conditionalFormatting>
  <conditionalFormatting sqref="AY42">
    <cfRule type="cellIs" dxfId="3443" priority="149" operator="lessThan">
      <formula>$C$4</formula>
    </cfRule>
    <cfRule type="cellIs" dxfId="3442" priority="150" operator="lessThan">
      <formula>$C$4</formula>
    </cfRule>
  </conditionalFormatting>
  <conditionalFormatting sqref="AZ42">
    <cfRule type="cellIs" dxfId="3439" priority="221" operator="lessThan">
      <formula>$C$4</formula>
    </cfRule>
    <cfRule type="cellIs" dxfId="3438" priority="222" operator="lessThan">
      <formula>$C$4</formula>
    </cfRule>
  </conditionalFormatting>
  <conditionalFormatting sqref="BA42">
    <cfRule type="cellIs" dxfId="3435" priority="293" operator="lessThan">
      <formula>$C$4</formula>
    </cfRule>
    <cfRule type="cellIs" dxfId="3434" priority="294" operator="lessThan">
      <formula>$C$4</formula>
    </cfRule>
  </conditionalFormatting>
  <conditionalFormatting sqref="BB42">
    <cfRule type="cellIs" dxfId="3431" priority="365" operator="lessThan">
      <formula>$C$4</formula>
    </cfRule>
    <cfRule type="cellIs" dxfId="3430" priority="366" operator="lessThan">
      <formula>$C$4</formula>
    </cfRule>
  </conditionalFormatting>
  <conditionalFormatting sqref="BC42">
    <cfRule type="cellIs" dxfId="3427" priority="437" operator="lessThan">
      <formula>$C$4</formula>
    </cfRule>
    <cfRule type="cellIs" dxfId="3426" priority="438" operator="lessThan">
      <formula>$C$4</formula>
    </cfRule>
  </conditionalFormatting>
  <conditionalFormatting sqref="BD42">
    <cfRule type="cellIs" dxfId="3423" priority="509" operator="lessThan">
      <formula>$C$4</formula>
    </cfRule>
    <cfRule type="cellIs" dxfId="3422" priority="510" operator="lessThan">
      <formula>$C$4</formula>
    </cfRule>
  </conditionalFormatting>
  <conditionalFormatting sqref="BE42">
    <cfRule type="cellIs" dxfId="3419" priority="581" operator="lessThan">
      <formula>$C$4</formula>
    </cfRule>
    <cfRule type="cellIs" dxfId="3418" priority="582" operator="lessThan">
      <formula>$C$4</formula>
    </cfRule>
  </conditionalFormatting>
  <conditionalFormatting sqref="BF42">
    <cfRule type="cellIs" dxfId="3415" priority="633" operator="lessThan">
      <formula>$C$4</formula>
    </cfRule>
    <cfRule type="cellIs" dxfId="3414" priority="634" operator="lessThan">
      <formula>$C$4</formula>
    </cfRule>
  </conditionalFormatting>
  <conditionalFormatting sqref="AX43">
    <cfRule type="cellIs" dxfId="3411" priority="79" operator="lessThan">
      <formula>$C$4</formula>
    </cfRule>
    <cfRule type="cellIs" dxfId="3410" priority="80" operator="lessThan">
      <formula>$C$4</formula>
    </cfRule>
  </conditionalFormatting>
  <conditionalFormatting sqref="AY43">
    <cfRule type="cellIs" dxfId="3407" priority="151" operator="lessThan">
      <formula>$C$4</formula>
    </cfRule>
    <cfRule type="cellIs" dxfId="3406" priority="152" operator="lessThan">
      <formula>$C$4</formula>
    </cfRule>
  </conditionalFormatting>
  <conditionalFormatting sqref="AZ43">
    <cfRule type="cellIs" dxfId="3403" priority="223" operator="lessThan">
      <formula>$C$4</formula>
    </cfRule>
    <cfRule type="cellIs" dxfId="3402" priority="224" operator="lessThan">
      <formula>$C$4</formula>
    </cfRule>
  </conditionalFormatting>
  <conditionalFormatting sqref="BA43">
    <cfRule type="cellIs" dxfId="3399" priority="295" operator="lessThan">
      <formula>$C$4</formula>
    </cfRule>
    <cfRule type="cellIs" dxfId="3398" priority="296" operator="lessThan">
      <formula>$C$4</formula>
    </cfRule>
  </conditionalFormatting>
  <conditionalFormatting sqref="BB43">
    <cfRule type="cellIs" dxfId="3395" priority="367" operator="lessThan">
      <formula>$C$4</formula>
    </cfRule>
    <cfRule type="cellIs" dxfId="3394" priority="368" operator="lessThan">
      <formula>$C$4</formula>
    </cfRule>
  </conditionalFormatting>
  <conditionalFormatting sqref="BC43">
    <cfRule type="cellIs" dxfId="3391" priority="439" operator="lessThan">
      <formula>$C$4</formula>
    </cfRule>
    <cfRule type="cellIs" dxfId="3390" priority="440" operator="lessThan">
      <formula>$C$4</formula>
    </cfRule>
  </conditionalFormatting>
  <conditionalFormatting sqref="BD43">
    <cfRule type="cellIs" dxfId="3387" priority="511" operator="lessThan">
      <formula>$C$4</formula>
    </cfRule>
    <cfRule type="cellIs" dxfId="3386" priority="512" operator="lessThan">
      <formula>$C$4</formula>
    </cfRule>
  </conditionalFormatting>
  <conditionalFormatting sqref="BE43">
    <cfRule type="cellIs" dxfId="3383" priority="583" operator="lessThan">
      <formula>$C$4</formula>
    </cfRule>
    <cfRule type="cellIs" dxfId="3382" priority="584" operator="lessThan">
      <formula>$C$4</formula>
    </cfRule>
  </conditionalFormatting>
  <conditionalFormatting sqref="BF43">
    <cfRule type="cellIs" dxfId="3379" priority="635" operator="lessThan">
      <formula>$C$4</formula>
    </cfRule>
    <cfRule type="cellIs" dxfId="3378" priority="636" operator="lessThan">
      <formula>$C$4</formula>
    </cfRule>
  </conditionalFormatting>
  <conditionalFormatting sqref="AX44">
    <cfRule type="cellIs" dxfId="3375" priority="81" operator="lessThan">
      <formula>$C$4</formula>
    </cfRule>
    <cfRule type="cellIs" dxfId="3374" priority="82" operator="lessThan">
      <formula>$C$4</formula>
    </cfRule>
  </conditionalFormatting>
  <conditionalFormatting sqref="AY44">
    <cfRule type="cellIs" dxfId="3371" priority="153" operator="lessThan">
      <formula>$C$4</formula>
    </cfRule>
    <cfRule type="cellIs" dxfId="3370" priority="154" operator="lessThan">
      <formula>$C$4</formula>
    </cfRule>
  </conditionalFormatting>
  <conditionalFormatting sqref="AZ44">
    <cfRule type="cellIs" dxfId="3367" priority="225" operator="lessThan">
      <formula>$C$4</formula>
    </cfRule>
    <cfRule type="cellIs" dxfId="3366" priority="226" operator="lessThan">
      <formula>$C$4</formula>
    </cfRule>
  </conditionalFormatting>
  <conditionalFormatting sqref="BA44">
    <cfRule type="cellIs" dxfId="3363" priority="297" operator="lessThan">
      <formula>$C$4</formula>
    </cfRule>
    <cfRule type="cellIs" dxfId="3362" priority="298" operator="lessThan">
      <formula>$C$4</formula>
    </cfRule>
  </conditionalFormatting>
  <conditionalFormatting sqref="BB44">
    <cfRule type="cellIs" dxfId="3359" priority="369" operator="lessThan">
      <formula>$C$4</formula>
    </cfRule>
    <cfRule type="cellIs" dxfId="3358" priority="370" operator="lessThan">
      <formula>$C$4</formula>
    </cfRule>
  </conditionalFormatting>
  <conditionalFormatting sqref="BC44">
    <cfRule type="cellIs" dxfId="3355" priority="441" operator="lessThan">
      <formula>$C$4</formula>
    </cfRule>
    <cfRule type="cellIs" dxfId="3354" priority="442" operator="lessThan">
      <formula>$C$4</formula>
    </cfRule>
  </conditionalFormatting>
  <conditionalFormatting sqref="BD44">
    <cfRule type="cellIs" dxfId="3351" priority="513" operator="lessThan">
      <formula>$C$4</formula>
    </cfRule>
    <cfRule type="cellIs" dxfId="3350" priority="514" operator="lessThan">
      <formula>$C$4</formula>
    </cfRule>
  </conditionalFormatting>
  <conditionalFormatting sqref="BE44">
    <cfRule type="cellIs" dxfId="3347" priority="585" operator="lessThan">
      <formula>$C$4</formula>
    </cfRule>
    <cfRule type="cellIs" dxfId="3346" priority="586" operator="lessThan">
      <formula>$C$4</formula>
    </cfRule>
  </conditionalFormatting>
  <conditionalFormatting sqref="BF44">
    <cfRule type="cellIs" dxfId="3343" priority="637" operator="lessThan">
      <formula>$C$4</formula>
    </cfRule>
    <cfRule type="cellIs" dxfId="3342" priority="638" operator="lessThan">
      <formula>$C$4</formula>
    </cfRule>
  </conditionalFormatting>
  <conditionalFormatting sqref="AX45">
    <cfRule type="cellIs" dxfId="3339" priority="83" operator="lessThan">
      <formula>$C$4</formula>
    </cfRule>
    <cfRule type="cellIs" dxfId="3338" priority="84" operator="lessThan">
      <formula>$C$4</formula>
    </cfRule>
  </conditionalFormatting>
  <conditionalFormatting sqref="AY45">
    <cfRule type="cellIs" dxfId="3335" priority="155" operator="lessThan">
      <formula>$C$4</formula>
    </cfRule>
    <cfRule type="cellIs" dxfId="3334" priority="156" operator="lessThan">
      <formula>$C$4</formula>
    </cfRule>
  </conditionalFormatting>
  <conditionalFormatting sqref="AZ45">
    <cfRule type="cellIs" dxfId="3331" priority="227" operator="lessThan">
      <formula>$C$4</formula>
    </cfRule>
    <cfRule type="cellIs" dxfId="3330" priority="228" operator="lessThan">
      <formula>$C$4</formula>
    </cfRule>
  </conditionalFormatting>
  <conditionalFormatting sqref="BA45">
    <cfRule type="cellIs" dxfId="3327" priority="299" operator="lessThan">
      <formula>$C$4</formula>
    </cfRule>
    <cfRule type="cellIs" dxfId="3326" priority="300" operator="lessThan">
      <formula>$C$4</formula>
    </cfRule>
  </conditionalFormatting>
  <conditionalFormatting sqref="BB45">
    <cfRule type="cellIs" dxfId="3323" priority="371" operator="lessThan">
      <formula>$C$4</formula>
    </cfRule>
    <cfRule type="cellIs" dxfId="3322" priority="372" operator="lessThan">
      <formula>$C$4</formula>
    </cfRule>
  </conditionalFormatting>
  <conditionalFormatting sqref="BC45">
    <cfRule type="cellIs" dxfId="3319" priority="443" operator="lessThan">
      <formula>$C$4</formula>
    </cfRule>
    <cfRule type="cellIs" dxfId="3318" priority="444" operator="lessThan">
      <formula>$C$4</formula>
    </cfRule>
  </conditionalFormatting>
  <conditionalFormatting sqref="BD45">
    <cfRule type="cellIs" dxfId="3315" priority="515" operator="lessThan">
      <formula>$C$4</formula>
    </cfRule>
    <cfRule type="cellIs" dxfId="3314" priority="516" operator="lessThan">
      <formula>$C$4</formula>
    </cfRule>
  </conditionalFormatting>
  <conditionalFormatting sqref="BE45">
    <cfRule type="cellIs" dxfId="3311" priority="587" operator="lessThan">
      <formula>$C$4</formula>
    </cfRule>
    <cfRule type="cellIs" dxfId="3310" priority="588" operator="lessThan">
      <formula>$C$4</formula>
    </cfRule>
  </conditionalFormatting>
  <conditionalFormatting sqref="BF45">
    <cfRule type="cellIs" dxfId="3307" priority="639" operator="lessThan">
      <formula>$C$4</formula>
    </cfRule>
    <cfRule type="cellIs" dxfId="3306" priority="640" operator="lessThan">
      <formula>$C$4</formula>
    </cfRule>
  </conditionalFormatting>
  <conditionalFormatting sqref="AX46">
    <cfRule type="cellIs" dxfId="3303" priority="85" operator="lessThan">
      <formula>$C$4</formula>
    </cfRule>
    <cfRule type="cellIs" dxfId="3302" priority="86" operator="lessThan">
      <formula>$C$4</formula>
    </cfRule>
  </conditionalFormatting>
  <conditionalFormatting sqref="AY46">
    <cfRule type="cellIs" dxfId="3299" priority="157" operator="lessThan">
      <formula>$C$4</formula>
    </cfRule>
    <cfRule type="cellIs" dxfId="3298" priority="158" operator="lessThan">
      <formula>$C$4</formula>
    </cfRule>
  </conditionalFormatting>
  <conditionalFormatting sqref="AZ46">
    <cfRule type="cellIs" dxfId="3295" priority="229" operator="lessThan">
      <formula>$C$4</formula>
    </cfRule>
    <cfRule type="cellIs" dxfId="3294" priority="230" operator="lessThan">
      <formula>$C$4</formula>
    </cfRule>
  </conditionalFormatting>
  <conditionalFormatting sqref="BA46">
    <cfRule type="cellIs" dxfId="3291" priority="301" operator="lessThan">
      <formula>$C$4</formula>
    </cfRule>
    <cfRule type="cellIs" dxfId="3290" priority="302" operator="lessThan">
      <formula>$C$4</formula>
    </cfRule>
  </conditionalFormatting>
  <conditionalFormatting sqref="BB46">
    <cfRule type="cellIs" dxfId="3287" priority="373" operator="lessThan">
      <formula>$C$4</formula>
    </cfRule>
    <cfRule type="cellIs" dxfId="3286" priority="374" operator="lessThan">
      <formula>$C$4</formula>
    </cfRule>
  </conditionalFormatting>
  <conditionalFormatting sqref="BC46">
    <cfRule type="cellIs" dxfId="3283" priority="445" operator="lessThan">
      <formula>$C$4</formula>
    </cfRule>
    <cfRule type="cellIs" dxfId="3282" priority="446" operator="lessThan">
      <formula>$C$4</formula>
    </cfRule>
  </conditionalFormatting>
  <conditionalFormatting sqref="BD46">
    <cfRule type="cellIs" dxfId="3279" priority="517" operator="lessThan">
      <formula>$C$4</formula>
    </cfRule>
    <cfRule type="cellIs" dxfId="3278" priority="518" operator="lessThan">
      <formula>$C$4</formula>
    </cfRule>
  </conditionalFormatting>
  <conditionalFormatting sqref="BE46">
    <cfRule type="cellIs" dxfId="3275" priority="589" operator="lessThan">
      <formula>$C$4</formula>
    </cfRule>
    <cfRule type="cellIs" dxfId="3274" priority="590" operator="lessThan">
      <formula>$C$4</formula>
    </cfRule>
  </conditionalFormatting>
  <conditionalFormatting sqref="BF46">
    <cfRule type="cellIs" dxfId="3271" priority="641" operator="lessThan">
      <formula>$C$4</formula>
    </cfRule>
    <cfRule type="cellIs" dxfId="3270" priority="642" operator="lessThan">
      <formula>$C$4</formula>
    </cfRule>
  </conditionalFormatting>
  <conditionalFormatting sqref="BF14:BF23">
    <cfRule type="cellIs" dxfId="3267" priority="13" operator="lessThan">
      <formula>$C$4</formula>
    </cfRule>
    <cfRule type="cellIs" dxfId="3266" priority="14" operator="lessThan">
      <formula>$C$4</formula>
    </cfRule>
  </conditionalFormatting>
  <conditionalFormatting sqref="BS11">
    <cfRule type="cellIs" dxfId="3263" priority="12" operator="lessThan">
      <formula>$C$4</formula>
    </cfRule>
  </conditionalFormatting>
  <conditionalFormatting sqref="BS12:BS46">
    <cfRule type="cellIs" dxfId="3261" priority="11" operator="lessThan">
      <formula>$C$4</formula>
    </cfRule>
  </conditionalFormatting>
  <conditionalFormatting sqref="CW16">
    <cfRule type="cellIs" dxfId="3259" priority="7" operator="lessThan">
      <formula>1</formula>
    </cfRule>
  </conditionalFormatting>
  <conditionalFormatting sqref="CW17">
    <cfRule type="cellIs" dxfId="3257" priority="8" operator="lessThan">
      <formula>1</formula>
    </cfRule>
  </conditionalFormatting>
  <conditionalFormatting sqref="CW18">
    <cfRule type="cellIs" dxfId="3255" priority="9" operator="lessThan">
      <formula>1</formula>
    </cfRule>
  </conditionalFormatting>
  <conditionalFormatting sqref="CW19">
    <cfRule type="cellIs" dxfId="3253" priority="10" operator="lessThan">
      <formula>1</formula>
    </cfRule>
  </conditionalFormatting>
  <conditionalFormatting sqref="CW12">
    <cfRule type="cellIs" dxfId="3251" priority="4" operator="lessThan">
      <formula>1</formula>
    </cfRule>
  </conditionalFormatting>
  <conditionalFormatting sqref="CW13">
    <cfRule type="cellIs" dxfId="3249" priority="5" operator="lessThan">
      <formula>1</formula>
    </cfRule>
  </conditionalFormatting>
  <conditionalFormatting sqref="CW14">
    <cfRule type="cellIs" dxfId="3247" priority="6" operator="lessThan">
      <formula>1</formula>
    </cfRule>
  </conditionalFormatting>
  <conditionalFormatting sqref="CW10:CW11">
    <cfRule type="cellIs" dxfId="3245" priority="3" operator="lessThan">
      <formula>1</formula>
    </cfRule>
  </conditionalFormatting>
  <conditionalFormatting sqref="CW23:CW26">
    <cfRule type="cellIs" dxfId="3243" priority="2" operator="lessThan">
      <formula>1</formula>
    </cfRule>
  </conditionalFormatting>
  <conditionalFormatting sqref="CW15">
    <cfRule type="cellIs" dxfId="3241" priority="1" operator="lessThan">
      <formula>1</formula>
    </cfRule>
  </conditionalFormatting>
  <dataValidations count="1133">
    <dataValidation allowBlank="1" showInputMessage="1" showErrorMessage="1" sqref="AC11:AC46 T11:T46 Q11:Q46 W11:W46 Z11:Z46 AJ11:AJ46 AM11:AM46 AP11:AP46 AS11:AS46 AG11:AG46 AZ11:AZ46 BC11:BC46 BF11:BF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tabSelected="1" workbookViewId="0">
      <pane xSplit="3" ySplit="10" topLeftCell="AO11" activePane="bottomRight" state="frozen"/>
      <selection pane="topRight"/>
      <selection pane="bottomLeft"/>
      <selection pane="bottomRight" activeCell="CQ2" sqref="CQ2"/>
    </sheetView>
  </sheetViews>
  <sheetFormatPr defaultRowHeight="1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style="27" customWidth="1"/>
    <col min="30" max="30" width="4.28515625" style="27" customWidth="1"/>
    <col min="31" max="45" width="3.28515625" style="27" customWidth="1"/>
    <col min="46" max="48" width="4.28515625" style="27" customWidth="1"/>
    <col min="49" max="64" width="3.28515625" style="27" customWidth="1"/>
    <col min="65" max="69" width="3.28515625" style="27" hidden="1" customWidth="1"/>
    <col min="70" max="70" width="4.28515625" style="27" customWidth="1"/>
    <col min="71" max="85" width="3.28515625" style="27" customWidth="1"/>
    <col min="86" max="90" width="3.28515625" style="27" hidden="1" customWidth="1"/>
    <col min="91" max="92" width="4.28515625" style="27" customWidth="1"/>
    <col min="93" max="93" width="3.28515625" style="27" customWidth="1"/>
    <col min="94" max="94" width="5.85546875" style="27" customWidth="1"/>
    <col min="95" max="95" width="51.5703125" style="27" customWidth="1"/>
    <col min="96" max="96" width="3.28515625" style="27" customWidth="1"/>
    <col min="97" max="97" width="5.85546875" style="27" customWidth="1"/>
    <col min="98" max="98" width="51.5703125" style="27" customWidth="1"/>
    <col min="99" max="100" width="8.5703125" style="27" customWidth="1"/>
    <col min="101" max="101" width="34.140625" style="27" customWidth="1"/>
    <col min="102" max="102" width="9.140625" customWidth="1"/>
    <col min="108" max="108" width="9" style="51" customWidth="1"/>
    <col min="109" max="110" width="9" style="51" hidden="1" customWidth="1"/>
    <col min="111" max="111" width="9" style="51" customWidth="1"/>
  </cols>
  <sheetData>
    <row r="1" spans="1:110" ht="20.25" customHeight="1">
      <c r="A1" s="11">
        <v>575</v>
      </c>
      <c r="B1" s="10"/>
      <c r="C1" s="69" t="s">
        <v>0</v>
      </c>
      <c r="D1" s="69"/>
      <c r="E1" s="69"/>
      <c r="F1" s="69"/>
      <c r="G1" s="69"/>
      <c r="H1" s="69"/>
      <c r="I1" s="69"/>
      <c r="J1" s="69"/>
      <c r="K1" s="69"/>
      <c r="L1" s="69"/>
      <c r="M1" s="69"/>
      <c r="O1" s="26" t="s">
        <v>1</v>
      </c>
      <c r="AX1" s="26"/>
    </row>
    <row r="2" spans="1:110">
      <c r="A2" s="1" t="s">
        <v>2</v>
      </c>
      <c r="B2" s="2"/>
      <c r="C2" s="3" t="s">
        <v>3</v>
      </c>
      <c r="E2" s="4" t="s">
        <v>126</v>
      </c>
      <c r="O2" s="27" t="s">
        <v>5</v>
      </c>
      <c r="P2" s="28"/>
      <c r="Q2" s="28"/>
      <c r="R2" s="28"/>
      <c r="S2" s="28" t="s">
        <v>6</v>
      </c>
      <c r="T2" s="28" t="str">
        <f>MID(E2,6,20)</f>
        <v xml:space="preserve"> XI MIPA 5</v>
      </c>
      <c r="U2" s="28"/>
      <c r="V2" s="28"/>
      <c r="W2" s="28"/>
      <c r="X2" s="28"/>
      <c r="Y2" s="28"/>
      <c r="Z2" s="28"/>
      <c r="AA2" s="29"/>
      <c r="AB2" s="29"/>
      <c r="AC2" s="29"/>
      <c r="AD2" s="29"/>
      <c r="AE2" s="29"/>
      <c r="AF2" s="29"/>
      <c r="AY2" s="28"/>
      <c r="AZ2" s="28"/>
      <c r="BA2" s="28"/>
      <c r="BB2" s="28" t="s">
        <v>6</v>
      </c>
      <c r="BC2" s="28" t="str">
        <f>MID(AM2,6,20)</f>
        <v/>
      </c>
      <c r="BD2" s="28"/>
      <c r="BE2" s="28"/>
      <c r="BF2" s="28"/>
      <c r="BG2" s="28"/>
      <c r="BH2" s="28"/>
      <c r="BI2" s="28"/>
      <c r="BJ2" s="29"/>
      <c r="BK2" s="29"/>
      <c r="BL2" s="29"/>
      <c r="BM2" s="29"/>
      <c r="BN2" s="29"/>
      <c r="BO2" s="29"/>
      <c r="BP2" s="29"/>
      <c r="BQ2" s="29"/>
      <c r="BR2" s="29"/>
      <c r="BS2" s="29"/>
      <c r="BT2" s="29"/>
    </row>
    <row r="3" spans="1:110">
      <c r="A3" s="1" t="s">
        <v>7</v>
      </c>
      <c r="B3" s="2"/>
      <c r="C3" s="3" t="s">
        <v>8</v>
      </c>
      <c r="E3" s="5" t="s">
        <v>9</v>
      </c>
      <c r="H3" t="s">
        <v>10</v>
      </c>
      <c r="O3" s="27" t="s">
        <v>11</v>
      </c>
      <c r="P3" s="28"/>
      <c r="Q3" s="28"/>
      <c r="R3" s="28"/>
      <c r="S3" s="28" t="s">
        <v>6</v>
      </c>
      <c r="T3" s="28"/>
      <c r="U3" s="28"/>
      <c r="V3" s="28"/>
      <c r="W3" s="28"/>
      <c r="X3" s="28"/>
      <c r="Y3" s="28"/>
      <c r="Z3" s="28"/>
      <c r="AA3" s="29"/>
      <c r="AB3" s="29"/>
      <c r="AC3" s="29"/>
      <c r="AD3" s="29"/>
      <c r="AE3" s="29"/>
      <c r="AF3" s="29"/>
      <c r="AY3" s="28"/>
      <c r="AZ3" s="28"/>
      <c r="BA3" s="28"/>
      <c r="BB3" s="28" t="s">
        <v>6</v>
      </c>
      <c r="BC3" s="28"/>
      <c r="BD3" s="28"/>
      <c r="BE3" s="28"/>
      <c r="BF3" s="28"/>
      <c r="BG3" s="28"/>
      <c r="BH3" s="28"/>
      <c r="BI3" s="28"/>
      <c r="BJ3" s="29"/>
      <c r="BK3" s="29"/>
      <c r="BL3" s="29"/>
      <c r="BM3" s="29"/>
      <c r="BN3" s="29"/>
      <c r="BO3" s="29"/>
      <c r="BP3" s="29"/>
      <c r="BQ3" s="29"/>
      <c r="BR3" s="29"/>
      <c r="BS3" s="29"/>
      <c r="BT3" s="29"/>
    </row>
    <row r="4" spans="1:110">
      <c r="A4" s="6" t="s">
        <v>12</v>
      </c>
      <c r="B4" s="2"/>
      <c r="C4" s="7">
        <v>70</v>
      </c>
      <c r="H4" t="s">
        <v>13</v>
      </c>
      <c r="O4" s="30" t="s">
        <v>14</v>
      </c>
      <c r="P4" s="28"/>
      <c r="Q4" s="28"/>
      <c r="R4" s="28"/>
      <c r="S4" s="28"/>
      <c r="T4" s="28"/>
      <c r="U4" s="28"/>
      <c r="V4" s="28"/>
      <c r="W4" s="28"/>
      <c r="X4" s="28"/>
      <c r="Y4" s="28"/>
      <c r="Z4" s="28"/>
      <c r="AA4" s="29"/>
      <c r="AB4" s="29"/>
      <c r="AC4" s="29"/>
      <c r="AD4" s="29"/>
      <c r="AE4" s="29"/>
      <c r="AF4" s="29"/>
      <c r="AX4" s="30"/>
      <c r="AY4" s="28"/>
      <c r="AZ4" s="28"/>
      <c r="BA4" s="28"/>
      <c r="BB4" s="28"/>
      <c r="BC4" s="28"/>
      <c r="BD4" s="28"/>
      <c r="BE4" s="28"/>
      <c r="BF4" s="28"/>
      <c r="BG4" s="28"/>
      <c r="BH4" s="28"/>
      <c r="BI4" s="28"/>
      <c r="BJ4" s="29"/>
      <c r="BK4" s="29"/>
      <c r="BL4" s="29"/>
      <c r="BM4" s="29"/>
      <c r="BN4" s="29"/>
      <c r="BO4" s="29"/>
      <c r="BP4" s="29"/>
      <c r="BQ4" s="29"/>
      <c r="BR4" s="29"/>
      <c r="BS4" s="29"/>
      <c r="BT4" s="29"/>
    </row>
    <row r="5" spans="1:110" hidden="1">
      <c r="O5" s="28"/>
      <c r="P5" s="28"/>
      <c r="Q5" s="28"/>
      <c r="R5" s="28"/>
      <c r="S5" s="28"/>
      <c r="T5" s="28"/>
      <c r="U5" s="28"/>
      <c r="V5" s="28"/>
      <c r="W5" s="28"/>
      <c r="X5" s="28"/>
      <c r="Y5" s="28"/>
      <c r="Z5" s="28"/>
      <c r="AA5" s="29"/>
      <c r="AB5" s="29"/>
      <c r="AC5" s="29"/>
      <c r="AD5" s="29"/>
      <c r="AE5" s="29"/>
      <c r="AF5" s="29"/>
      <c r="AX5" s="28"/>
      <c r="AY5" s="28"/>
      <c r="AZ5" s="28"/>
      <c r="BA5" s="28"/>
      <c r="BB5" s="28"/>
      <c r="BC5" s="28"/>
      <c r="BD5" s="28"/>
      <c r="BE5" s="28"/>
      <c r="BF5" s="28"/>
      <c r="BG5" s="28"/>
      <c r="BH5" s="28"/>
      <c r="BI5" s="28"/>
      <c r="BJ5" s="29"/>
      <c r="BK5" s="29"/>
      <c r="BL5" s="29"/>
      <c r="BM5" s="29"/>
      <c r="BN5" s="29"/>
      <c r="BO5" s="29"/>
      <c r="BP5" s="29"/>
      <c r="BQ5" s="29"/>
      <c r="BR5" s="29"/>
      <c r="BS5" s="29"/>
      <c r="BT5" s="29"/>
    </row>
    <row r="6" spans="1:110" hidden="1">
      <c r="N6" s="12" t="s">
        <v>15</v>
      </c>
      <c r="O6" s="28"/>
      <c r="P6" s="28"/>
      <c r="Q6" s="28"/>
      <c r="R6" s="28"/>
      <c r="S6" s="28"/>
      <c r="T6" s="28"/>
      <c r="U6" s="28"/>
      <c r="V6" s="28"/>
      <c r="W6" s="28"/>
      <c r="X6" s="28"/>
      <c r="Y6" s="28"/>
      <c r="Z6" s="28"/>
      <c r="AA6" s="29"/>
      <c r="AB6" s="29"/>
      <c r="AC6" s="29"/>
      <c r="AD6" s="29"/>
      <c r="AE6" s="29"/>
      <c r="AF6" s="29"/>
      <c r="AX6" s="28"/>
      <c r="AY6" s="28"/>
      <c r="AZ6" s="28"/>
      <c r="BA6" s="28"/>
      <c r="BB6" s="28"/>
      <c r="BC6" s="28"/>
      <c r="BD6" s="28"/>
      <c r="BE6" s="28"/>
      <c r="BF6" s="28"/>
      <c r="BG6" s="28"/>
      <c r="BH6" s="28"/>
      <c r="BI6" s="28"/>
      <c r="BJ6" s="29"/>
      <c r="BK6" s="29"/>
      <c r="BL6" s="29"/>
      <c r="BM6" s="29"/>
      <c r="BN6" s="29"/>
      <c r="BO6" s="29"/>
      <c r="BP6" s="29"/>
      <c r="BQ6" s="29"/>
      <c r="BR6" s="29"/>
      <c r="BS6" s="29"/>
      <c r="BT6" s="29"/>
    </row>
    <row r="7" spans="1:110" ht="15" customHeight="1">
      <c r="E7" s="77" t="s">
        <v>16</v>
      </c>
      <c r="F7" s="78"/>
      <c r="G7" s="78"/>
      <c r="H7" s="78"/>
      <c r="I7" s="78"/>
      <c r="J7" s="79"/>
      <c r="K7" s="13"/>
      <c r="L7" s="71" t="s">
        <v>17</v>
      </c>
      <c r="M7" s="71"/>
      <c r="O7" s="28"/>
      <c r="P7" s="28"/>
      <c r="Q7" s="28"/>
      <c r="R7" s="28"/>
      <c r="S7" s="28"/>
      <c r="T7" s="28"/>
      <c r="U7" s="28"/>
      <c r="V7" s="28"/>
      <c r="W7" s="28"/>
      <c r="X7" s="28"/>
      <c r="Y7" s="28"/>
      <c r="Z7" s="28"/>
      <c r="AA7" s="29"/>
      <c r="AB7" s="29"/>
      <c r="AC7" s="29"/>
      <c r="AD7" s="29"/>
      <c r="AE7" s="29"/>
      <c r="AF7" s="29"/>
      <c r="AX7" s="28"/>
      <c r="AY7" s="28"/>
      <c r="AZ7" s="28"/>
      <c r="BA7" s="28"/>
      <c r="BB7" s="28"/>
      <c r="BC7" s="28"/>
      <c r="BD7" s="28"/>
      <c r="BE7" s="28"/>
      <c r="BF7" s="28"/>
      <c r="BG7" s="28"/>
      <c r="BH7" s="28"/>
      <c r="BI7" s="28"/>
      <c r="BJ7" s="29"/>
      <c r="BK7" s="29"/>
      <c r="BL7" s="29"/>
      <c r="BM7" s="29"/>
      <c r="BN7" s="29"/>
      <c r="BO7" s="29"/>
      <c r="BP7" s="29"/>
      <c r="BQ7" s="29"/>
      <c r="BR7" s="29"/>
      <c r="BS7" s="29"/>
      <c r="BT7" s="29"/>
    </row>
    <row r="8" spans="1:110" ht="18.75" customHeight="1">
      <c r="A8" s="74" t="s">
        <v>18</v>
      </c>
      <c r="B8" s="75" t="s">
        <v>19</v>
      </c>
      <c r="C8" s="74" t="s">
        <v>20</v>
      </c>
      <c r="E8" s="80"/>
      <c r="F8" s="81"/>
      <c r="G8" s="81"/>
      <c r="H8" s="81"/>
      <c r="I8" s="81"/>
      <c r="J8" s="82"/>
      <c r="K8" s="13"/>
      <c r="L8" s="71"/>
      <c r="M8" s="71"/>
      <c r="N8" s="9"/>
      <c r="O8" s="31" t="s">
        <v>21</v>
      </c>
      <c r="P8" s="32"/>
      <c r="Q8" s="32"/>
      <c r="R8" s="32"/>
      <c r="S8" s="32"/>
      <c r="T8" s="32"/>
      <c r="U8" s="32"/>
      <c r="V8" s="32"/>
      <c r="W8" s="32"/>
      <c r="X8" s="32"/>
      <c r="Y8" s="32"/>
      <c r="Z8" s="32"/>
      <c r="AA8" s="32"/>
      <c r="AB8" s="32"/>
      <c r="AC8" s="32"/>
      <c r="AD8" s="32"/>
      <c r="AE8" s="32"/>
      <c r="AF8" s="32"/>
      <c r="AG8" s="33"/>
      <c r="AH8" s="32"/>
      <c r="AI8" s="32"/>
      <c r="AJ8" s="32"/>
      <c r="AK8" s="32"/>
      <c r="AL8" s="32"/>
      <c r="AM8" s="32"/>
      <c r="AN8" s="32"/>
      <c r="AO8" s="32"/>
      <c r="AP8" s="32"/>
      <c r="AQ8" s="32"/>
      <c r="AR8" s="32"/>
      <c r="AS8" s="33"/>
      <c r="AT8" s="72" t="s">
        <v>22</v>
      </c>
      <c r="AU8" s="65" t="s">
        <v>23</v>
      </c>
      <c r="AV8" s="60" t="s">
        <v>24</v>
      </c>
      <c r="AW8" s="34"/>
      <c r="AX8" s="31" t="s">
        <v>25</v>
      </c>
      <c r="AY8" s="32"/>
      <c r="AZ8" s="32"/>
      <c r="BA8" s="32"/>
      <c r="BB8" s="32"/>
      <c r="BC8" s="32"/>
      <c r="BD8" s="32"/>
      <c r="BE8" s="32"/>
      <c r="BF8" s="32"/>
      <c r="BG8" s="32"/>
      <c r="BH8" s="32"/>
      <c r="BI8" s="32"/>
      <c r="BJ8" s="32"/>
      <c r="BK8" s="32"/>
      <c r="BL8" s="32"/>
      <c r="BM8" s="32"/>
      <c r="BN8" s="32"/>
      <c r="BO8" s="32"/>
      <c r="BP8" s="32"/>
      <c r="BQ8" s="32"/>
      <c r="BR8" s="32"/>
      <c r="BS8" s="32"/>
      <c r="BT8" s="32"/>
      <c r="BU8" s="33"/>
      <c r="BV8" s="32"/>
      <c r="BW8" s="32"/>
      <c r="BX8" s="32"/>
      <c r="BY8" s="32"/>
      <c r="BZ8" s="32"/>
      <c r="CA8" s="32"/>
      <c r="CB8" s="32"/>
      <c r="CC8" s="32"/>
      <c r="CD8" s="32"/>
      <c r="CE8" s="32"/>
      <c r="CF8" s="32"/>
      <c r="CG8" s="33"/>
      <c r="CH8" s="54"/>
      <c r="CI8" s="54"/>
      <c r="CJ8" s="54"/>
      <c r="CK8" s="54"/>
      <c r="CL8" s="54"/>
      <c r="CM8" s="65" t="s">
        <v>23</v>
      </c>
      <c r="CN8" s="60" t="s">
        <v>24</v>
      </c>
      <c r="CO8" s="34"/>
      <c r="CP8" s="59" t="s">
        <v>26</v>
      </c>
      <c r="CQ8" s="59" t="s">
        <v>27</v>
      </c>
      <c r="CR8" s="34"/>
      <c r="CS8" s="59" t="s">
        <v>26</v>
      </c>
      <c r="CT8" s="59" t="s">
        <v>28</v>
      </c>
      <c r="CV8" s="35" t="s">
        <v>29</v>
      </c>
    </row>
    <row r="9" spans="1:110" ht="15" customHeight="1">
      <c r="A9" s="74"/>
      <c r="B9" s="75"/>
      <c r="C9" s="74"/>
      <c r="E9" s="70" t="s">
        <v>30</v>
      </c>
      <c r="F9" s="70"/>
      <c r="G9" s="70"/>
      <c r="H9" s="76" t="s">
        <v>31</v>
      </c>
      <c r="I9" s="76"/>
      <c r="J9" s="76"/>
      <c r="K9" s="13"/>
      <c r="L9" s="70" t="s">
        <v>32</v>
      </c>
      <c r="M9" s="70" t="s">
        <v>22</v>
      </c>
      <c r="N9" s="9"/>
      <c r="O9" s="56">
        <v>1</v>
      </c>
      <c r="P9" s="57"/>
      <c r="Q9" s="58"/>
      <c r="R9" s="56">
        <v>2</v>
      </c>
      <c r="S9" s="57"/>
      <c r="T9" s="58"/>
      <c r="U9" s="56">
        <v>3</v>
      </c>
      <c r="V9" s="57"/>
      <c r="W9" s="58"/>
      <c r="X9" s="56">
        <v>4</v>
      </c>
      <c r="Y9" s="57"/>
      <c r="Z9" s="58"/>
      <c r="AA9" s="56">
        <v>5</v>
      </c>
      <c r="AB9" s="57"/>
      <c r="AC9" s="58"/>
      <c r="AD9" s="65" t="s">
        <v>32</v>
      </c>
      <c r="AE9" s="56">
        <v>6</v>
      </c>
      <c r="AF9" s="57"/>
      <c r="AG9" s="58"/>
      <c r="AH9" s="56">
        <v>7</v>
      </c>
      <c r="AI9" s="57"/>
      <c r="AJ9" s="58"/>
      <c r="AK9" s="56">
        <v>8</v>
      </c>
      <c r="AL9" s="57"/>
      <c r="AM9" s="58"/>
      <c r="AN9" s="56">
        <v>9</v>
      </c>
      <c r="AO9" s="57"/>
      <c r="AP9" s="58"/>
      <c r="AQ9" s="56">
        <v>10</v>
      </c>
      <c r="AR9" s="57"/>
      <c r="AS9" s="58"/>
      <c r="AT9" s="73"/>
      <c r="AU9" s="66"/>
      <c r="AV9" s="61"/>
      <c r="AW9" s="34"/>
      <c r="AX9" s="67">
        <v>1</v>
      </c>
      <c r="AY9" s="57"/>
      <c r="AZ9" s="58"/>
      <c r="BA9" s="56">
        <v>2</v>
      </c>
      <c r="BB9" s="57"/>
      <c r="BC9" s="58"/>
      <c r="BD9" s="56">
        <v>3</v>
      </c>
      <c r="BE9" s="57"/>
      <c r="BF9" s="58"/>
      <c r="BG9" s="56">
        <v>4</v>
      </c>
      <c r="BH9" s="57"/>
      <c r="BI9" s="58"/>
      <c r="BJ9" s="56">
        <v>5</v>
      </c>
      <c r="BK9" s="57"/>
      <c r="BL9" s="58"/>
      <c r="BM9" s="53"/>
      <c r="BN9" s="53"/>
      <c r="BO9" s="53"/>
      <c r="BP9" s="53"/>
      <c r="BQ9" s="53"/>
      <c r="BR9" s="65" t="s">
        <v>32</v>
      </c>
      <c r="BS9" s="56">
        <v>6</v>
      </c>
      <c r="BT9" s="57"/>
      <c r="BU9" s="58"/>
      <c r="BV9" s="56">
        <v>7</v>
      </c>
      <c r="BW9" s="57"/>
      <c r="BX9" s="58"/>
      <c r="BY9" s="56">
        <v>8</v>
      </c>
      <c r="BZ9" s="57"/>
      <c r="CA9" s="58"/>
      <c r="CB9" s="56">
        <v>9</v>
      </c>
      <c r="CC9" s="57"/>
      <c r="CD9" s="58"/>
      <c r="CE9" s="56">
        <v>10</v>
      </c>
      <c r="CF9" s="57"/>
      <c r="CG9" s="58"/>
      <c r="CH9" s="55"/>
      <c r="CI9" s="55"/>
      <c r="CJ9" s="55"/>
      <c r="CK9" s="55"/>
      <c r="CL9" s="55"/>
      <c r="CM9" s="66"/>
      <c r="CN9" s="61"/>
      <c r="CO9" s="34"/>
      <c r="CP9" s="59"/>
      <c r="CQ9" s="59"/>
      <c r="CR9" s="34"/>
      <c r="CS9" s="59"/>
      <c r="CT9" s="59"/>
      <c r="CV9" s="36" t="s">
        <v>33</v>
      </c>
      <c r="CW9" s="37" t="s">
        <v>34</v>
      </c>
      <c r="DE9" s="51">
        <v>0</v>
      </c>
      <c r="DF9" s="51" t="str">
        <f>(IF(CW10="","","Perlu peningkatan pemahaman  "))&amp;(IF(CW10="","",CW10&amp;", "))&amp;(IF(CW11="","",CW11&amp;", "))&amp;(IF(CW12="","",CW12&amp;", "))&amp;(IF(CW13="","",CW13&amp;", "))&amp;(IF(CW14="","",CW14&amp;", "))&amp;(IF(CW15="","",CW15&amp;", "))&amp;(IF(CW16="","",CW16&amp;", "))&amp;(IF(CW17="","",CW17&amp;", "))&amp;(IF(CW18="","",CW18&amp;", "))&amp;(IF(CW19="","",CW19&amp;"."))</f>
        <v xml:space="preserve">Perlu peningkatan pemahaman  Compr. Orale de la volonté et disponibilité, Compr. Écrite de la volonté et disponibilité, Grammaire, Compr. Écrite des opinions, Product. Orale des opinions, Compr. Écrite de situer l'espace, </v>
      </c>
    </row>
    <row r="10" spans="1:110">
      <c r="A10" s="74"/>
      <c r="B10" s="75"/>
      <c r="C10" s="74"/>
      <c r="E10" s="14" t="s">
        <v>35</v>
      </c>
      <c r="F10" s="14" t="s">
        <v>36</v>
      </c>
      <c r="G10" s="14" t="s">
        <v>37</v>
      </c>
      <c r="H10" s="15" t="s">
        <v>35</v>
      </c>
      <c r="I10" s="15" t="s">
        <v>36</v>
      </c>
      <c r="J10" s="15" t="s">
        <v>37</v>
      </c>
      <c r="K10" s="13"/>
      <c r="L10" s="70"/>
      <c r="M10" s="70"/>
      <c r="N10" s="9"/>
      <c r="O10" s="38" t="s">
        <v>38</v>
      </c>
      <c r="P10" s="38" t="s">
        <v>39</v>
      </c>
      <c r="Q10" s="38" t="s">
        <v>40</v>
      </c>
      <c r="R10" s="38" t="s">
        <v>38</v>
      </c>
      <c r="S10" s="38" t="s">
        <v>39</v>
      </c>
      <c r="T10" s="38" t="s">
        <v>40</v>
      </c>
      <c r="U10" s="38" t="s">
        <v>38</v>
      </c>
      <c r="V10" s="38" t="s">
        <v>39</v>
      </c>
      <c r="W10" s="38" t="s">
        <v>40</v>
      </c>
      <c r="X10" s="38" t="s">
        <v>38</v>
      </c>
      <c r="Y10" s="38" t="s">
        <v>39</v>
      </c>
      <c r="Z10" s="38" t="s">
        <v>40</v>
      </c>
      <c r="AA10" s="38" t="s">
        <v>38</v>
      </c>
      <c r="AB10" s="38" t="s">
        <v>39</v>
      </c>
      <c r="AC10" s="38" t="s">
        <v>40</v>
      </c>
      <c r="AD10" s="68"/>
      <c r="AE10" s="38" t="s">
        <v>38</v>
      </c>
      <c r="AF10" s="38" t="s">
        <v>39</v>
      </c>
      <c r="AG10" s="38" t="s">
        <v>40</v>
      </c>
      <c r="AH10" s="38" t="s">
        <v>38</v>
      </c>
      <c r="AI10" s="38" t="s">
        <v>39</v>
      </c>
      <c r="AJ10" s="38" t="s">
        <v>40</v>
      </c>
      <c r="AK10" s="38" t="s">
        <v>38</v>
      </c>
      <c r="AL10" s="38" t="s">
        <v>39</v>
      </c>
      <c r="AM10" s="38" t="s">
        <v>40</v>
      </c>
      <c r="AN10" s="38" t="s">
        <v>38</v>
      </c>
      <c r="AO10" s="38" t="s">
        <v>39</v>
      </c>
      <c r="AP10" s="38" t="s">
        <v>40</v>
      </c>
      <c r="AQ10" s="38" t="s">
        <v>38</v>
      </c>
      <c r="AR10" s="38" t="s">
        <v>39</v>
      </c>
      <c r="AS10" s="38" t="s">
        <v>40</v>
      </c>
      <c r="AT10" s="73"/>
      <c r="AU10" s="66"/>
      <c r="AV10" s="62"/>
      <c r="AW10" s="48"/>
      <c r="AX10" s="50" t="s">
        <v>41</v>
      </c>
      <c r="AY10" s="49" t="s">
        <v>42</v>
      </c>
      <c r="AZ10" s="39" t="s">
        <v>43</v>
      </c>
      <c r="BA10" s="39" t="s">
        <v>41</v>
      </c>
      <c r="BB10" s="39" t="s">
        <v>42</v>
      </c>
      <c r="BC10" s="39" t="s">
        <v>43</v>
      </c>
      <c r="BD10" s="39" t="s">
        <v>41</v>
      </c>
      <c r="BE10" s="39" t="s">
        <v>42</v>
      </c>
      <c r="BF10" s="39" t="s">
        <v>43</v>
      </c>
      <c r="BG10" s="39" t="s">
        <v>41</v>
      </c>
      <c r="BH10" s="39" t="s">
        <v>42</v>
      </c>
      <c r="BI10" s="39" t="s">
        <v>43</v>
      </c>
      <c r="BJ10" s="39" t="s">
        <v>41</v>
      </c>
      <c r="BK10" s="39" t="s">
        <v>42</v>
      </c>
      <c r="BL10" s="39" t="s">
        <v>43</v>
      </c>
      <c r="BM10" s="39"/>
      <c r="BN10" s="39"/>
      <c r="BO10" s="39"/>
      <c r="BP10" s="39"/>
      <c r="BQ10" s="39"/>
      <c r="BR10" s="68"/>
      <c r="BS10" s="39" t="s">
        <v>41</v>
      </c>
      <c r="BT10" s="39" t="s">
        <v>42</v>
      </c>
      <c r="BU10" s="39" t="s">
        <v>43</v>
      </c>
      <c r="BV10" s="39" t="s">
        <v>41</v>
      </c>
      <c r="BW10" s="39" t="s">
        <v>42</v>
      </c>
      <c r="BX10" s="39" t="s">
        <v>43</v>
      </c>
      <c r="BY10" s="39" t="s">
        <v>41</v>
      </c>
      <c r="BZ10" s="39" t="s">
        <v>42</v>
      </c>
      <c r="CA10" s="39" t="s">
        <v>43</v>
      </c>
      <c r="CB10" s="39" t="s">
        <v>41</v>
      </c>
      <c r="CC10" s="39" t="s">
        <v>42</v>
      </c>
      <c r="CD10" s="39" t="s">
        <v>43</v>
      </c>
      <c r="CE10" s="39" t="s">
        <v>41</v>
      </c>
      <c r="CF10" s="39" t="s">
        <v>42</v>
      </c>
      <c r="CG10" s="39" t="s">
        <v>43</v>
      </c>
      <c r="CH10" s="39"/>
      <c r="CI10" s="39"/>
      <c r="CJ10" s="39"/>
      <c r="CK10" s="39"/>
      <c r="CL10" s="39"/>
      <c r="CM10" s="66"/>
      <c r="CN10" s="62"/>
      <c r="CO10" s="34"/>
      <c r="CP10" s="59"/>
      <c r="CQ10" s="59"/>
      <c r="CR10" s="34"/>
      <c r="CS10" s="59"/>
      <c r="CT10" s="59"/>
      <c r="CV10" s="40">
        <v>1</v>
      </c>
      <c r="CW10" s="84" t="s">
        <v>164</v>
      </c>
      <c r="DE10" s="51">
        <v>1</v>
      </c>
      <c r="DF10" s="51" t="str">
        <f>(IF(CW10="","","Memiliki kemampuan pemahanan "))&amp;(IF(CW11="","",CW11&amp;", "))&amp;(IF(CW12="","",CW12&amp;", "))&amp;(IF(CW13="","",CW13&amp;", "))&amp;(IF(CW14="","",CW14&amp;", "))&amp;(IF(CW15="","",CW15&amp;", "))&amp;(IF(CW16="","",CW16&amp;", "))&amp;(IF(CW17="","",CW17&amp;", "))&amp;(IF(CW18="","",CW18&amp;", "))&amp;(IF(CW19="","",CW19&amp;", "))&amp;(IF(CW10="","","Masih perlu peningkatan pemahaman "&amp;CW10&amp;"."))</f>
        <v>Memiliki kemampuan pemahanan Compr. Écrite de la volonté et disponibilité, Grammaire, Compr. Écrite des opinions, Product. Orale des opinions, Compr. Écrite de situer l'espace, Masih perlu peningkatan pemahaman Compr. Orale de la volonté et disponibilité.</v>
      </c>
    </row>
    <row r="11" spans="1:110">
      <c r="A11" s="8">
        <v>1</v>
      </c>
      <c r="B11" s="8">
        <v>91555</v>
      </c>
      <c r="C11" s="8" t="s">
        <v>127</v>
      </c>
      <c r="E11" s="47">
        <f t="shared" ref="E11:E42" si="0">AV11</f>
        <v>85</v>
      </c>
      <c r="F11" s="8" t="str">
        <f t="shared" ref="F11:F42" si="1">IF(E11="","",IF(E11&lt;=69,"D",IF(E11&lt;=75,"C",IF(E11&lt;=90,"B",IF(E11&lt;=100,"A","E")))))</f>
        <v>B</v>
      </c>
      <c r="G11" s="8" t="str">
        <f t="shared" ref="G11:G42" si="2">CQ11</f>
        <v xml:space="preserve">Memiliki kemampuan pemahanan  Compr. Orale de la volonté et disponibilité, Compr. Écrite de la volonté et disponibilité, Grammaire, Compr. Écrite des opinions, Product. Orale des opinions, Compr. Écrite de situer l'espace, </v>
      </c>
      <c r="H11" s="47">
        <f t="shared" ref="H11:H42" si="3">CN11</f>
        <v>84</v>
      </c>
      <c r="I11" s="8" t="str">
        <f t="shared" ref="I11:I42" si="4">IF(H11="","",IF(H11&lt;=69,"D",IF(H11&lt;=75,"C",IF(H11&lt;=90,"B",IF(H11&lt;=100,"A","E")))))</f>
        <v>B</v>
      </c>
      <c r="J11" s="8" t="str">
        <f t="shared" ref="J11:J42" si="5">CT11</f>
        <v xml:space="preserve">Memiliki keterampilan  Product. Écrite des Opinions, Product. Écrite de situer l'espace, Product. Écrite de l'invitation, Product. Écrite de la félicitation, </v>
      </c>
      <c r="K11" s="13"/>
      <c r="L11" s="41">
        <f t="shared" ref="L11:L42" si="6">AD11</f>
        <v>86</v>
      </c>
      <c r="M11" s="41">
        <f t="shared" ref="M11:M42" si="7">IF(COUNTBLANK(AT11:AT11),"",AT11)</f>
        <v>73</v>
      </c>
      <c r="O11" s="52">
        <v>80</v>
      </c>
      <c r="P11" s="52"/>
      <c r="Q11" s="83">
        <v>80</v>
      </c>
      <c r="R11" s="52">
        <v>100</v>
      </c>
      <c r="S11" s="52"/>
      <c r="T11" s="83">
        <v>81</v>
      </c>
      <c r="U11" s="52">
        <v>88.2</v>
      </c>
      <c r="V11" s="52"/>
      <c r="W11" s="83">
        <v>100</v>
      </c>
      <c r="X11" s="52">
        <v>80</v>
      </c>
      <c r="Y11" s="52"/>
      <c r="Z11" s="83">
        <v>85</v>
      </c>
      <c r="AA11" s="52">
        <v>80</v>
      </c>
      <c r="AB11" s="52"/>
      <c r="AC11" s="83">
        <v>90</v>
      </c>
      <c r="AD11" s="42">
        <f t="shared" ref="AD11:AD42" si="8">IF(AND(O11="",P11="",Q11=""),"",ROUND(AVERAGE(O11:AC11),0))</f>
        <v>86</v>
      </c>
      <c r="AE11" s="52">
        <v>85</v>
      </c>
      <c r="AF11" s="52"/>
      <c r="AG11" s="83">
        <v>85</v>
      </c>
      <c r="AH11" s="52"/>
      <c r="AI11" s="52"/>
      <c r="AJ11" s="83"/>
      <c r="AK11" s="52"/>
      <c r="AL11" s="52"/>
      <c r="AM11" s="83"/>
      <c r="AN11" s="52"/>
      <c r="AO11" s="52"/>
      <c r="AP11" s="83"/>
      <c r="AQ11" s="52"/>
      <c r="AR11" s="52"/>
      <c r="AS11" s="83"/>
      <c r="AT11" s="52">
        <v>73</v>
      </c>
      <c r="AU11" s="43">
        <f t="shared" ref="AU11:AU42" si="9">IF(AT11="","",AVERAGE(O11:AC11,AE11:AT11))</f>
        <v>85.169230769230779</v>
      </c>
      <c r="AV11" s="44">
        <f t="shared" ref="AV11:AV42" si="10">IF(AU11="","",ROUND(AU11,0))</f>
        <v>85</v>
      </c>
      <c r="AW11" s="45"/>
      <c r="AX11" s="52">
        <v>83</v>
      </c>
      <c r="AY11" s="52"/>
      <c r="AZ11" s="83"/>
      <c r="BA11" s="52">
        <v>89</v>
      </c>
      <c r="BB11" s="52"/>
      <c r="BC11" s="83"/>
      <c r="BD11" s="52"/>
      <c r="BE11" s="52"/>
      <c r="BF11" s="83">
        <v>88</v>
      </c>
      <c r="BG11" s="41"/>
      <c r="BH11" s="41"/>
      <c r="BI11" s="42"/>
      <c r="BJ11" s="41"/>
      <c r="BK11" s="41"/>
      <c r="BL11" s="42"/>
      <c r="BM11" s="42">
        <f t="shared" ref="BM11:BM42" si="11">IF(AND(AZ11="",AY11="",AX11=""),"",MAX(AX11:AZ11))</f>
        <v>83</v>
      </c>
      <c r="BN11" s="42">
        <f t="shared" ref="BN11:BN42" si="12">IF(AND(BB11="",BC11="",BA11=""),"",MAX(BA11:BC11))</f>
        <v>89</v>
      </c>
      <c r="BO11" s="42">
        <f t="shared" ref="BO11:BO42" si="13">IF(AND(BD11="",BE11="",BF11=""),"",MAX(BD11:BF11))</f>
        <v>88</v>
      </c>
      <c r="BP11" s="42" t="str">
        <f t="shared" ref="BP11:BP42" si="14">IF(AND(BG11="",BH11="",BI11=""),"",MAX(BG11:BI11))</f>
        <v/>
      </c>
      <c r="BQ11" s="42" t="str">
        <f t="shared" ref="BQ11:BQ42" si="15">IF(AND(BJ11="",BK11="",BL11=""),"",MAX(BJ11:BL11))</f>
        <v/>
      </c>
      <c r="BR11" s="42">
        <f t="shared" ref="BR11:BR42" si="16">IF(AND(BM11=""),"",ROUND(AVERAGE(BM11:BQ11),0))</f>
        <v>87</v>
      </c>
      <c r="BS11" s="52">
        <v>80</v>
      </c>
      <c r="BT11" s="41"/>
      <c r="BU11" s="42"/>
      <c r="BV11" s="41"/>
      <c r="BW11" s="41"/>
      <c r="BX11" s="42"/>
      <c r="BY11" s="41"/>
      <c r="BZ11" s="41"/>
      <c r="CA11" s="42"/>
      <c r="CB11" s="41"/>
      <c r="CC11" s="41"/>
      <c r="CD11" s="42"/>
      <c r="CE11" s="41"/>
      <c r="CF11" s="41"/>
      <c r="CG11" s="42"/>
      <c r="CH11" s="42">
        <f t="shared" ref="CH11:CH42" si="17">IF(AND(BU11="",BT11="",BS11=""),"",MAX(BS11:BU11))</f>
        <v>80</v>
      </c>
      <c r="CI11" s="42" t="str">
        <f t="shared" ref="CI11:CI42" si="18">IF(AND(BW11="",BX11="",BV11=""),"",MAX(BV11:BX11))</f>
        <v/>
      </c>
      <c r="CJ11" s="42" t="str">
        <f t="shared" ref="CJ11:CJ42" si="19">IF(AND(BY11="",BZ11="",CA11=""),"",MAX(BY11:CA11))</f>
        <v/>
      </c>
      <c r="CK11" s="42" t="str">
        <f t="shared" ref="CK11:CK42" si="20">IF(AND(CB11="",CC11="",CD11=""),"",MAX(CB11:CD11))</f>
        <v/>
      </c>
      <c r="CL11" s="42" t="str">
        <f t="shared" ref="CL11:CL42" si="21">IF(AND(CE11="",CF11="",CG11=""),"",MAX(CE11:CG11))</f>
        <v/>
      </c>
      <c r="CM11" s="43">
        <f t="shared" ref="CM11:CM42" si="22">IF(AND(CH11=""),"",AVERAGE(BR11,CH11:CL11))</f>
        <v>83.5</v>
      </c>
      <c r="CN11" s="44">
        <f t="shared" ref="CN11:CN42" si="23">IF(CM11="","",ROUND(CM11,0))</f>
        <v>84</v>
      </c>
      <c r="CO11" s="45"/>
      <c r="CP11" s="52">
        <v>11</v>
      </c>
      <c r="CQ11" s="46" t="str">
        <f t="shared" ref="CQ11:CQ42" si="24">IF(CP11="","",VLOOKUP(CP11,$DE$9:$DF$20,2,0))</f>
        <v xml:space="preserve">Memiliki kemampuan pemahanan  Compr. Orale de la volonté et disponibilité, Compr. Écrite de la volonté et disponibilité, Grammaire, Compr. Écrite des opinions, Product. Orale des opinions, Compr. Écrite de situer l'espace, </v>
      </c>
      <c r="CR11" s="45"/>
      <c r="CS11" s="52">
        <v>11</v>
      </c>
      <c r="CT11" s="46" t="str">
        <f t="shared" ref="CT11:CT42" si="25">IF(CS11="","",VLOOKUP(CS11,$DE$22:$DF$33,2,0))</f>
        <v xml:space="preserve">Memiliki keterampilan  Product. Écrite des Opinions, Product. Écrite de situer l'espace, Product. Écrite de l'invitation, Product. Écrite de la félicitation, </v>
      </c>
      <c r="CV11" s="40">
        <v>2</v>
      </c>
      <c r="CW11" s="84" t="s">
        <v>165</v>
      </c>
      <c r="CY11" s="63" t="s">
        <v>45</v>
      </c>
      <c r="CZ11" s="63"/>
      <c r="DA11" s="63"/>
      <c r="DE11" s="51">
        <v>2</v>
      </c>
      <c r="DF11" s="51" t="str">
        <f>(IF(CW11="","","Memiliki kemampuan pemahanan "))&amp;(IF(CW10="","",CW10&amp;", "))&amp;(IF(CW12="","",CW12&amp;", "))&amp;(IF(CW13="","",CW13&amp;", "))&amp;(IF(CW14="","",CW14&amp;", "))&amp;(IF(CW15="","",CW15&amp;", "))&amp;(IF(CW16="","",CW16&amp;", "))&amp;(IF(CW17="","",CW17&amp;", "))&amp;(IF(CW18="","",CW18&amp;", "))&amp;(IF(CW19="","",CW19&amp;", "))&amp;(IF(CW11="","","Masih perlu peningkatan pemahaman "&amp;CW11&amp;"."))</f>
        <v>Memiliki kemampuan pemahanan Compr. Orale de la volonté et disponibilité, Grammaire, Compr. Écrite des opinions, Product. Orale des opinions, Compr. Écrite de situer l'espace, Masih perlu peningkatan pemahaman Compr. Écrite de la volonté et disponibilité.</v>
      </c>
    </row>
    <row r="12" spans="1:110">
      <c r="A12" s="8">
        <v>2</v>
      </c>
      <c r="B12" s="8">
        <v>91570</v>
      </c>
      <c r="C12" s="8" t="s">
        <v>128</v>
      </c>
      <c r="E12" s="47">
        <f t="shared" si="0"/>
        <v>83</v>
      </c>
      <c r="F12" s="8" t="str">
        <f t="shared" si="1"/>
        <v>B</v>
      </c>
      <c r="G12" s="8" t="str">
        <f t="shared" si="2"/>
        <v xml:space="preserve">Memiliki kemampuan pemahanan  Compr. Orale de la volonté et disponibilité, Compr. Écrite de la volonté et disponibilité, Grammaire, Compr. Écrite des opinions, Product. Orale des opinions, Compr. Écrite de situer l'espace, </v>
      </c>
      <c r="H12" s="47">
        <f t="shared" si="3"/>
        <v>83</v>
      </c>
      <c r="I12" s="8" t="str">
        <f t="shared" si="4"/>
        <v>B</v>
      </c>
      <c r="J12" s="8" t="str">
        <f t="shared" si="5"/>
        <v xml:space="preserve">Memiliki keterampilan  Product. Écrite des Opinions, Product. Écrite de situer l'espace, Product. Écrite de l'invitation, Product. Écrite de la félicitation, </v>
      </c>
      <c r="K12" s="13"/>
      <c r="L12" s="41">
        <f t="shared" si="6"/>
        <v>81</v>
      </c>
      <c r="M12" s="41">
        <f t="shared" si="7"/>
        <v>84</v>
      </c>
      <c r="O12" s="52">
        <v>70</v>
      </c>
      <c r="P12" s="52"/>
      <c r="Q12" s="83">
        <v>80</v>
      </c>
      <c r="R12" s="52">
        <v>80</v>
      </c>
      <c r="S12" s="52"/>
      <c r="T12" s="83">
        <v>77</v>
      </c>
      <c r="U12" s="52">
        <v>70</v>
      </c>
      <c r="V12" s="52"/>
      <c r="W12" s="83">
        <v>90</v>
      </c>
      <c r="X12" s="52">
        <v>87</v>
      </c>
      <c r="Y12" s="52"/>
      <c r="Z12" s="83">
        <v>85</v>
      </c>
      <c r="AA12" s="52">
        <v>70</v>
      </c>
      <c r="AB12" s="52"/>
      <c r="AC12" s="83">
        <v>100</v>
      </c>
      <c r="AD12" s="42">
        <f t="shared" si="8"/>
        <v>81</v>
      </c>
      <c r="AE12" s="52">
        <v>85</v>
      </c>
      <c r="AF12" s="52"/>
      <c r="AG12" s="83">
        <v>100</v>
      </c>
      <c r="AH12" s="52"/>
      <c r="AI12" s="52"/>
      <c r="AJ12" s="83"/>
      <c r="AK12" s="52"/>
      <c r="AL12" s="52"/>
      <c r="AM12" s="83"/>
      <c r="AN12" s="52"/>
      <c r="AO12" s="52"/>
      <c r="AP12" s="83"/>
      <c r="AQ12" s="52"/>
      <c r="AR12" s="52"/>
      <c r="AS12" s="83"/>
      <c r="AT12" s="52">
        <v>84</v>
      </c>
      <c r="AU12" s="43">
        <f t="shared" si="9"/>
        <v>82.92307692307692</v>
      </c>
      <c r="AV12" s="44">
        <f t="shared" si="10"/>
        <v>83</v>
      </c>
      <c r="AW12" s="45"/>
      <c r="AX12" s="52">
        <v>83</v>
      </c>
      <c r="AY12" s="52"/>
      <c r="AZ12" s="83"/>
      <c r="BA12" s="52">
        <v>84</v>
      </c>
      <c r="BB12" s="52"/>
      <c r="BC12" s="83"/>
      <c r="BD12" s="52"/>
      <c r="BE12" s="52"/>
      <c r="BF12" s="83">
        <v>88</v>
      </c>
      <c r="BG12" s="41"/>
      <c r="BH12" s="41"/>
      <c r="BI12" s="42"/>
      <c r="BJ12" s="41"/>
      <c r="BK12" s="41"/>
      <c r="BL12" s="42"/>
      <c r="BM12" s="42">
        <f t="shared" si="11"/>
        <v>83</v>
      </c>
      <c r="BN12" s="42">
        <f t="shared" si="12"/>
        <v>84</v>
      </c>
      <c r="BO12" s="42">
        <f t="shared" si="13"/>
        <v>88</v>
      </c>
      <c r="BP12" s="42" t="str">
        <f t="shared" si="14"/>
        <v/>
      </c>
      <c r="BQ12" s="42" t="str">
        <f t="shared" si="15"/>
        <v/>
      </c>
      <c r="BR12" s="42">
        <f t="shared" si="16"/>
        <v>85</v>
      </c>
      <c r="BS12" s="52">
        <v>80</v>
      </c>
      <c r="BT12" s="41"/>
      <c r="BU12" s="42"/>
      <c r="BV12" s="41"/>
      <c r="BW12" s="41"/>
      <c r="BX12" s="42"/>
      <c r="BY12" s="41"/>
      <c r="BZ12" s="41"/>
      <c r="CA12" s="42"/>
      <c r="CB12" s="41"/>
      <c r="CC12" s="41"/>
      <c r="CD12" s="42"/>
      <c r="CE12" s="41"/>
      <c r="CF12" s="41"/>
      <c r="CG12" s="42"/>
      <c r="CH12" s="42">
        <f t="shared" si="17"/>
        <v>80</v>
      </c>
      <c r="CI12" s="42" t="str">
        <f t="shared" si="18"/>
        <v/>
      </c>
      <c r="CJ12" s="42" t="str">
        <f t="shared" si="19"/>
        <v/>
      </c>
      <c r="CK12" s="42" t="str">
        <f t="shared" si="20"/>
        <v/>
      </c>
      <c r="CL12" s="42" t="str">
        <f t="shared" si="21"/>
        <v/>
      </c>
      <c r="CM12" s="43">
        <f t="shared" si="22"/>
        <v>82.5</v>
      </c>
      <c r="CN12" s="44">
        <f t="shared" si="23"/>
        <v>83</v>
      </c>
      <c r="CO12" s="45"/>
      <c r="CP12" s="52">
        <v>11</v>
      </c>
      <c r="CQ12" s="46" t="str">
        <f t="shared" si="24"/>
        <v xml:space="preserve">Memiliki kemampuan pemahanan  Compr. Orale de la volonté et disponibilité, Compr. Écrite de la volonté et disponibilité, Grammaire, Compr. Écrite des opinions, Product. Orale des opinions, Compr. Écrite de situer l'espace, </v>
      </c>
      <c r="CR12" s="45"/>
      <c r="CS12" s="52">
        <v>11</v>
      </c>
      <c r="CT12" s="46" t="str">
        <f t="shared" si="25"/>
        <v xml:space="preserve">Memiliki keterampilan  Product. Écrite des Opinions, Product. Écrite de situer l'espace, Product. Écrite de l'invitation, Product. Écrite de la félicitation, </v>
      </c>
      <c r="CV12" s="40">
        <v>3</v>
      </c>
      <c r="CW12" s="52" t="s">
        <v>166</v>
      </c>
      <c r="CY12" s="16" t="s">
        <v>47</v>
      </c>
      <c r="CZ12" s="17" t="s">
        <v>48</v>
      </c>
      <c r="DA12" s="17" t="s">
        <v>49</v>
      </c>
      <c r="DE12" s="51">
        <v>3</v>
      </c>
      <c r="DF12" s="51" t="str">
        <f>(IF(CW11="","","Memiliki kemampuan pemahanan "))&amp;(IF(CW10="","",CW10&amp;", "))&amp;(IF(CW11="","",CW11&amp;", "))&amp;(IF(CW13="","",CW13&amp;", "))&amp;(IF(CW14="","",CW14&amp;", "))&amp;(IF(CW15="","",CW15&amp;", "))&amp;(IF(CW16="","",CW16&amp;", "))&amp;(IF(CW17="","",CW17&amp;", "))&amp;(IF(CW18="","",CW18&amp;", "))&amp;(IF(CW19="","",CW19&amp;", "))&amp;(IF(CW12="","","Masih perlu peningkatan pemahaman "&amp;CW12&amp;"."))</f>
        <v>Memiliki kemampuan pemahanan Compr. Orale de la volonté et disponibilité, Compr. Écrite de la volonté et disponibilité, Compr. Écrite des opinions, Product. Orale des opinions, Compr. Écrite de situer l'espace, Masih perlu peningkatan pemahaman Grammaire.</v>
      </c>
    </row>
    <row r="13" spans="1:110">
      <c r="A13" s="8">
        <v>3</v>
      </c>
      <c r="B13" s="8">
        <v>91585</v>
      </c>
      <c r="C13" s="8" t="s">
        <v>129</v>
      </c>
      <c r="E13" s="47">
        <f t="shared" si="0"/>
        <v>80</v>
      </c>
      <c r="F13" s="8" t="str">
        <f t="shared" si="1"/>
        <v>B</v>
      </c>
      <c r="G13" s="8" t="str">
        <f t="shared" si="2"/>
        <v xml:space="preserve">Memiliki kemampuan pemahanan  Compr. Orale de la volonté et disponibilité, Compr. Écrite de la volonté et disponibilité, Grammaire, Compr. Écrite des opinions, Product. Orale des opinions, Compr. Écrite de situer l'espace, </v>
      </c>
      <c r="H13" s="47">
        <f t="shared" si="3"/>
        <v>84</v>
      </c>
      <c r="I13" s="8" t="str">
        <f t="shared" si="4"/>
        <v>B</v>
      </c>
      <c r="J13" s="8" t="str">
        <f t="shared" si="5"/>
        <v xml:space="preserve">Memiliki keterampilan  Product. Écrite des Opinions, Product. Écrite de situer l'espace, Product. Écrite de l'invitation, Product. Écrite de la félicitation, </v>
      </c>
      <c r="K13" s="13"/>
      <c r="L13" s="41">
        <f t="shared" si="6"/>
        <v>81</v>
      </c>
      <c r="M13" s="41">
        <f t="shared" si="7"/>
        <v>66</v>
      </c>
      <c r="O13" s="52">
        <v>70</v>
      </c>
      <c r="P13" s="52"/>
      <c r="Q13" s="83">
        <v>80</v>
      </c>
      <c r="R13" s="52">
        <v>100</v>
      </c>
      <c r="S13" s="52"/>
      <c r="T13" s="83">
        <v>82</v>
      </c>
      <c r="U13" s="52">
        <v>70</v>
      </c>
      <c r="V13" s="52"/>
      <c r="W13" s="83">
        <v>80</v>
      </c>
      <c r="X13" s="52">
        <v>73</v>
      </c>
      <c r="Y13" s="52"/>
      <c r="Z13" s="83">
        <v>85</v>
      </c>
      <c r="AA13" s="52">
        <v>80</v>
      </c>
      <c r="AB13" s="52"/>
      <c r="AC13" s="83">
        <v>90</v>
      </c>
      <c r="AD13" s="42">
        <f t="shared" si="8"/>
        <v>81</v>
      </c>
      <c r="AE13" s="52">
        <v>85</v>
      </c>
      <c r="AF13" s="52"/>
      <c r="AG13" s="83">
        <v>85</v>
      </c>
      <c r="AH13" s="52"/>
      <c r="AI13" s="52"/>
      <c r="AJ13" s="83"/>
      <c r="AK13" s="52"/>
      <c r="AL13" s="52"/>
      <c r="AM13" s="83"/>
      <c r="AN13" s="52"/>
      <c r="AO13" s="52"/>
      <c r="AP13" s="83"/>
      <c r="AQ13" s="52"/>
      <c r="AR13" s="52"/>
      <c r="AS13" s="83"/>
      <c r="AT13" s="52">
        <v>66</v>
      </c>
      <c r="AU13" s="43">
        <f t="shared" si="9"/>
        <v>80.461538461538467</v>
      </c>
      <c r="AV13" s="44">
        <f t="shared" si="10"/>
        <v>80</v>
      </c>
      <c r="AW13" s="45"/>
      <c r="AX13" s="52">
        <v>84</v>
      </c>
      <c r="AY13" s="52"/>
      <c r="AZ13" s="83"/>
      <c r="BA13" s="52">
        <v>88</v>
      </c>
      <c r="BB13" s="52"/>
      <c r="BC13" s="83"/>
      <c r="BD13" s="52"/>
      <c r="BE13" s="52"/>
      <c r="BF13" s="83">
        <v>88</v>
      </c>
      <c r="BG13" s="41"/>
      <c r="BH13" s="41"/>
      <c r="BI13" s="42"/>
      <c r="BJ13" s="41"/>
      <c r="BK13" s="41"/>
      <c r="BL13" s="42"/>
      <c r="BM13" s="42">
        <f t="shared" si="11"/>
        <v>84</v>
      </c>
      <c r="BN13" s="42">
        <f t="shared" si="12"/>
        <v>88</v>
      </c>
      <c r="BO13" s="42">
        <f t="shared" si="13"/>
        <v>88</v>
      </c>
      <c r="BP13" s="42" t="str">
        <f t="shared" si="14"/>
        <v/>
      </c>
      <c r="BQ13" s="42" t="str">
        <f t="shared" si="15"/>
        <v/>
      </c>
      <c r="BR13" s="42">
        <f t="shared" si="16"/>
        <v>87</v>
      </c>
      <c r="BS13" s="52">
        <v>80</v>
      </c>
      <c r="BT13" s="41"/>
      <c r="BU13" s="42"/>
      <c r="BV13" s="41"/>
      <c r="BW13" s="41"/>
      <c r="BX13" s="42"/>
      <c r="BY13" s="41"/>
      <c r="BZ13" s="41"/>
      <c r="CA13" s="42"/>
      <c r="CB13" s="41"/>
      <c r="CC13" s="41"/>
      <c r="CD13" s="42"/>
      <c r="CE13" s="41"/>
      <c r="CF13" s="41"/>
      <c r="CG13" s="42"/>
      <c r="CH13" s="42">
        <f t="shared" si="17"/>
        <v>80</v>
      </c>
      <c r="CI13" s="42" t="str">
        <f t="shared" si="18"/>
        <v/>
      </c>
      <c r="CJ13" s="42" t="str">
        <f t="shared" si="19"/>
        <v/>
      </c>
      <c r="CK13" s="42" t="str">
        <f t="shared" si="20"/>
        <v/>
      </c>
      <c r="CL13" s="42" t="str">
        <f t="shared" si="21"/>
        <v/>
      </c>
      <c r="CM13" s="43">
        <f t="shared" si="22"/>
        <v>83.5</v>
      </c>
      <c r="CN13" s="44">
        <f t="shared" si="23"/>
        <v>84</v>
      </c>
      <c r="CO13" s="45"/>
      <c r="CP13" s="52">
        <v>11</v>
      </c>
      <c r="CQ13" s="46" t="str">
        <f t="shared" si="24"/>
        <v xml:space="preserve">Memiliki kemampuan pemahanan  Compr. Orale de la volonté et disponibilité, Compr. Écrite de la volonté et disponibilité, Grammaire, Compr. Écrite des opinions, Product. Orale des opinions, Compr. Écrite de situer l'espace, </v>
      </c>
      <c r="CR13" s="45"/>
      <c r="CS13" s="52">
        <v>11</v>
      </c>
      <c r="CT13" s="46" t="str">
        <f t="shared" si="25"/>
        <v xml:space="preserve">Memiliki keterampilan  Product. Écrite des Opinions, Product. Écrite de situer l'espace, Product. Écrite de l'invitation, Product. Écrite de la félicitation, </v>
      </c>
      <c r="CV13" s="40">
        <v>4</v>
      </c>
      <c r="CW13" s="85" t="s">
        <v>167</v>
      </c>
      <c r="CY13" s="18">
        <v>0</v>
      </c>
      <c r="CZ13" s="19">
        <v>69</v>
      </c>
      <c r="DA13" s="20" t="s">
        <v>51</v>
      </c>
      <c r="DE13" s="51">
        <v>4</v>
      </c>
      <c r="DF13" s="51" t="str">
        <f>(IF(CW11="","","Memiliki kemampuan pemahanan "))&amp;(IF(CW10="","",CW10&amp;", "))&amp;(IF(CW11="","",CW11&amp;", "))&amp;(IF(CW12="","",CW12&amp;", "))&amp;(IF(CW14="","",CW14&amp;", "))&amp;(IF(CW15="","",CW15&amp;", "))&amp;(IF(CW16="","",CW16&amp;", "))&amp;(IF(CW17="","",CW17&amp;", "))&amp;(IF(CW18="","",CW18&amp;", "))&amp;(IF(CW19="","",CW19&amp;", "))&amp;(IF(CW13="","","Masih perlu peningkatan pemahaman "&amp;CW13&amp;"."))</f>
        <v>Memiliki kemampuan pemahanan Compr. Orale de la volonté et disponibilité, Compr. Écrite de la volonté et disponibilité, Grammaire, Product. Orale des opinions, Compr. Écrite de situer l'espace, Masih perlu peningkatan pemahaman Compr. Écrite des opinions.</v>
      </c>
    </row>
    <row r="14" spans="1:110">
      <c r="A14" s="8">
        <v>4</v>
      </c>
      <c r="B14" s="8">
        <v>91600</v>
      </c>
      <c r="C14" s="8" t="s">
        <v>130</v>
      </c>
      <c r="E14" s="47">
        <f t="shared" si="0"/>
        <v>82</v>
      </c>
      <c r="F14" s="8" t="str">
        <f t="shared" si="1"/>
        <v>B</v>
      </c>
      <c r="G14" s="8" t="str">
        <f t="shared" si="2"/>
        <v xml:space="preserve">Memiliki kemampuan pemahanan  Compr. Orale de la volonté et disponibilité, Compr. Écrite de la volonté et disponibilité, Grammaire, Compr. Écrite des opinions, Product. Orale des opinions, Compr. Écrite de situer l'espace, </v>
      </c>
      <c r="H14" s="47">
        <f t="shared" si="3"/>
        <v>83</v>
      </c>
      <c r="I14" s="8" t="str">
        <f t="shared" si="4"/>
        <v>B</v>
      </c>
      <c r="J14" s="8" t="str">
        <f t="shared" si="5"/>
        <v xml:space="preserve">Memiliki keterampilan  Product. Écrite des Opinions, Product. Écrite de situer l'espace, Product. Écrite de l'invitation, Product. Écrite de la félicitation, </v>
      </c>
      <c r="K14" s="13"/>
      <c r="L14" s="41">
        <f t="shared" si="6"/>
        <v>83</v>
      </c>
      <c r="M14" s="41">
        <f t="shared" si="7"/>
        <v>65</v>
      </c>
      <c r="O14" s="52">
        <v>70</v>
      </c>
      <c r="P14" s="52"/>
      <c r="Q14" s="83">
        <v>80</v>
      </c>
      <c r="R14" s="52">
        <v>100</v>
      </c>
      <c r="S14" s="52"/>
      <c r="T14" s="83">
        <v>83</v>
      </c>
      <c r="U14" s="52">
        <v>70</v>
      </c>
      <c r="V14" s="52"/>
      <c r="W14" s="83">
        <v>100</v>
      </c>
      <c r="X14" s="52">
        <v>73</v>
      </c>
      <c r="Y14" s="52"/>
      <c r="Z14" s="83">
        <v>85</v>
      </c>
      <c r="AA14" s="52">
        <v>85</v>
      </c>
      <c r="AB14" s="52"/>
      <c r="AC14" s="83">
        <v>85</v>
      </c>
      <c r="AD14" s="42">
        <f t="shared" si="8"/>
        <v>83</v>
      </c>
      <c r="AE14" s="52">
        <v>85</v>
      </c>
      <c r="AF14" s="52"/>
      <c r="AG14" s="83">
        <v>85</v>
      </c>
      <c r="AH14" s="52"/>
      <c r="AI14" s="52"/>
      <c r="AJ14" s="83"/>
      <c r="AK14" s="52"/>
      <c r="AL14" s="52"/>
      <c r="AM14" s="83"/>
      <c r="AN14" s="52"/>
      <c r="AO14" s="52"/>
      <c r="AP14" s="83"/>
      <c r="AQ14" s="52"/>
      <c r="AR14" s="52"/>
      <c r="AS14" s="83"/>
      <c r="AT14" s="52">
        <v>65</v>
      </c>
      <c r="AU14" s="43">
        <f t="shared" si="9"/>
        <v>82</v>
      </c>
      <c r="AV14" s="44">
        <f t="shared" si="10"/>
        <v>82</v>
      </c>
      <c r="AW14" s="45"/>
      <c r="AX14" s="52">
        <v>85</v>
      </c>
      <c r="AY14" s="52"/>
      <c r="AZ14" s="83"/>
      <c r="BA14" s="52">
        <v>86</v>
      </c>
      <c r="BB14" s="52"/>
      <c r="BC14" s="83"/>
      <c r="BD14" s="52"/>
      <c r="BE14" s="52"/>
      <c r="BF14" s="83">
        <v>88</v>
      </c>
      <c r="BG14" s="41"/>
      <c r="BH14" s="41"/>
      <c r="BI14" s="42"/>
      <c r="BJ14" s="41"/>
      <c r="BK14" s="41"/>
      <c r="BL14" s="42"/>
      <c r="BM14" s="42">
        <f t="shared" si="11"/>
        <v>85</v>
      </c>
      <c r="BN14" s="42">
        <f t="shared" si="12"/>
        <v>86</v>
      </c>
      <c r="BO14" s="42">
        <f t="shared" si="13"/>
        <v>88</v>
      </c>
      <c r="BP14" s="42" t="str">
        <f t="shared" si="14"/>
        <v/>
      </c>
      <c r="BQ14" s="42" t="str">
        <f t="shared" si="15"/>
        <v/>
      </c>
      <c r="BR14" s="42">
        <f t="shared" si="16"/>
        <v>86</v>
      </c>
      <c r="BS14" s="52">
        <v>80</v>
      </c>
      <c r="BT14" s="41"/>
      <c r="BU14" s="42"/>
      <c r="BV14" s="41"/>
      <c r="BW14" s="41"/>
      <c r="BX14" s="42"/>
      <c r="BY14" s="41"/>
      <c r="BZ14" s="41"/>
      <c r="CA14" s="42"/>
      <c r="CB14" s="41"/>
      <c r="CC14" s="41"/>
      <c r="CD14" s="42"/>
      <c r="CE14" s="41"/>
      <c r="CF14" s="41"/>
      <c r="CG14" s="42"/>
      <c r="CH14" s="42">
        <f t="shared" si="17"/>
        <v>80</v>
      </c>
      <c r="CI14" s="42" t="str">
        <f t="shared" si="18"/>
        <v/>
      </c>
      <c r="CJ14" s="42" t="str">
        <f t="shared" si="19"/>
        <v/>
      </c>
      <c r="CK14" s="42" t="str">
        <f t="shared" si="20"/>
        <v/>
      </c>
      <c r="CL14" s="42" t="str">
        <f t="shared" si="21"/>
        <v/>
      </c>
      <c r="CM14" s="43">
        <f t="shared" si="22"/>
        <v>83</v>
      </c>
      <c r="CN14" s="44">
        <f t="shared" si="23"/>
        <v>83</v>
      </c>
      <c r="CO14" s="45"/>
      <c r="CP14" s="52">
        <v>11</v>
      </c>
      <c r="CQ14" s="46" t="str">
        <f t="shared" si="24"/>
        <v xml:space="preserve">Memiliki kemampuan pemahanan  Compr. Orale de la volonté et disponibilité, Compr. Écrite de la volonté et disponibilité, Grammaire, Compr. Écrite des opinions, Product. Orale des opinions, Compr. Écrite de situer l'espace, </v>
      </c>
      <c r="CR14" s="45"/>
      <c r="CS14" s="52">
        <v>11</v>
      </c>
      <c r="CT14" s="46" t="str">
        <f t="shared" si="25"/>
        <v xml:space="preserve">Memiliki keterampilan  Product. Écrite des Opinions, Product. Écrite de situer l'espace, Product. Écrite de l'invitation, Product. Écrite de la félicitation, </v>
      </c>
      <c r="CV14" s="40">
        <v>5</v>
      </c>
      <c r="CW14" s="84" t="s">
        <v>174</v>
      </c>
      <c r="CY14" s="18">
        <v>70</v>
      </c>
      <c r="CZ14" s="21">
        <v>75</v>
      </c>
      <c r="DA14" s="22" t="s">
        <v>53</v>
      </c>
      <c r="DE14" s="51">
        <v>5</v>
      </c>
      <c r="DF14" s="51" t="str">
        <f>(IF(CW11="","","Memiliki kemampuan pemahanan "))&amp;(IF(CW10="","",CW10&amp;", "))&amp;(IF(CW11="","",CW11&amp;", "))&amp;(IF(CW12="","",CW12&amp;", "))&amp;(IF(CW13="","",CW13&amp;", "))&amp;(IF(CW15="","",CW15&amp;", "))&amp;(IF(CW16="","",CW16&amp;", "))&amp;(IF(CW17="","",CW17&amp;", "))&amp;(IF(CW18="","",CW18&amp;", "))&amp;(IF(CW19="","",CW19&amp;", "))&amp;(IF(CW14="","","Masih perlu peningkatan pemahaman "&amp;CW14&amp;"."))</f>
        <v>Memiliki kemampuan pemahanan Compr. Orale de la volonté et disponibilité, Compr. Écrite de la volonté et disponibilité, Grammaire, Compr. Écrite des opinions, Compr. Écrite de situer l'espace, Masih perlu peningkatan pemahaman Product. Orale des opinions.</v>
      </c>
    </row>
    <row r="15" spans="1:110">
      <c r="A15" s="8">
        <v>5</v>
      </c>
      <c r="B15" s="8">
        <v>91615</v>
      </c>
      <c r="C15" s="8" t="s">
        <v>131</v>
      </c>
      <c r="E15" s="47">
        <f t="shared" si="0"/>
        <v>86</v>
      </c>
      <c r="F15" s="8" t="str">
        <f t="shared" si="1"/>
        <v>B</v>
      </c>
      <c r="G15" s="8" t="str">
        <f t="shared" si="2"/>
        <v xml:space="preserve">Memiliki kemampuan pemahanan  Compr. Orale de la volonté et disponibilité, Compr. Écrite de la volonté et disponibilité, Grammaire, Compr. Écrite des opinions, Product. Orale des opinions, Compr. Écrite de situer l'espace, </v>
      </c>
      <c r="H15" s="47">
        <f t="shared" si="3"/>
        <v>83</v>
      </c>
      <c r="I15" s="8" t="str">
        <f t="shared" si="4"/>
        <v>B</v>
      </c>
      <c r="J15" s="8" t="str">
        <f t="shared" si="5"/>
        <v xml:space="preserve">Memiliki keterampilan  Product. Écrite des Opinions, Product. Écrite de situer l'espace, Product. Écrite de l'invitation, Product. Écrite de la félicitation, </v>
      </c>
      <c r="K15" s="13"/>
      <c r="L15" s="41">
        <f t="shared" si="6"/>
        <v>86</v>
      </c>
      <c r="M15" s="41">
        <f t="shared" si="7"/>
        <v>84</v>
      </c>
      <c r="O15" s="52">
        <v>80</v>
      </c>
      <c r="P15" s="52"/>
      <c r="Q15" s="83">
        <v>78</v>
      </c>
      <c r="R15" s="52">
        <v>100</v>
      </c>
      <c r="S15" s="52"/>
      <c r="T15" s="83">
        <v>84</v>
      </c>
      <c r="U15" s="52">
        <v>95</v>
      </c>
      <c r="V15" s="52"/>
      <c r="W15" s="83">
        <v>90</v>
      </c>
      <c r="X15" s="52">
        <v>93</v>
      </c>
      <c r="Y15" s="52"/>
      <c r="Z15" s="83">
        <v>85</v>
      </c>
      <c r="AA15" s="52">
        <v>75</v>
      </c>
      <c r="AB15" s="52"/>
      <c r="AC15" s="83">
        <v>80</v>
      </c>
      <c r="AD15" s="42">
        <f t="shared" si="8"/>
        <v>86</v>
      </c>
      <c r="AE15" s="52">
        <v>85</v>
      </c>
      <c r="AF15" s="52"/>
      <c r="AG15" s="83">
        <v>85</v>
      </c>
      <c r="AH15" s="52"/>
      <c r="AI15" s="52"/>
      <c r="AJ15" s="83"/>
      <c r="AK15" s="52"/>
      <c r="AL15" s="52"/>
      <c r="AM15" s="83"/>
      <c r="AN15" s="52"/>
      <c r="AO15" s="52"/>
      <c r="AP15" s="83"/>
      <c r="AQ15" s="52"/>
      <c r="AR15" s="52"/>
      <c r="AS15" s="83"/>
      <c r="AT15" s="52">
        <v>84</v>
      </c>
      <c r="AU15" s="43">
        <f t="shared" si="9"/>
        <v>85.692307692307693</v>
      </c>
      <c r="AV15" s="44">
        <f t="shared" si="10"/>
        <v>86</v>
      </c>
      <c r="AW15" s="45"/>
      <c r="AX15" s="52">
        <v>83</v>
      </c>
      <c r="AY15" s="52"/>
      <c r="AZ15" s="83"/>
      <c r="BA15" s="52">
        <v>84</v>
      </c>
      <c r="BB15" s="52"/>
      <c r="BC15" s="83"/>
      <c r="BD15" s="52"/>
      <c r="BE15" s="52"/>
      <c r="BF15" s="83">
        <v>88</v>
      </c>
      <c r="BG15" s="41"/>
      <c r="BH15" s="41"/>
      <c r="BI15" s="42"/>
      <c r="BJ15" s="41"/>
      <c r="BK15" s="41"/>
      <c r="BL15" s="42"/>
      <c r="BM15" s="42">
        <f t="shared" si="11"/>
        <v>83</v>
      </c>
      <c r="BN15" s="42">
        <f t="shared" si="12"/>
        <v>84</v>
      </c>
      <c r="BO15" s="42">
        <f t="shared" si="13"/>
        <v>88</v>
      </c>
      <c r="BP15" s="42" t="str">
        <f t="shared" si="14"/>
        <v/>
      </c>
      <c r="BQ15" s="42" t="str">
        <f t="shared" si="15"/>
        <v/>
      </c>
      <c r="BR15" s="42">
        <f t="shared" si="16"/>
        <v>85</v>
      </c>
      <c r="BS15" s="52">
        <v>80</v>
      </c>
      <c r="BT15" s="41"/>
      <c r="BU15" s="42"/>
      <c r="BV15" s="41"/>
      <c r="BW15" s="41"/>
      <c r="BX15" s="42"/>
      <c r="BY15" s="41"/>
      <c r="BZ15" s="41"/>
      <c r="CA15" s="42"/>
      <c r="CB15" s="41"/>
      <c r="CC15" s="41"/>
      <c r="CD15" s="42"/>
      <c r="CE15" s="41"/>
      <c r="CF15" s="41"/>
      <c r="CG15" s="42"/>
      <c r="CH15" s="42">
        <f t="shared" si="17"/>
        <v>80</v>
      </c>
      <c r="CI15" s="42" t="str">
        <f t="shared" si="18"/>
        <v/>
      </c>
      <c r="CJ15" s="42" t="str">
        <f t="shared" si="19"/>
        <v/>
      </c>
      <c r="CK15" s="42" t="str">
        <f t="shared" si="20"/>
        <v/>
      </c>
      <c r="CL15" s="42" t="str">
        <f t="shared" si="21"/>
        <v/>
      </c>
      <c r="CM15" s="43">
        <f t="shared" si="22"/>
        <v>82.5</v>
      </c>
      <c r="CN15" s="44">
        <f t="shared" si="23"/>
        <v>83</v>
      </c>
      <c r="CO15" s="45"/>
      <c r="CP15" s="52">
        <v>11</v>
      </c>
      <c r="CQ15" s="46" t="str">
        <f t="shared" si="24"/>
        <v xml:space="preserve">Memiliki kemampuan pemahanan  Compr. Orale de la volonté et disponibilité, Compr. Écrite de la volonté et disponibilité, Grammaire, Compr. Écrite des opinions, Product. Orale des opinions, Compr. Écrite de situer l'espace, </v>
      </c>
      <c r="CR15" s="45"/>
      <c r="CS15" s="52">
        <v>11</v>
      </c>
      <c r="CT15" s="46" t="str">
        <f t="shared" si="25"/>
        <v xml:space="preserve">Memiliki keterampilan  Product. Écrite des Opinions, Product. Écrite de situer l'espace, Product. Écrite de l'invitation, Product. Écrite de la félicitation, </v>
      </c>
      <c r="CV15" s="40">
        <v>6</v>
      </c>
      <c r="CW15" s="85" t="s">
        <v>169</v>
      </c>
      <c r="CY15" s="18">
        <v>76</v>
      </c>
      <c r="CZ15" s="21">
        <v>90</v>
      </c>
      <c r="DA15" s="22" t="s">
        <v>55</v>
      </c>
      <c r="DE15" s="51">
        <v>6</v>
      </c>
      <c r="DF15" s="51" t="str">
        <f>(IF(CW11="","","Memiliki kemampuan pemahanan "))&amp;(IF(CW10="","",CW10&amp;", "))&amp;(IF(CW11="","",CW11&amp;", "))&amp;(IF(CW12="","",CW12&amp;", "))&amp;(IF(CW13="","",CW13&amp;", "))&amp;(IF(CW14="","",CW14&amp;", "))&amp;(IF(CW16="","",CW16&amp;", "))&amp;(IF(CW17="","",CW17&amp;", "))&amp;(IF(CW18="","",CW18&amp;", "))&amp;(IF(CW19="","",CW19&amp;", "))&amp;(IF(CW15="","","Masih perlu peningkatan pemahaman "&amp;CW15&amp;"."))</f>
        <v>Memiliki kemampuan pemahanan Compr. Orale de la volonté et disponibilité, Compr. Écrite de la volonté et disponibilité, Grammaire, Compr. Écrite des opinions, Product. Orale des opinions, Masih perlu peningkatan pemahaman Compr. Écrite de situer l'espace.</v>
      </c>
    </row>
    <row r="16" spans="1:110">
      <c r="A16" s="8">
        <v>6</v>
      </c>
      <c r="B16" s="8">
        <v>91630</v>
      </c>
      <c r="C16" s="8" t="s">
        <v>132</v>
      </c>
      <c r="E16" s="47">
        <f t="shared" si="0"/>
        <v>82</v>
      </c>
      <c r="F16" s="8" t="str">
        <f t="shared" si="1"/>
        <v>B</v>
      </c>
      <c r="G16" s="8" t="str">
        <f t="shared" si="2"/>
        <v xml:space="preserve">Memiliki kemampuan pemahanan  Compr. Orale de la volonté et disponibilité, Compr. Écrite de la volonté et disponibilité, Grammaire, Compr. Écrite des opinions, Product. Orale des opinions, Compr. Écrite de situer l'espace, </v>
      </c>
      <c r="H16" s="47">
        <f t="shared" si="3"/>
        <v>82</v>
      </c>
      <c r="I16" s="8" t="str">
        <f t="shared" si="4"/>
        <v>B</v>
      </c>
      <c r="J16" s="8" t="str">
        <f t="shared" si="5"/>
        <v xml:space="preserve">Memiliki keterampilan  Product. Écrite des Opinions, Product. Écrite de situer l'espace, Product. Écrite de l'invitation, Product. Écrite de la félicitation, </v>
      </c>
      <c r="K16" s="13"/>
      <c r="L16" s="41">
        <f t="shared" si="6"/>
        <v>81</v>
      </c>
      <c r="M16" s="41">
        <f t="shared" si="7"/>
        <v>75</v>
      </c>
      <c r="O16" s="52">
        <v>70</v>
      </c>
      <c r="P16" s="52"/>
      <c r="Q16" s="83">
        <v>78</v>
      </c>
      <c r="R16" s="52">
        <v>100</v>
      </c>
      <c r="S16" s="52"/>
      <c r="T16" s="83">
        <v>80</v>
      </c>
      <c r="U16" s="52">
        <v>70</v>
      </c>
      <c r="V16" s="52"/>
      <c r="W16" s="83">
        <v>90</v>
      </c>
      <c r="X16" s="86">
        <v>73</v>
      </c>
      <c r="Y16" s="52"/>
      <c r="Z16" s="83">
        <v>85</v>
      </c>
      <c r="AA16" s="52">
        <v>80</v>
      </c>
      <c r="AB16" s="52"/>
      <c r="AC16" s="83">
        <v>85</v>
      </c>
      <c r="AD16" s="42">
        <f t="shared" si="8"/>
        <v>81</v>
      </c>
      <c r="AE16" s="52">
        <v>78</v>
      </c>
      <c r="AF16" s="52"/>
      <c r="AG16" s="83">
        <v>100</v>
      </c>
      <c r="AH16" s="52"/>
      <c r="AI16" s="52"/>
      <c r="AJ16" s="83"/>
      <c r="AK16" s="52"/>
      <c r="AL16" s="52"/>
      <c r="AM16" s="83"/>
      <c r="AN16" s="52"/>
      <c r="AO16" s="52"/>
      <c r="AP16" s="83"/>
      <c r="AQ16" s="52"/>
      <c r="AR16" s="52"/>
      <c r="AS16" s="83"/>
      <c r="AT16" s="52">
        <v>75</v>
      </c>
      <c r="AU16" s="43">
        <f t="shared" si="9"/>
        <v>81.84615384615384</v>
      </c>
      <c r="AV16" s="44">
        <f t="shared" si="10"/>
        <v>82</v>
      </c>
      <c r="AW16" s="45"/>
      <c r="AX16" s="52">
        <v>85</v>
      </c>
      <c r="AY16" s="52"/>
      <c r="AZ16" s="83"/>
      <c r="BA16" s="52">
        <v>89</v>
      </c>
      <c r="BB16" s="52"/>
      <c r="BC16" s="83"/>
      <c r="BD16" s="52"/>
      <c r="BE16" s="52"/>
      <c r="BF16" s="83">
        <v>80</v>
      </c>
      <c r="BG16" s="41"/>
      <c r="BH16" s="41"/>
      <c r="BI16" s="42"/>
      <c r="BJ16" s="41"/>
      <c r="BK16" s="41"/>
      <c r="BL16" s="42"/>
      <c r="BM16" s="42">
        <f t="shared" si="11"/>
        <v>85</v>
      </c>
      <c r="BN16" s="42">
        <f t="shared" si="12"/>
        <v>89</v>
      </c>
      <c r="BO16" s="42">
        <f t="shared" si="13"/>
        <v>80</v>
      </c>
      <c r="BP16" s="42" t="str">
        <f t="shared" si="14"/>
        <v/>
      </c>
      <c r="BQ16" s="42" t="str">
        <f t="shared" si="15"/>
        <v/>
      </c>
      <c r="BR16" s="42">
        <f t="shared" si="16"/>
        <v>85</v>
      </c>
      <c r="BS16" s="52">
        <v>78</v>
      </c>
      <c r="BT16" s="41"/>
      <c r="BU16" s="42"/>
      <c r="BV16" s="41"/>
      <c r="BW16" s="41"/>
      <c r="BX16" s="42"/>
      <c r="BY16" s="41"/>
      <c r="BZ16" s="41"/>
      <c r="CA16" s="42"/>
      <c r="CB16" s="41"/>
      <c r="CC16" s="41"/>
      <c r="CD16" s="42"/>
      <c r="CE16" s="41"/>
      <c r="CF16" s="41"/>
      <c r="CG16" s="42"/>
      <c r="CH16" s="42">
        <f t="shared" si="17"/>
        <v>78</v>
      </c>
      <c r="CI16" s="42" t="str">
        <f t="shared" si="18"/>
        <v/>
      </c>
      <c r="CJ16" s="42" t="str">
        <f t="shared" si="19"/>
        <v/>
      </c>
      <c r="CK16" s="42" t="str">
        <f t="shared" si="20"/>
        <v/>
      </c>
      <c r="CL16" s="42" t="str">
        <f t="shared" si="21"/>
        <v/>
      </c>
      <c r="CM16" s="43">
        <f t="shared" si="22"/>
        <v>81.5</v>
      </c>
      <c r="CN16" s="44">
        <f t="shared" si="23"/>
        <v>82</v>
      </c>
      <c r="CO16" s="45"/>
      <c r="CP16" s="52">
        <v>11</v>
      </c>
      <c r="CQ16" s="46" t="str">
        <f t="shared" si="24"/>
        <v xml:space="preserve">Memiliki kemampuan pemahanan  Compr. Orale de la volonté et disponibilité, Compr. Écrite de la volonté et disponibilité, Grammaire, Compr. Écrite des opinions, Product. Orale des opinions, Compr. Écrite de situer l'espace, </v>
      </c>
      <c r="CR16" s="45"/>
      <c r="CS16" s="52">
        <v>11</v>
      </c>
      <c r="CT16" s="46" t="str">
        <f t="shared" si="25"/>
        <v xml:space="preserve">Memiliki keterampilan  Product. Écrite des Opinions, Product. Écrite de situer l'espace, Product. Écrite de l'invitation, Product. Écrite de la félicitation, </v>
      </c>
      <c r="CV16" s="40">
        <v>7</v>
      </c>
      <c r="CW16" s="52"/>
      <c r="CY16" s="18">
        <v>91</v>
      </c>
      <c r="CZ16" s="21">
        <v>100</v>
      </c>
      <c r="DA16" s="22" t="s">
        <v>15</v>
      </c>
      <c r="DE16" s="51">
        <v>7</v>
      </c>
      <c r="DF16" s="51" t="str">
        <f>(IF(CW11="","","Memiliki kemampuan pemahanan "))&amp;(IF(CW10="","",CW10&amp;", "))&amp;(IF(CW11="","",CW11&amp;", "))&amp;(IF(CW12="","",CW12&amp;", "))&amp;(IF(CW13="","",CW13&amp;", "))&amp;(IF(CW14="","",CW14&amp;", "))&amp;(IF(CW15="","",CW15&amp;", "))&amp;(IF(CW17="","",CW17&amp;", "))&amp;(IF(CW18="","",CW18&amp;", "))&amp;(IF(CW19="","",CW19&amp;", "))&amp;(IF(CW16="","","Masih perlu peningkatan pemahaman "&amp;CW16&amp;"."))</f>
        <v xml:space="preserve">Memiliki kemampuan pemahanan Compr. Orale de la volonté et disponibilité, Compr. Écrite de la volonté et disponibilité, Grammaire, Compr. Écrite des opinions, Product. Orale des opinions, Compr. Écrite de situer l'espace, </v>
      </c>
    </row>
    <row r="17" spans="1:110">
      <c r="A17" s="8">
        <v>7</v>
      </c>
      <c r="B17" s="8">
        <v>91645</v>
      </c>
      <c r="C17" s="8" t="s">
        <v>133</v>
      </c>
      <c r="E17" s="47">
        <f t="shared" si="0"/>
        <v>81</v>
      </c>
      <c r="F17" s="8" t="str">
        <f t="shared" si="1"/>
        <v>B</v>
      </c>
      <c r="G17" s="8" t="str">
        <f t="shared" si="2"/>
        <v xml:space="preserve">Memiliki kemampuan pemahanan  Compr. Orale de la volonté et disponibilité, Compr. Écrite de la volonté et disponibilité, Grammaire, Compr. Écrite des opinions, Product. Orale des opinions, Compr. Écrite de situer l'espace, </v>
      </c>
      <c r="H17" s="47">
        <f t="shared" si="3"/>
        <v>83</v>
      </c>
      <c r="I17" s="8" t="str">
        <f t="shared" si="4"/>
        <v>B</v>
      </c>
      <c r="J17" s="8" t="str">
        <f t="shared" si="5"/>
        <v xml:space="preserve">Memiliki keterampilan  Product. Écrite des Opinions, Product. Écrite de situer l'espace, Product. Écrite de l'invitation, Product. Écrite de la félicitation, </v>
      </c>
      <c r="K17" s="13"/>
      <c r="L17" s="41">
        <f t="shared" si="6"/>
        <v>83</v>
      </c>
      <c r="M17" s="41">
        <f t="shared" si="7"/>
        <v>62</v>
      </c>
      <c r="O17" s="52">
        <v>70</v>
      </c>
      <c r="P17" s="52"/>
      <c r="Q17" s="83">
        <v>82</v>
      </c>
      <c r="R17" s="52">
        <v>100</v>
      </c>
      <c r="S17" s="52"/>
      <c r="T17" s="83">
        <v>83</v>
      </c>
      <c r="U17" s="52">
        <v>70</v>
      </c>
      <c r="V17" s="52"/>
      <c r="W17" s="83">
        <v>100</v>
      </c>
      <c r="X17" s="52">
        <v>87</v>
      </c>
      <c r="Y17" s="52"/>
      <c r="Z17" s="83">
        <v>85</v>
      </c>
      <c r="AA17" s="52">
        <v>75</v>
      </c>
      <c r="AB17" s="52"/>
      <c r="AC17" s="83">
        <v>80</v>
      </c>
      <c r="AD17" s="42">
        <f t="shared" si="8"/>
        <v>83</v>
      </c>
      <c r="AE17" s="52">
        <v>78</v>
      </c>
      <c r="AF17" s="52"/>
      <c r="AG17" s="83">
        <v>85</v>
      </c>
      <c r="AH17" s="52"/>
      <c r="AI17" s="52"/>
      <c r="AJ17" s="83"/>
      <c r="AK17" s="52"/>
      <c r="AL17" s="52"/>
      <c r="AM17" s="83"/>
      <c r="AN17" s="52"/>
      <c r="AO17" s="52"/>
      <c r="AP17" s="83"/>
      <c r="AQ17" s="52"/>
      <c r="AR17" s="52"/>
      <c r="AS17" s="83"/>
      <c r="AT17" s="52">
        <v>62</v>
      </c>
      <c r="AU17" s="43">
        <f t="shared" si="9"/>
        <v>81.307692307692307</v>
      </c>
      <c r="AV17" s="44">
        <f t="shared" si="10"/>
        <v>81</v>
      </c>
      <c r="AW17" s="45"/>
      <c r="AX17" s="52">
        <v>84</v>
      </c>
      <c r="AY17" s="52"/>
      <c r="AZ17" s="83"/>
      <c r="BA17" s="52">
        <v>88</v>
      </c>
      <c r="BB17" s="52"/>
      <c r="BC17" s="83"/>
      <c r="BD17" s="52"/>
      <c r="BE17" s="52"/>
      <c r="BF17" s="83">
        <v>88</v>
      </c>
      <c r="BG17" s="41"/>
      <c r="BH17" s="41"/>
      <c r="BI17" s="42"/>
      <c r="BJ17" s="41"/>
      <c r="BK17" s="41"/>
      <c r="BL17" s="42"/>
      <c r="BM17" s="42">
        <f t="shared" si="11"/>
        <v>84</v>
      </c>
      <c r="BN17" s="42">
        <f t="shared" si="12"/>
        <v>88</v>
      </c>
      <c r="BO17" s="42">
        <f t="shared" si="13"/>
        <v>88</v>
      </c>
      <c r="BP17" s="42" t="str">
        <f t="shared" si="14"/>
        <v/>
      </c>
      <c r="BQ17" s="42" t="str">
        <f t="shared" si="15"/>
        <v/>
      </c>
      <c r="BR17" s="42">
        <f t="shared" si="16"/>
        <v>87</v>
      </c>
      <c r="BS17" s="52">
        <v>78</v>
      </c>
      <c r="BT17" s="41"/>
      <c r="BU17" s="42"/>
      <c r="BV17" s="41"/>
      <c r="BW17" s="41"/>
      <c r="BX17" s="42"/>
      <c r="BY17" s="41"/>
      <c r="BZ17" s="41"/>
      <c r="CA17" s="42"/>
      <c r="CB17" s="41"/>
      <c r="CC17" s="41"/>
      <c r="CD17" s="42"/>
      <c r="CE17" s="41"/>
      <c r="CF17" s="41"/>
      <c r="CG17" s="42"/>
      <c r="CH17" s="42">
        <f t="shared" si="17"/>
        <v>78</v>
      </c>
      <c r="CI17" s="42" t="str">
        <f t="shared" si="18"/>
        <v/>
      </c>
      <c r="CJ17" s="42" t="str">
        <f t="shared" si="19"/>
        <v/>
      </c>
      <c r="CK17" s="42" t="str">
        <f t="shared" si="20"/>
        <v/>
      </c>
      <c r="CL17" s="42" t="str">
        <f t="shared" si="21"/>
        <v/>
      </c>
      <c r="CM17" s="43">
        <f t="shared" si="22"/>
        <v>82.5</v>
      </c>
      <c r="CN17" s="44">
        <f t="shared" si="23"/>
        <v>83</v>
      </c>
      <c r="CO17" s="45"/>
      <c r="CP17" s="52">
        <v>11</v>
      </c>
      <c r="CQ17" s="46" t="str">
        <f t="shared" si="24"/>
        <v xml:space="preserve">Memiliki kemampuan pemahanan  Compr. Orale de la volonté et disponibilité, Compr. Écrite de la volonté et disponibilité, Grammaire, Compr. Écrite des opinions, Product. Orale des opinions, Compr. Écrite de situer l'espace, </v>
      </c>
      <c r="CR17" s="45"/>
      <c r="CS17" s="52">
        <v>11</v>
      </c>
      <c r="CT17" s="46" t="str">
        <f t="shared" si="25"/>
        <v xml:space="preserve">Memiliki keterampilan  Product. Écrite des Opinions, Product. Écrite de situer l'espace, Product. Écrite de l'invitation, Product. Écrite de la félicitation, </v>
      </c>
      <c r="CV17" s="40">
        <v>8</v>
      </c>
      <c r="CW17" s="52"/>
      <c r="CY17" s="23"/>
      <c r="CZ17" s="23"/>
      <c r="DA17" s="23"/>
      <c r="DE17" s="51">
        <v>8</v>
      </c>
      <c r="DF17" s="51" t="str">
        <f>(IF(CW11="","","Memiliki kemampuan pemahanan "))&amp;(IF(CW10="","",CW10&amp;", "))&amp;(IF(CW11="","",CW11&amp;", "))&amp;(IF(CW12="","",CW12&amp;", "))&amp;(IF(CW13="","",CW13&amp;", "))&amp;(IF(CW14="","",CW14&amp;", "))&amp;(IF(CW15="","",CW15&amp;", "))&amp;(IF(CW16="","",CW16&amp;", "))&amp;(IF(CW18="","",CW18&amp;", "))&amp;(IF(CW19="","",CW19&amp;", "))&amp;(IF(CW17="","","Masih perlu peningkatan pemahaman "&amp;CW17&amp;"."))</f>
        <v xml:space="preserve">Memiliki kemampuan pemahanan Compr. Orale de la volonté et disponibilité, Compr. Écrite de la volonté et disponibilité, Grammaire, Compr. Écrite des opinions, Product. Orale des opinions, Compr. Écrite de situer l'espace, </v>
      </c>
    </row>
    <row r="18" spans="1:110">
      <c r="A18" s="8">
        <v>8</v>
      </c>
      <c r="B18" s="8">
        <v>91660</v>
      </c>
      <c r="C18" s="8" t="s">
        <v>134</v>
      </c>
      <c r="E18" s="47">
        <f t="shared" si="0"/>
        <v>81</v>
      </c>
      <c r="F18" s="8" t="str">
        <f t="shared" si="1"/>
        <v>B</v>
      </c>
      <c r="G18" s="8" t="str">
        <f t="shared" si="2"/>
        <v xml:space="preserve">Memiliki kemampuan pemahanan  Compr. Orale de la volonté et disponibilité, Compr. Écrite de la volonté et disponibilité, Grammaire, Compr. Écrite des opinions, Product. Orale des opinions, Compr. Écrite de situer l'espace, </v>
      </c>
      <c r="H18" s="47">
        <f t="shared" si="3"/>
        <v>84</v>
      </c>
      <c r="I18" s="8" t="str">
        <f t="shared" si="4"/>
        <v>B</v>
      </c>
      <c r="J18" s="8" t="str">
        <f t="shared" si="5"/>
        <v xml:space="preserve">Memiliki keterampilan  Product. Écrite des Opinions, Product. Écrite de situer l'espace, Product. Écrite de l'invitation, Product. Écrite de la félicitation, </v>
      </c>
      <c r="K18" s="13"/>
      <c r="L18" s="41">
        <f t="shared" si="6"/>
        <v>83</v>
      </c>
      <c r="M18" s="41">
        <f t="shared" si="7"/>
        <v>76</v>
      </c>
      <c r="O18" s="52">
        <v>100</v>
      </c>
      <c r="P18" s="52"/>
      <c r="Q18" s="83">
        <v>85</v>
      </c>
      <c r="R18" s="52">
        <v>80</v>
      </c>
      <c r="S18" s="52"/>
      <c r="T18" s="83">
        <v>86</v>
      </c>
      <c r="U18" s="52">
        <v>70</v>
      </c>
      <c r="V18" s="52"/>
      <c r="W18" s="83">
        <v>80</v>
      </c>
      <c r="X18" s="52">
        <v>80</v>
      </c>
      <c r="Y18" s="52"/>
      <c r="Z18" s="83">
        <v>85</v>
      </c>
      <c r="AA18" s="52">
        <v>75</v>
      </c>
      <c r="AB18" s="52"/>
      <c r="AC18" s="83">
        <v>85</v>
      </c>
      <c r="AD18" s="42">
        <f t="shared" si="8"/>
        <v>83</v>
      </c>
      <c r="AE18" s="52">
        <v>70</v>
      </c>
      <c r="AF18" s="52"/>
      <c r="AG18" s="83">
        <v>85</v>
      </c>
      <c r="AH18" s="52"/>
      <c r="AI18" s="52"/>
      <c r="AJ18" s="83"/>
      <c r="AK18" s="52"/>
      <c r="AL18" s="52"/>
      <c r="AM18" s="83"/>
      <c r="AN18" s="52"/>
      <c r="AO18" s="52"/>
      <c r="AP18" s="83"/>
      <c r="AQ18" s="52"/>
      <c r="AR18" s="52"/>
      <c r="AS18" s="83"/>
      <c r="AT18" s="52">
        <v>76</v>
      </c>
      <c r="AU18" s="43">
        <f t="shared" si="9"/>
        <v>81.307692307692307</v>
      </c>
      <c r="AV18" s="44">
        <f t="shared" si="10"/>
        <v>81</v>
      </c>
      <c r="AW18" s="45"/>
      <c r="AX18" s="52">
        <v>85</v>
      </c>
      <c r="AY18" s="52"/>
      <c r="AZ18" s="83"/>
      <c r="BA18" s="52">
        <v>88</v>
      </c>
      <c r="BB18" s="52"/>
      <c r="BC18" s="83"/>
      <c r="BD18" s="52"/>
      <c r="BE18" s="52"/>
      <c r="BF18" s="83">
        <v>88</v>
      </c>
      <c r="BG18" s="41"/>
      <c r="BH18" s="41"/>
      <c r="BI18" s="42"/>
      <c r="BJ18" s="41"/>
      <c r="BK18" s="41"/>
      <c r="BL18" s="42"/>
      <c r="BM18" s="42">
        <f t="shared" si="11"/>
        <v>85</v>
      </c>
      <c r="BN18" s="42">
        <f t="shared" si="12"/>
        <v>88</v>
      </c>
      <c r="BO18" s="42">
        <f t="shared" si="13"/>
        <v>88</v>
      </c>
      <c r="BP18" s="42" t="str">
        <f t="shared" si="14"/>
        <v/>
      </c>
      <c r="BQ18" s="42" t="str">
        <f t="shared" si="15"/>
        <v/>
      </c>
      <c r="BR18" s="42">
        <f t="shared" si="16"/>
        <v>87</v>
      </c>
      <c r="BS18" s="52">
        <v>80</v>
      </c>
      <c r="BT18" s="41"/>
      <c r="BU18" s="42"/>
      <c r="BV18" s="41"/>
      <c r="BW18" s="41"/>
      <c r="BX18" s="42"/>
      <c r="BY18" s="41"/>
      <c r="BZ18" s="41"/>
      <c r="CA18" s="42"/>
      <c r="CB18" s="41"/>
      <c r="CC18" s="41"/>
      <c r="CD18" s="42"/>
      <c r="CE18" s="41"/>
      <c r="CF18" s="41"/>
      <c r="CG18" s="42"/>
      <c r="CH18" s="42">
        <f t="shared" si="17"/>
        <v>80</v>
      </c>
      <c r="CI18" s="42" t="str">
        <f t="shared" si="18"/>
        <v/>
      </c>
      <c r="CJ18" s="42" t="str">
        <f t="shared" si="19"/>
        <v/>
      </c>
      <c r="CK18" s="42" t="str">
        <f t="shared" si="20"/>
        <v/>
      </c>
      <c r="CL18" s="42" t="str">
        <f t="shared" si="21"/>
        <v/>
      </c>
      <c r="CM18" s="43">
        <f t="shared" si="22"/>
        <v>83.5</v>
      </c>
      <c r="CN18" s="44">
        <f t="shared" si="23"/>
        <v>84</v>
      </c>
      <c r="CO18" s="45"/>
      <c r="CP18" s="52">
        <v>11</v>
      </c>
      <c r="CQ18" s="46" t="str">
        <f t="shared" si="24"/>
        <v xml:space="preserve">Memiliki kemampuan pemahanan  Compr. Orale de la volonté et disponibilité, Compr. Écrite de la volonté et disponibilité, Grammaire, Compr. Écrite des opinions, Product. Orale des opinions, Compr. Écrite de situer l'espace, </v>
      </c>
      <c r="CR18" s="45"/>
      <c r="CS18" s="52">
        <v>11</v>
      </c>
      <c r="CT18" s="46" t="str">
        <f t="shared" si="25"/>
        <v xml:space="preserve">Memiliki keterampilan  Product. Écrite des Opinions, Product. Écrite de situer l'espace, Product. Écrite de l'invitation, Product. Écrite de la félicitation, </v>
      </c>
      <c r="CV18" s="40">
        <v>9</v>
      </c>
      <c r="CW18" s="52"/>
      <c r="CY18" s="23"/>
      <c r="CZ18" s="23"/>
      <c r="DA18" s="23"/>
      <c r="DE18" s="51">
        <v>9</v>
      </c>
      <c r="DF18" s="51" t="str">
        <f>(IF(CW11="","","Memiliki kemampuan pemahanan "))&amp;(IF(CW10="","",CW10&amp;", "))&amp;(IF(CW11="","",CW11&amp;", "))&amp;(IF(CW12="","",CW12&amp;", "))&amp;(IF(CW13="","",CW13&amp;", "))&amp;(IF(CW14="","",CW14&amp;", "))&amp;(IF(CW15="","",CW15&amp;", "))&amp;(IF(CW16="","",CW16&amp;", "))&amp;(IF(CW17="","",CW17&amp;", "))&amp;(IF(CW19="","",CW19&amp;", "))&amp;(IF(CW18="","","Masih perlu peningkatan pemahaman "&amp;CW18&amp;"."))</f>
        <v xml:space="preserve">Memiliki kemampuan pemahanan Compr. Orale de la volonté et disponibilité, Compr. Écrite de la volonté et disponibilité, Grammaire, Compr. Écrite des opinions, Product. Orale des opinions, Compr. Écrite de situer l'espace, </v>
      </c>
    </row>
    <row r="19" spans="1:110">
      <c r="A19" s="8">
        <v>9</v>
      </c>
      <c r="B19" s="8">
        <v>91675</v>
      </c>
      <c r="C19" s="8" t="s">
        <v>135</v>
      </c>
      <c r="E19" s="47">
        <f t="shared" si="0"/>
        <v>87</v>
      </c>
      <c r="F19" s="8" t="str">
        <f t="shared" si="1"/>
        <v>B</v>
      </c>
      <c r="G19" s="8" t="str">
        <f t="shared" si="2"/>
        <v xml:space="preserve">Memiliki kemampuan pemahanan  Compr. Orale de la volonté et disponibilité, Compr. Écrite de la volonté et disponibilité, Grammaire, Compr. Écrite des opinions, Product. Orale des opinions, Compr. Écrite de situer l'espace, </v>
      </c>
      <c r="H19" s="47">
        <f t="shared" si="3"/>
        <v>83</v>
      </c>
      <c r="I19" s="8" t="str">
        <f t="shared" si="4"/>
        <v>B</v>
      </c>
      <c r="J19" s="8" t="str">
        <f t="shared" si="5"/>
        <v xml:space="preserve">Memiliki keterampilan  Product. Écrite des Opinions, Product. Écrite de situer l'espace, Product. Écrite de l'invitation, Product. Écrite de la félicitation, </v>
      </c>
      <c r="K19" s="13"/>
      <c r="L19" s="41">
        <f t="shared" si="6"/>
        <v>88</v>
      </c>
      <c r="M19" s="41">
        <f t="shared" si="7"/>
        <v>77</v>
      </c>
      <c r="O19" s="52">
        <v>80</v>
      </c>
      <c r="P19" s="52"/>
      <c r="Q19" s="83">
        <v>80</v>
      </c>
      <c r="R19" s="52">
        <v>100</v>
      </c>
      <c r="S19" s="52"/>
      <c r="T19" s="83">
        <v>86</v>
      </c>
      <c r="U19" s="52">
        <v>81.5</v>
      </c>
      <c r="V19" s="52"/>
      <c r="W19" s="83">
        <v>100</v>
      </c>
      <c r="X19" s="52">
        <v>100</v>
      </c>
      <c r="Y19" s="52"/>
      <c r="Z19" s="83">
        <v>85</v>
      </c>
      <c r="AA19" s="52">
        <v>90</v>
      </c>
      <c r="AB19" s="52"/>
      <c r="AC19" s="83">
        <v>80</v>
      </c>
      <c r="AD19" s="42">
        <f t="shared" si="8"/>
        <v>88</v>
      </c>
      <c r="AE19" s="52">
        <v>85</v>
      </c>
      <c r="AF19" s="52"/>
      <c r="AG19" s="83">
        <v>85</v>
      </c>
      <c r="AH19" s="52"/>
      <c r="AI19" s="52"/>
      <c r="AJ19" s="83"/>
      <c r="AK19" s="52"/>
      <c r="AL19" s="52"/>
      <c r="AM19" s="83"/>
      <c r="AN19" s="52"/>
      <c r="AO19" s="52"/>
      <c r="AP19" s="83"/>
      <c r="AQ19" s="52"/>
      <c r="AR19" s="52"/>
      <c r="AS19" s="83"/>
      <c r="AT19" s="52">
        <v>77</v>
      </c>
      <c r="AU19" s="43">
        <f t="shared" si="9"/>
        <v>86.884615384615387</v>
      </c>
      <c r="AV19" s="44">
        <f t="shared" si="10"/>
        <v>87</v>
      </c>
      <c r="AW19" s="45"/>
      <c r="AX19" s="52">
        <v>84</v>
      </c>
      <c r="AY19" s="52"/>
      <c r="AZ19" s="83"/>
      <c r="BA19" s="52">
        <v>86</v>
      </c>
      <c r="BB19" s="52"/>
      <c r="BC19" s="83"/>
      <c r="BD19" s="52"/>
      <c r="BE19" s="52"/>
      <c r="BF19" s="83">
        <v>88</v>
      </c>
      <c r="BG19" s="41"/>
      <c r="BH19" s="41"/>
      <c r="BI19" s="42"/>
      <c r="BJ19" s="41"/>
      <c r="BK19" s="41"/>
      <c r="BL19" s="42"/>
      <c r="BM19" s="42">
        <f t="shared" si="11"/>
        <v>84</v>
      </c>
      <c r="BN19" s="42">
        <f t="shared" si="12"/>
        <v>86</v>
      </c>
      <c r="BO19" s="42">
        <f t="shared" si="13"/>
        <v>88</v>
      </c>
      <c r="BP19" s="42" t="str">
        <f t="shared" si="14"/>
        <v/>
      </c>
      <c r="BQ19" s="42" t="str">
        <f t="shared" si="15"/>
        <v/>
      </c>
      <c r="BR19" s="42">
        <f t="shared" si="16"/>
        <v>86</v>
      </c>
      <c r="BS19" s="52">
        <v>80</v>
      </c>
      <c r="BT19" s="41"/>
      <c r="BU19" s="42"/>
      <c r="BV19" s="41"/>
      <c r="BW19" s="41"/>
      <c r="BX19" s="42"/>
      <c r="BY19" s="41"/>
      <c r="BZ19" s="41"/>
      <c r="CA19" s="42"/>
      <c r="CB19" s="41"/>
      <c r="CC19" s="41"/>
      <c r="CD19" s="42"/>
      <c r="CE19" s="41"/>
      <c r="CF19" s="41"/>
      <c r="CG19" s="42"/>
      <c r="CH19" s="42">
        <f t="shared" si="17"/>
        <v>80</v>
      </c>
      <c r="CI19" s="42" t="str">
        <f t="shared" si="18"/>
        <v/>
      </c>
      <c r="CJ19" s="42" t="str">
        <f t="shared" si="19"/>
        <v/>
      </c>
      <c r="CK19" s="42" t="str">
        <f t="shared" si="20"/>
        <v/>
      </c>
      <c r="CL19" s="42" t="str">
        <f t="shared" si="21"/>
        <v/>
      </c>
      <c r="CM19" s="43">
        <f t="shared" si="22"/>
        <v>83</v>
      </c>
      <c r="CN19" s="44">
        <f t="shared" si="23"/>
        <v>83</v>
      </c>
      <c r="CO19" s="45"/>
      <c r="CP19" s="52">
        <v>11</v>
      </c>
      <c r="CQ19" s="46" t="str">
        <f t="shared" si="24"/>
        <v xml:space="preserve">Memiliki kemampuan pemahanan  Compr. Orale de la volonté et disponibilité, Compr. Écrite de la volonté et disponibilité, Grammaire, Compr. Écrite des opinions, Product. Orale des opinions, Compr. Écrite de situer l'espace, </v>
      </c>
      <c r="CR19" s="45"/>
      <c r="CS19" s="52">
        <v>11</v>
      </c>
      <c r="CT19" s="46" t="str">
        <f t="shared" si="25"/>
        <v xml:space="preserve">Memiliki keterampilan  Product. Écrite des Opinions, Product. Écrite de situer l'espace, Product. Écrite de l'invitation, Product. Écrite de la félicitation, </v>
      </c>
      <c r="CV19" s="40">
        <v>10</v>
      </c>
      <c r="CW19" s="52"/>
      <c r="CY19" s="23"/>
      <c r="CZ19" s="23"/>
      <c r="DA19" s="23"/>
      <c r="DE19" s="51">
        <v>10</v>
      </c>
      <c r="DF19" s="51" t="str">
        <f>(IF(CW11="","","Memiliki kemampuan pemahanan "))&amp;(IF(CW10="","",CW10&amp;", "))&amp;(IF(CW11="","",CW11&amp;", "))&amp;(IF(CW12="","",CW12&amp;", "))&amp;(IF(CW13="","",CW13&amp;", "))&amp;(IF(CW14="","",CW14&amp;", "))&amp;(IF(CW15="","",CW15&amp;", "))&amp;(IF(CW16="","",CW16&amp;", "))&amp;(IF(CW17="","",CW17&amp;", "))&amp;(IF(CW18="","",CW18&amp;", "))&amp;(IF(CW19="","","Masih perlu peningkatan pemahaman "&amp;CW19&amp;"."))</f>
        <v xml:space="preserve">Memiliki kemampuan pemahanan Compr. Orale de la volonté et disponibilité, Compr. Écrite de la volonté et disponibilité, Grammaire, Compr. Écrite des opinions, Product. Orale des opinions, Compr. Écrite de situer l'espace, </v>
      </c>
    </row>
    <row r="20" spans="1:110">
      <c r="A20" s="8">
        <v>10</v>
      </c>
      <c r="B20" s="8">
        <v>91690</v>
      </c>
      <c r="C20" s="8" t="s">
        <v>136</v>
      </c>
      <c r="E20" s="47">
        <f t="shared" si="0"/>
        <v>78</v>
      </c>
      <c r="F20" s="8" t="str">
        <f t="shared" si="1"/>
        <v>B</v>
      </c>
      <c r="G20" s="8" t="str">
        <f t="shared" si="2"/>
        <v xml:space="preserve">Memiliki kemampuan pemahanan  Compr. Orale de la volonté et disponibilité, Compr. Écrite de la volonté et disponibilité, Grammaire, Compr. Écrite des opinions, Product. Orale des opinions, Compr. Écrite de situer l'espace, </v>
      </c>
      <c r="H20" s="47">
        <f t="shared" si="3"/>
        <v>84</v>
      </c>
      <c r="I20" s="8" t="str">
        <f t="shared" si="4"/>
        <v>B</v>
      </c>
      <c r="J20" s="8" t="str">
        <f t="shared" si="5"/>
        <v xml:space="preserve">Memiliki keterampilan  Product. Écrite des Opinions, Product. Écrite de situer l'espace, Product. Écrite de l'invitation, Product. Écrite de la félicitation, </v>
      </c>
      <c r="K20" s="13"/>
      <c r="L20" s="41">
        <f t="shared" si="6"/>
        <v>79</v>
      </c>
      <c r="M20" s="41">
        <f t="shared" si="7"/>
        <v>58</v>
      </c>
      <c r="O20" s="52">
        <v>70</v>
      </c>
      <c r="P20" s="52"/>
      <c r="Q20" s="83">
        <v>80</v>
      </c>
      <c r="R20" s="52">
        <v>70</v>
      </c>
      <c r="S20" s="52"/>
      <c r="T20" s="83">
        <v>83</v>
      </c>
      <c r="U20" s="52">
        <v>70</v>
      </c>
      <c r="V20" s="52"/>
      <c r="W20" s="83">
        <v>90</v>
      </c>
      <c r="X20" s="52">
        <v>87</v>
      </c>
      <c r="Y20" s="52"/>
      <c r="Z20" s="83">
        <v>70</v>
      </c>
      <c r="AA20" s="52">
        <v>90</v>
      </c>
      <c r="AB20" s="52"/>
      <c r="AC20" s="83">
        <v>80</v>
      </c>
      <c r="AD20" s="42">
        <f t="shared" si="8"/>
        <v>79</v>
      </c>
      <c r="AE20" s="52">
        <v>85</v>
      </c>
      <c r="AF20" s="52"/>
      <c r="AG20" s="83">
        <v>85</v>
      </c>
      <c r="AH20" s="52"/>
      <c r="AI20" s="52"/>
      <c r="AJ20" s="83"/>
      <c r="AK20" s="52"/>
      <c r="AL20" s="52"/>
      <c r="AM20" s="83"/>
      <c r="AN20" s="52"/>
      <c r="AO20" s="52"/>
      <c r="AP20" s="83"/>
      <c r="AQ20" s="52"/>
      <c r="AR20" s="52"/>
      <c r="AS20" s="83"/>
      <c r="AT20" s="52">
        <v>58</v>
      </c>
      <c r="AU20" s="43">
        <f t="shared" si="9"/>
        <v>78.307692307692307</v>
      </c>
      <c r="AV20" s="44">
        <f t="shared" si="10"/>
        <v>78</v>
      </c>
      <c r="AW20" s="45"/>
      <c r="AX20" s="52">
        <v>84</v>
      </c>
      <c r="AY20" s="52"/>
      <c r="AZ20" s="83"/>
      <c r="BA20" s="52">
        <v>90</v>
      </c>
      <c r="BB20" s="52"/>
      <c r="BC20" s="83"/>
      <c r="BD20" s="52"/>
      <c r="BE20" s="52"/>
      <c r="BF20" s="83">
        <v>88</v>
      </c>
      <c r="BG20" s="41"/>
      <c r="BH20" s="41"/>
      <c r="BI20" s="42"/>
      <c r="BJ20" s="41"/>
      <c r="BK20" s="41"/>
      <c r="BL20" s="42"/>
      <c r="BM20" s="42">
        <f t="shared" si="11"/>
        <v>84</v>
      </c>
      <c r="BN20" s="42">
        <f t="shared" si="12"/>
        <v>90</v>
      </c>
      <c r="BO20" s="42">
        <f t="shared" si="13"/>
        <v>88</v>
      </c>
      <c r="BP20" s="42" t="str">
        <f t="shared" si="14"/>
        <v/>
      </c>
      <c r="BQ20" s="42" t="str">
        <f t="shared" si="15"/>
        <v/>
      </c>
      <c r="BR20" s="42">
        <f t="shared" si="16"/>
        <v>87</v>
      </c>
      <c r="BS20" s="52">
        <v>80</v>
      </c>
      <c r="BT20" s="41"/>
      <c r="BU20" s="42"/>
      <c r="BV20" s="41"/>
      <c r="BW20" s="41"/>
      <c r="BX20" s="42"/>
      <c r="BY20" s="41"/>
      <c r="BZ20" s="41"/>
      <c r="CA20" s="42"/>
      <c r="CB20" s="41"/>
      <c r="CC20" s="41"/>
      <c r="CD20" s="42"/>
      <c r="CE20" s="41"/>
      <c r="CF20" s="41"/>
      <c r="CG20" s="42"/>
      <c r="CH20" s="42">
        <f t="shared" si="17"/>
        <v>80</v>
      </c>
      <c r="CI20" s="42" t="str">
        <f t="shared" si="18"/>
        <v/>
      </c>
      <c r="CJ20" s="42" t="str">
        <f t="shared" si="19"/>
        <v/>
      </c>
      <c r="CK20" s="42" t="str">
        <f t="shared" si="20"/>
        <v/>
      </c>
      <c r="CL20" s="42" t="str">
        <f t="shared" si="21"/>
        <v/>
      </c>
      <c r="CM20" s="43">
        <f t="shared" si="22"/>
        <v>83.5</v>
      </c>
      <c r="CN20" s="44">
        <f t="shared" si="23"/>
        <v>84</v>
      </c>
      <c r="CO20" s="45"/>
      <c r="CP20" s="52">
        <v>11</v>
      </c>
      <c r="CQ20" s="46" t="str">
        <f t="shared" si="24"/>
        <v xml:space="preserve">Memiliki kemampuan pemahanan  Compr. Orale de la volonté et disponibilité, Compr. Écrite de la volonté et disponibilité, Grammaire, Compr. Écrite des opinions, Product. Orale des opinions, Compr. Écrite de situer l'espace, </v>
      </c>
      <c r="CR20" s="45"/>
      <c r="CS20" s="52">
        <v>11</v>
      </c>
      <c r="CT20" s="46" t="str">
        <f t="shared" si="25"/>
        <v xml:space="preserve">Memiliki keterampilan  Product. Écrite des Opinions, Product. Écrite de situer l'espace, Product. Écrite de l'invitation, Product. Écrite de la félicitation, </v>
      </c>
      <c r="CW20" s="51"/>
      <c r="CY20" s="23"/>
      <c r="CZ20" s="23"/>
      <c r="DA20" s="23"/>
      <c r="DE20" s="51">
        <v>11</v>
      </c>
      <c r="DF20" s="51" t="str">
        <f>(IF(CW10="","","Memiliki kemampuan pemahanan  "))&amp;(IF(CW10="","",CW10&amp;", "))&amp;(IF(CW11="","",CW11&amp;", "))&amp;(IF(CW12="","",CW12&amp;", "))&amp;(IF(CW13="","",CW13&amp;", "))&amp;(IF(CW14="","",CW14&amp;", "))&amp;(IF(CW15="","",CW15&amp;", "))&amp;(IF(CW16="","",CW16&amp;", "))&amp;(IF(CW17="","",CW17&amp;", "))&amp;(IF(CW18="","",CW18&amp;", "))&amp;(IF(CW19="","",CW19&amp;"."))</f>
        <v xml:space="preserve">Memiliki kemampuan pemahanan  Compr. Orale de la volonté et disponibilité, Compr. Écrite de la volonté et disponibilité, Grammaire, Compr. Écrite des opinions, Product. Orale des opinions, Compr. Écrite de situer l'espace, </v>
      </c>
    </row>
    <row r="21" spans="1:110" ht="18.75" customHeight="1">
      <c r="A21" s="8">
        <v>11</v>
      </c>
      <c r="B21" s="8">
        <v>91705</v>
      </c>
      <c r="C21" s="8" t="s">
        <v>137</v>
      </c>
      <c r="E21" s="47">
        <f t="shared" si="0"/>
        <v>82</v>
      </c>
      <c r="F21" s="8" t="str">
        <f t="shared" si="1"/>
        <v>B</v>
      </c>
      <c r="G21" s="8" t="str">
        <f t="shared" si="2"/>
        <v xml:space="preserve">Memiliki kemampuan pemahanan  Compr. Orale de la volonté et disponibilité, Compr. Écrite de la volonté et disponibilité, Grammaire, Compr. Écrite des opinions, Product. Orale des opinions, Compr. Écrite de situer l'espace, </v>
      </c>
      <c r="H21" s="47">
        <f t="shared" si="3"/>
        <v>83</v>
      </c>
      <c r="I21" s="8" t="str">
        <f t="shared" si="4"/>
        <v>B</v>
      </c>
      <c r="J21" s="8" t="str">
        <f t="shared" si="5"/>
        <v xml:space="preserve">Memiliki keterampilan  Product. Écrite des Opinions, Product. Écrite de situer l'espace, Product. Écrite de l'invitation, Product. Écrite de la félicitation, </v>
      </c>
      <c r="K21" s="13"/>
      <c r="L21" s="41">
        <f t="shared" si="6"/>
        <v>82</v>
      </c>
      <c r="M21" s="41">
        <f t="shared" si="7"/>
        <v>75</v>
      </c>
      <c r="O21" s="52">
        <v>70</v>
      </c>
      <c r="P21" s="52"/>
      <c r="Q21" s="83">
        <v>78</v>
      </c>
      <c r="R21" s="52">
        <v>100</v>
      </c>
      <c r="S21" s="52"/>
      <c r="T21" s="83">
        <v>85</v>
      </c>
      <c r="U21" s="52">
        <v>70</v>
      </c>
      <c r="V21" s="52"/>
      <c r="W21" s="83">
        <v>100</v>
      </c>
      <c r="X21" s="52">
        <v>70</v>
      </c>
      <c r="Y21" s="52"/>
      <c r="Z21" s="83">
        <v>85</v>
      </c>
      <c r="AA21" s="52">
        <v>85</v>
      </c>
      <c r="AB21" s="52"/>
      <c r="AC21" s="83">
        <v>80</v>
      </c>
      <c r="AD21" s="42">
        <f t="shared" si="8"/>
        <v>82</v>
      </c>
      <c r="AE21" s="52">
        <v>85</v>
      </c>
      <c r="AF21" s="52"/>
      <c r="AG21" s="83">
        <v>80</v>
      </c>
      <c r="AH21" s="52"/>
      <c r="AI21" s="52"/>
      <c r="AJ21" s="83"/>
      <c r="AK21" s="52"/>
      <c r="AL21" s="52"/>
      <c r="AM21" s="83"/>
      <c r="AN21" s="52"/>
      <c r="AO21" s="52"/>
      <c r="AP21" s="83"/>
      <c r="AQ21" s="52"/>
      <c r="AR21" s="52"/>
      <c r="AS21" s="83"/>
      <c r="AT21" s="52">
        <v>75</v>
      </c>
      <c r="AU21" s="43">
        <f t="shared" si="9"/>
        <v>81.769230769230774</v>
      </c>
      <c r="AV21" s="44">
        <f t="shared" si="10"/>
        <v>82</v>
      </c>
      <c r="AW21" s="45"/>
      <c r="AX21" s="52">
        <v>84</v>
      </c>
      <c r="AY21" s="52"/>
      <c r="AZ21" s="83"/>
      <c r="BA21" s="52">
        <v>89</v>
      </c>
      <c r="BB21" s="52"/>
      <c r="BC21" s="83"/>
      <c r="BD21" s="52"/>
      <c r="BE21" s="52"/>
      <c r="BF21" s="83">
        <v>88</v>
      </c>
      <c r="BG21" s="41"/>
      <c r="BH21" s="41"/>
      <c r="BI21" s="42"/>
      <c r="BJ21" s="41"/>
      <c r="BK21" s="41"/>
      <c r="BL21" s="42"/>
      <c r="BM21" s="42">
        <f t="shared" si="11"/>
        <v>84</v>
      </c>
      <c r="BN21" s="42">
        <f t="shared" si="12"/>
        <v>89</v>
      </c>
      <c r="BO21" s="42">
        <f t="shared" si="13"/>
        <v>88</v>
      </c>
      <c r="BP21" s="42" t="str">
        <f t="shared" si="14"/>
        <v/>
      </c>
      <c r="BQ21" s="42" t="str">
        <f t="shared" si="15"/>
        <v/>
      </c>
      <c r="BR21" s="42">
        <f t="shared" si="16"/>
        <v>87</v>
      </c>
      <c r="BS21" s="52">
        <v>78</v>
      </c>
      <c r="BT21" s="41"/>
      <c r="BU21" s="42"/>
      <c r="BV21" s="41"/>
      <c r="BW21" s="41"/>
      <c r="BX21" s="42"/>
      <c r="BY21" s="41"/>
      <c r="BZ21" s="41"/>
      <c r="CA21" s="42"/>
      <c r="CB21" s="41"/>
      <c r="CC21" s="41"/>
      <c r="CD21" s="42"/>
      <c r="CE21" s="41"/>
      <c r="CF21" s="41"/>
      <c r="CG21" s="42"/>
      <c r="CH21" s="42">
        <f t="shared" si="17"/>
        <v>78</v>
      </c>
      <c r="CI21" s="42" t="str">
        <f t="shared" si="18"/>
        <v/>
      </c>
      <c r="CJ21" s="42" t="str">
        <f t="shared" si="19"/>
        <v/>
      </c>
      <c r="CK21" s="42" t="str">
        <f t="shared" si="20"/>
        <v/>
      </c>
      <c r="CL21" s="42" t="str">
        <f t="shared" si="21"/>
        <v/>
      </c>
      <c r="CM21" s="43">
        <f t="shared" si="22"/>
        <v>82.5</v>
      </c>
      <c r="CN21" s="44">
        <f t="shared" si="23"/>
        <v>83</v>
      </c>
      <c r="CO21" s="45"/>
      <c r="CP21" s="52">
        <v>11</v>
      </c>
      <c r="CQ21" s="46" t="str">
        <f t="shared" si="24"/>
        <v xml:space="preserve">Memiliki kemampuan pemahanan  Compr. Orale de la volonté et disponibilité, Compr. Écrite de la volonté et disponibilité, Grammaire, Compr. Écrite des opinions, Product. Orale des opinions, Compr. Écrite de situer l'espace, </v>
      </c>
      <c r="CR21" s="45"/>
      <c r="CS21" s="52">
        <v>11</v>
      </c>
      <c r="CT21" s="46" t="str">
        <f t="shared" si="25"/>
        <v xml:space="preserve">Memiliki keterampilan  Product. Écrite des Opinions, Product. Écrite de situer l'espace, Product. Écrite de l'invitation, Product. Écrite de la félicitation, </v>
      </c>
      <c r="CV21" s="35" t="s">
        <v>62</v>
      </c>
      <c r="CW21" s="51"/>
      <c r="CY21" s="23"/>
      <c r="CZ21" s="23"/>
      <c r="DA21" s="23"/>
    </row>
    <row r="22" spans="1:110">
      <c r="A22" s="8">
        <v>12</v>
      </c>
      <c r="B22" s="8">
        <v>91720</v>
      </c>
      <c r="C22" s="8" t="s">
        <v>138</v>
      </c>
      <c r="E22" s="47">
        <f t="shared" si="0"/>
        <v>80</v>
      </c>
      <c r="F22" s="8" t="str">
        <f t="shared" si="1"/>
        <v>B</v>
      </c>
      <c r="G22" s="8" t="str">
        <f t="shared" si="2"/>
        <v xml:space="preserve">Memiliki kemampuan pemahanan  Compr. Orale de la volonté et disponibilité, Compr. Écrite de la volonté et disponibilité, Grammaire, Compr. Écrite des opinions, Product. Orale des opinions, Compr. Écrite de situer l'espace, </v>
      </c>
      <c r="H22" s="47">
        <f t="shared" si="3"/>
        <v>82</v>
      </c>
      <c r="I22" s="8" t="str">
        <f t="shared" si="4"/>
        <v>B</v>
      </c>
      <c r="J22" s="8" t="str">
        <f t="shared" si="5"/>
        <v xml:space="preserve">Memiliki keterampilan  Product. Écrite des Opinions, Product. Écrite de situer l'espace, Product. Écrite de l'invitation, Product. Écrite de la félicitation, </v>
      </c>
      <c r="K22" s="13"/>
      <c r="L22" s="41">
        <f t="shared" si="6"/>
        <v>82</v>
      </c>
      <c r="M22" s="41">
        <f t="shared" si="7"/>
        <v>53</v>
      </c>
      <c r="O22" s="52">
        <v>70</v>
      </c>
      <c r="P22" s="52"/>
      <c r="Q22" s="83">
        <v>80</v>
      </c>
      <c r="R22" s="52">
        <v>100</v>
      </c>
      <c r="S22" s="52"/>
      <c r="T22" s="83">
        <v>82</v>
      </c>
      <c r="U22" s="52">
        <v>70</v>
      </c>
      <c r="V22" s="52"/>
      <c r="W22" s="83">
        <v>90</v>
      </c>
      <c r="X22" s="52">
        <v>100</v>
      </c>
      <c r="Y22" s="52"/>
      <c r="Z22" s="83">
        <v>70</v>
      </c>
      <c r="AA22" s="52">
        <v>75</v>
      </c>
      <c r="AB22" s="52"/>
      <c r="AC22" s="83">
        <v>80</v>
      </c>
      <c r="AD22" s="42">
        <f t="shared" si="8"/>
        <v>82</v>
      </c>
      <c r="AE22" s="52">
        <v>85</v>
      </c>
      <c r="AF22" s="52"/>
      <c r="AG22" s="83">
        <v>85</v>
      </c>
      <c r="AH22" s="52"/>
      <c r="AI22" s="52"/>
      <c r="AJ22" s="83"/>
      <c r="AK22" s="52"/>
      <c r="AL22" s="52"/>
      <c r="AM22" s="83"/>
      <c r="AN22" s="52"/>
      <c r="AO22" s="52"/>
      <c r="AP22" s="83"/>
      <c r="AQ22" s="52"/>
      <c r="AR22" s="52"/>
      <c r="AS22" s="83"/>
      <c r="AT22" s="52">
        <v>53</v>
      </c>
      <c r="AU22" s="43">
        <f t="shared" si="9"/>
        <v>80</v>
      </c>
      <c r="AV22" s="44">
        <f t="shared" si="10"/>
        <v>80</v>
      </c>
      <c r="AW22" s="45"/>
      <c r="AX22" s="52">
        <v>83</v>
      </c>
      <c r="AY22" s="52"/>
      <c r="AZ22" s="83"/>
      <c r="BA22" s="52">
        <v>80</v>
      </c>
      <c r="BB22" s="52"/>
      <c r="BC22" s="83"/>
      <c r="BD22" s="52"/>
      <c r="BE22" s="52"/>
      <c r="BF22" s="83">
        <v>88</v>
      </c>
      <c r="BG22" s="41"/>
      <c r="BH22" s="41"/>
      <c r="BI22" s="42"/>
      <c r="BJ22" s="41"/>
      <c r="BK22" s="41"/>
      <c r="BL22" s="42"/>
      <c r="BM22" s="42">
        <f t="shared" si="11"/>
        <v>83</v>
      </c>
      <c r="BN22" s="42">
        <f t="shared" si="12"/>
        <v>80</v>
      </c>
      <c r="BO22" s="42">
        <f t="shared" si="13"/>
        <v>88</v>
      </c>
      <c r="BP22" s="42" t="str">
        <f t="shared" si="14"/>
        <v/>
      </c>
      <c r="BQ22" s="42" t="str">
        <f t="shared" si="15"/>
        <v/>
      </c>
      <c r="BR22" s="42">
        <f t="shared" si="16"/>
        <v>84</v>
      </c>
      <c r="BS22" s="52">
        <v>80</v>
      </c>
      <c r="BT22" s="41"/>
      <c r="BU22" s="42"/>
      <c r="BV22" s="41"/>
      <c r="BW22" s="41"/>
      <c r="BX22" s="42"/>
      <c r="BY22" s="41"/>
      <c r="BZ22" s="41"/>
      <c r="CA22" s="42"/>
      <c r="CB22" s="41"/>
      <c r="CC22" s="41"/>
      <c r="CD22" s="42"/>
      <c r="CE22" s="41"/>
      <c r="CF22" s="41"/>
      <c r="CG22" s="42"/>
      <c r="CH22" s="42">
        <f t="shared" si="17"/>
        <v>80</v>
      </c>
      <c r="CI22" s="42" t="str">
        <f t="shared" si="18"/>
        <v/>
      </c>
      <c r="CJ22" s="42" t="str">
        <f t="shared" si="19"/>
        <v/>
      </c>
      <c r="CK22" s="42" t="str">
        <f t="shared" si="20"/>
        <v/>
      </c>
      <c r="CL22" s="42" t="str">
        <f t="shared" si="21"/>
        <v/>
      </c>
      <c r="CM22" s="43">
        <f t="shared" si="22"/>
        <v>82</v>
      </c>
      <c r="CN22" s="44">
        <f t="shared" si="23"/>
        <v>82</v>
      </c>
      <c r="CO22" s="45"/>
      <c r="CP22" s="52">
        <v>11</v>
      </c>
      <c r="CQ22" s="46" t="str">
        <f t="shared" si="24"/>
        <v xml:space="preserve">Memiliki kemampuan pemahanan  Compr. Orale de la volonté et disponibilité, Compr. Écrite de la volonté et disponibilité, Grammaire, Compr. Écrite des opinions, Product. Orale des opinions, Compr. Écrite de situer l'espace, </v>
      </c>
      <c r="CR22" s="45"/>
      <c r="CS22" s="52">
        <v>11</v>
      </c>
      <c r="CT22" s="46" t="str">
        <f t="shared" si="25"/>
        <v xml:space="preserve">Memiliki keterampilan  Product. Écrite des Opinions, Product. Écrite de situer l'espace, Product. Écrite de l'invitation, Product. Écrite de la félicitation, </v>
      </c>
      <c r="CV22" s="36" t="s">
        <v>33</v>
      </c>
      <c r="CW22" s="37" t="s">
        <v>34</v>
      </c>
      <c r="CY22" s="23"/>
      <c r="CZ22" s="23"/>
      <c r="DA22" s="23"/>
      <c r="DE22" s="51">
        <v>0</v>
      </c>
      <c r="DF22" s="51" t="str">
        <f>(IF(CW23="","","Perlu peningkatan keterampilan  "))&amp;(IF(CW23="","",CW23&amp;", "))&amp;(IF(CW24="","",CW24&amp;", "))&amp;(IF(CW25="","",CW25&amp;", "))&amp;(IF(CW26="","",CW26&amp;", "))&amp;(IF(CW27="","",CW27&amp;", "))&amp;(IF(CW28="","",CW28&amp;", "))&amp;(IF(CW29="","",CW29&amp;", "))&amp;(IF(CW30="","",CW30&amp;", "))&amp;(IF(CW31="","",CW31&amp;", "))&amp;(IF(CW32="","",CW32&amp;"."))</f>
        <v xml:space="preserve">Perlu peningkatan keterampilan  Product. Écrite des Opinions, Product. Écrite de situer l'espace, Product. Écrite de l'invitation, Product. Écrite de la félicitation, </v>
      </c>
    </row>
    <row r="23" spans="1:110">
      <c r="A23" s="8">
        <v>13</v>
      </c>
      <c r="B23" s="8">
        <v>91735</v>
      </c>
      <c r="C23" s="8" t="s">
        <v>139</v>
      </c>
      <c r="E23" s="47">
        <f t="shared" si="0"/>
        <v>79</v>
      </c>
      <c r="F23" s="8" t="str">
        <f t="shared" si="1"/>
        <v>B</v>
      </c>
      <c r="G23" s="8" t="str">
        <f t="shared" si="2"/>
        <v xml:space="preserve">Memiliki kemampuan pemahanan  Compr. Orale de la volonté et disponibilité, Compr. Écrite de la volonté et disponibilité, Grammaire, Compr. Écrite des opinions, Product. Orale des opinions, Compr. Écrite de situer l'espace, </v>
      </c>
      <c r="H23" s="47">
        <f t="shared" si="3"/>
        <v>83</v>
      </c>
      <c r="I23" s="8" t="str">
        <f t="shared" si="4"/>
        <v>B</v>
      </c>
      <c r="J23" s="8" t="str">
        <f t="shared" si="5"/>
        <v xml:space="preserve">Memiliki keterampilan  Product. Écrite des Opinions, Product. Écrite de situer l'espace, Product. Écrite de l'invitation, Product. Écrite de la félicitation, </v>
      </c>
      <c r="K23" s="13"/>
      <c r="L23" s="41">
        <f t="shared" si="6"/>
        <v>80</v>
      </c>
      <c r="M23" s="41">
        <f t="shared" si="7"/>
        <v>55</v>
      </c>
      <c r="O23" s="52">
        <v>70</v>
      </c>
      <c r="P23" s="52"/>
      <c r="Q23" s="83">
        <v>83</v>
      </c>
      <c r="R23" s="52">
        <v>80</v>
      </c>
      <c r="S23" s="52"/>
      <c r="T23" s="83">
        <v>83</v>
      </c>
      <c r="U23" s="52">
        <v>70</v>
      </c>
      <c r="V23" s="52"/>
      <c r="W23" s="83">
        <v>100</v>
      </c>
      <c r="X23" s="52">
        <v>73</v>
      </c>
      <c r="Y23" s="52"/>
      <c r="Z23" s="83">
        <v>85</v>
      </c>
      <c r="AA23" s="52">
        <v>85</v>
      </c>
      <c r="AB23" s="52"/>
      <c r="AC23" s="83">
        <v>70</v>
      </c>
      <c r="AD23" s="42">
        <f t="shared" si="8"/>
        <v>80</v>
      </c>
      <c r="AE23" s="52">
        <v>85</v>
      </c>
      <c r="AF23" s="52"/>
      <c r="AG23" s="83">
        <v>85</v>
      </c>
      <c r="AH23" s="52"/>
      <c r="AI23" s="52"/>
      <c r="AJ23" s="83"/>
      <c r="AK23" s="52"/>
      <c r="AL23" s="52"/>
      <c r="AM23" s="83"/>
      <c r="AN23" s="52"/>
      <c r="AO23" s="52"/>
      <c r="AP23" s="83"/>
      <c r="AQ23" s="52"/>
      <c r="AR23" s="52"/>
      <c r="AS23" s="83"/>
      <c r="AT23" s="52">
        <v>55</v>
      </c>
      <c r="AU23" s="43">
        <f t="shared" si="9"/>
        <v>78.769230769230774</v>
      </c>
      <c r="AV23" s="44">
        <f t="shared" si="10"/>
        <v>79</v>
      </c>
      <c r="AW23" s="45"/>
      <c r="AX23" s="52">
        <v>80</v>
      </c>
      <c r="AY23" s="52"/>
      <c r="AZ23" s="83"/>
      <c r="BA23" s="52">
        <v>88</v>
      </c>
      <c r="BB23" s="52"/>
      <c r="BC23" s="83"/>
      <c r="BD23" s="52"/>
      <c r="BE23" s="52"/>
      <c r="BF23" s="83">
        <v>88</v>
      </c>
      <c r="BG23" s="41"/>
      <c r="BH23" s="41"/>
      <c r="BI23" s="42"/>
      <c r="BJ23" s="41"/>
      <c r="BK23" s="41"/>
      <c r="BL23" s="42"/>
      <c r="BM23" s="42">
        <f t="shared" si="11"/>
        <v>80</v>
      </c>
      <c r="BN23" s="42">
        <f t="shared" si="12"/>
        <v>88</v>
      </c>
      <c r="BO23" s="42">
        <f t="shared" si="13"/>
        <v>88</v>
      </c>
      <c r="BP23" s="42" t="str">
        <f t="shared" si="14"/>
        <v/>
      </c>
      <c r="BQ23" s="42" t="str">
        <f t="shared" si="15"/>
        <v/>
      </c>
      <c r="BR23" s="42">
        <f t="shared" si="16"/>
        <v>85</v>
      </c>
      <c r="BS23" s="52">
        <v>80</v>
      </c>
      <c r="BT23" s="41"/>
      <c r="BU23" s="42"/>
      <c r="BV23" s="41"/>
      <c r="BW23" s="41"/>
      <c r="BX23" s="42"/>
      <c r="BY23" s="41"/>
      <c r="BZ23" s="41"/>
      <c r="CA23" s="42"/>
      <c r="CB23" s="41"/>
      <c r="CC23" s="41"/>
      <c r="CD23" s="42"/>
      <c r="CE23" s="41"/>
      <c r="CF23" s="41"/>
      <c r="CG23" s="42"/>
      <c r="CH23" s="42">
        <f t="shared" si="17"/>
        <v>80</v>
      </c>
      <c r="CI23" s="42" t="str">
        <f t="shared" si="18"/>
        <v/>
      </c>
      <c r="CJ23" s="42" t="str">
        <f t="shared" si="19"/>
        <v/>
      </c>
      <c r="CK23" s="42" t="str">
        <f t="shared" si="20"/>
        <v/>
      </c>
      <c r="CL23" s="42" t="str">
        <f t="shared" si="21"/>
        <v/>
      </c>
      <c r="CM23" s="43">
        <f t="shared" si="22"/>
        <v>82.5</v>
      </c>
      <c r="CN23" s="44">
        <f t="shared" si="23"/>
        <v>83</v>
      </c>
      <c r="CO23" s="45"/>
      <c r="CP23" s="52">
        <v>11</v>
      </c>
      <c r="CQ23" s="46" t="str">
        <f t="shared" si="24"/>
        <v xml:space="preserve">Memiliki kemampuan pemahanan  Compr. Orale de la volonté et disponibilité, Compr. Écrite de la volonté et disponibilité, Grammaire, Compr. Écrite des opinions, Product. Orale des opinions, Compr. Écrite de situer l'espace, </v>
      </c>
      <c r="CR23" s="45"/>
      <c r="CS23" s="52">
        <v>11</v>
      </c>
      <c r="CT23" s="46" t="str">
        <f t="shared" si="25"/>
        <v xml:space="preserve">Memiliki keterampilan  Product. Écrite des Opinions, Product. Écrite de situer l'espace, Product. Écrite de l'invitation, Product. Écrite de la félicitation, </v>
      </c>
      <c r="CV23" s="40">
        <v>1</v>
      </c>
      <c r="CW23" s="84" t="s">
        <v>170</v>
      </c>
      <c r="CY23" s="23"/>
      <c r="CZ23" s="23"/>
      <c r="DA23" s="23"/>
      <c r="DE23" s="51">
        <v>1</v>
      </c>
      <c r="DF23" s="51" t="str">
        <f>(IF(CW24="","","Memiliki keterampilan "))&amp;(IF(CW24="","",CW24&amp;", "))&amp;(IF(CW25="","",CW25&amp;", "))&amp;(IF(CW26="","",CW26&amp;", "))&amp;(IF(CW27="","",CW27&amp;", "))&amp;(IF(CW28="","",CW28&amp;", "))&amp;(IF(CW29="","",CW29&amp;", "))&amp;(IF(CW30="","",CW30&amp;", "))&amp;(IF(CW31="","",CW31&amp;", "))&amp;(IF(CW32="","",CW32&amp;", "))&amp;(IF(CW23="","","Masih perlu peningkatan keterampilan "&amp;CW23&amp;"."))</f>
        <v>Memiliki keterampilan Product. Écrite de situer l'espace, Product. Écrite de l'invitation, Product. Écrite de la félicitation, Masih perlu peningkatan keterampilan Product. Écrite des Opinions.</v>
      </c>
    </row>
    <row r="24" spans="1:110">
      <c r="A24" s="8">
        <v>14</v>
      </c>
      <c r="B24" s="8">
        <v>91750</v>
      </c>
      <c r="C24" s="8" t="s">
        <v>140</v>
      </c>
      <c r="E24" s="47">
        <f t="shared" si="0"/>
        <v>81</v>
      </c>
      <c r="F24" s="8" t="str">
        <f t="shared" si="1"/>
        <v>B</v>
      </c>
      <c r="G24" s="8" t="str">
        <f t="shared" si="2"/>
        <v xml:space="preserve">Memiliki kemampuan pemahanan  Compr. Orale de la volonté et disponibilité, Compr. Écrite de la volonté et disponibilité, Grammaire, Compr. Écrite des opinions, Product. Orale des opinions, Compr. Écrite de situer l'espace, </v>
      </c>
      <c r="H24" s="47">
        <f t="shared" si="3"/>
        <v>85</v>
      </c>
      <c r="I24" s="8" t="str">
        <f t="shared" si="4"/>
        <v>B</v>
      </c>
      <c r="J24" s="8" t="str">
        <f t="shared" si="5"/>
        <v xml:space="preserve">Memiliki keterampilan  Product. Écrite des Opinions, Product. Écrite de situer l'espace, Product. Écrite de l'invitation, Product. Écrite de la félicitation, </v>
      </c>
      <c r="K24" s="13"/>
      <c r="L24" s="41">
        <f t="shared" si="6"/>
        <v>83</v>
      </c>
      <c r="M24" s="41">
        <f t="shared" si="7"/>
        <v>58</v>
      </c>
      <c r="O24" s="52">
        <v>80</v>
      </c>
      <c r="P24" s="52"/>
      <c r="Q24" s="83">
        <v>80</v>
      </c>
      <c r="R24" s="52">
        <v>80</v>
      </c>
      <c r="S24" s="52"/>
      <c r="T24" s="83">
        <v>75</v>
      </c>
      <c r="U24" s="52">
        <v>70</v>
      </c>
      <c r="V24" s="52"/>
      <c r="W24" s="83">
        <v>100</v>
      </c>
      <c r="X24" s="52">
        <v>100</v>
      </c>
      <c r="Y24" s="52"/>
      <c r="Z24" s="83">
        <v>85</v>
      </c>
      <c r="AA24" s="52">
        <v>85</v>
      </c>
      <c r="AB24" s="52"/>
      <c r="AC24" s="83">
        <v>75</v>
      </c>
      <c r="AD24" s="42">
        <f t="shared" si="8"/>
        <v>83</v>
      </c>
      <c r="AE24" s="52">
        <v>85</v>
      </c>
      <c r="AF24" s="52"/>
      <c r="AG24" s="83">
        <v>85</v>
      </c>
      <c r="AH24" s="52"/>
      <c r="AI24" s="52"/>
      <c r="AJ24" s="83"/>
      <c r="AK24" s="52"/>
      <c r="AL24" s="52"/>
      <c r="AM24" s="83"/>
      <c r="AN24" s="52"/>
      <c r="AO24" s="52"/>
      <c r="AP24" s="83"/>
      <c r="AQ24" s="52"/>
      <c r="AR24" s="52"/>
      <c r="AS24" s="83"/>
      <c r="AT24" s="52">
        <v>58</v>
      </c>
      <c r="AU24" s="43">
        <f t="shared" si="9"/>
        <v>81.384615384615387</v>
      </c>
      <c r="AV24" s="44">
        <f t="shared" si="10"/>
        <v>81</v>
      </c>
      <c r="AW24" s="45"/>
      <c r="AX24" s="52">
        <v>84</v>
      </c>
      <c r="AY24" s="52"/>
      <c r="AZ24" s="83"/>
      <c r="BA24" s="52">
        <v>87</v>
      </c>
      <c r="BB24" s="52"/>
      <c r="BC24" s="83"/>
      <c r="BD24" s="52"/>
      <c r="BE24" s="52"/>
      <c r="BF24" s="83">
        <v>80</v>
      </c>
      <c r="BG24" s="41"/>
      <c r="BH24" s="41"/>
      <c r="BI24" s="42"/>
      <c r="BJ24" s="41"/>
      <c r="BK24" s="41"/>
      <c r="BL24" s="42"/>
      <c r="BM24" s="42">
        <f t="shared" si="11"/>
        <v>84</v>
      </c>
      <c r="BN24" s="42">
        <f t="shared" si="12"/>
        <v>87</v>
      </c>
      <c r="BO24" s="42">
        <f t="shared" si="13"/>
        <v>80</v>
      </c>
      <c r="BP24" s="42" t="str">
        <f t="shared" si="14"/>
        <v/>
      </c>
      <c r="BQ24" s="42" t="str">
        <f t="shared" si="15"/>
        <v/>
      </c>
      <c r="BR24" s="42">
        <f t="shared" si="16"/>
        <v>84</v>
      </c>
      <c r="BS24" s="52">
        <v>85</v>
      </c>
      <c r="BT24" s="41"/>
      <c r="BU24" s="42"/>
      <c r="BV24" s="41"/>
      <c r="BW24" s="41"/>
      <c r="BX24" s="42"/>
      <c r="BY24" s="41"/>
      <c r="BZ24" s="41"/>
      <c r="CA24" s="42"/>
      <c r="CB24" s="41"/>
      <c r="CC24" s="41"/>
      <c r="CD24" s="42"/>
      <c r="CE24" s="41"/>
      <c r="CF24" s="41"/>
      <c r="CG24" s="42"/>
      <c r="CH24" s="42">
        <f t="shared" si="17"/>
        <v>85</v>
      </c>
      <c r="CI24" s="42" t="str">
        <f t="shared" si="18"/>
        <v/>
      </c>
      <c r="CJ24" s="42" t="str">
        <f t="shared" si="19"/>
        <v/>
      </c>
      <c r="CK24" s="42" t="str">
        <f t="shared" si="20"/>
        <v/>
      </c>
      <c r="CL24" s="42" t="str">
        <f t="shared" si="21"/>
        <v/>
      </c>
      <c r="CM24" s="43">
        <f t="shared" si="22"/>
        <v>84.5</v>
      </c>
      <c r="CN24" s="44">
        <f t="shared" si="23"/>
        <v>85</v>
      </c>
      <c r="CO24" s="45"/>
      <c r="CP24" s="52">
        <v>11</v>
      </c>
      <c r="CQ24" s="46" t="str">
        <f t="shared" si="24"/>
        <v xml:space="preserve">Memiliki kemampuan pemahanan  Compr. Orale de la volonté et disponibilité, Compr. Écrite de la volonté et disponibilité, Grammaire, Compr. Écrite des opinions, Product. Orale des opinions, Compr. Écrite de situer l'espace, </v>
      </c>
      <c r="CR24" s="45"/>
      <c r="CS24" s="52">
        <v>11</v>
      </c>
      <c r="CT24" s="46" t="str">
        <f t="shared" si="25"/>
        <v xml:space="preserve">Memiliki keterampilan  Product. Écrite des Opinions, Product. Écrite de situer l'espace, Product. Écrite de l'invitation, Product. Écrite de la félicitation, </v>
      </c>
      <c r="CV24" s="40">
        <v>2</v>
      </c>
      <c r="CW24" s="84" t="s">
        <v>171</v>
      </c>
      <c r="CY24" s="23"/>
      <c r="CZ24" s="23"/>
      <c r="DA24" s="23"/>
      <c r="DE24" s="51">
        <v>2</v>
      </c>
      <c r="DF24" s="51" t="str">
        <f>(IF(CW24="","","Memiliki keterampilan "))&amp;(IF(CW23="","",CW23&amp;", "))&amp;(IF(CW25="","",CW25&amp;", "))&amp;(IF(CW26="","",CW26&amp;", "))&amp;(IF(CW27="","",CW27&amp;", "))&amp;(IF(CW28="","",CW28&amp;", "))&amp;(IF(CW29="","",CW29&amp;", "))&amp;(IF(CW30="","",CW30&amp;", "))&amp;(IF(CW31="","",CW31&amp;", "))&amp;(IF(CW32="","",CW32&amp;", "))&amp;(IF(CW24="","","Masih perlu peningkatan keterampilan "&amp;CW24&amp;"."))</f>
        <v>Memiliki keterampilan Product. Écrite des Opinions, Product. Écrite de l'invitation, Product. Écrite de la félicitation, Masih perlu peningkatan keterampilan Product. Écrite de situer l'espace.</v>
      </c>
    </row>
    <row r="25" spans="1:110">
      <c r="A25" s="8">
        <v>15</v>
      </c>
      <c r="B25" s="8">
        <v>91765</v>
      </c>
      <c r="C25" s="8" t="s">
        <v>141</v>
      </c>
      <c r="E25" s="47">
        <f t="shared" si="0"/>
        <v>84</v>
      </c>
      <c r="F25" s="8" t="str">
        <f t="shared" si="1"/>
        <v>B</v>
      </c>
      <c r="G25" s="8" t="str">
        <f t="shared" si="2"/>
        <v xml:space="preserve">Memiliki kemampuan pemahanan  Compr. Orale de la volonté et disponibilité, Compr. Écrite de la volonté et disponibilité, Grammaire, Compr. Écrite des opinions, Product. Orale des opinions, Compr. Écrite de situer l'espace, </v>
      </c>
      <c r="H25" s="47">
        <f t="shared" si="3"/>
        <v>83</v>
      </c>
      <c r="I25" s="8" t="str">
        <f t="shared" si="4"/>
        <v>B</v>
      </c>
      <c r="J25" s="8" t="str">
        <f t="shared" si="5"/>
        <v xml:space="preserve">Memiliki keterampilan  Product. Écrite des Opinions, Product. Écrite de situer l'espace, Product. Écrite de l'invitation, Product. Écrite de la félicitation, </v>
      </c>
      <c r="K25" s="13"/>
      <c r="L25" s="41">
        <f t="shared" si="6"/>
        <v>86</v>
      </c>
      <c r="M25" s="41">
        <f t="shared" si="7"/>
        <v>73</v>
      </c>
      <c r="O25" s="52">
        <v>100</v>
      </c>
      <c r="P25" s="52"/>
      <c r="Q25" s="83">
        <v>78</v>
      </c>
      <c r="R25" s="52">
        <v>80</v>
      </c>
      <c r="S25" s="52"/>
      <c r="T25" s="83">
        <v>82</v>
      </c>
      <c r="U25" s="52">
        <v>70</v>
      </c>
      <c r="V25" s="52"/>
      <c r="W25" s="83">
        <v>100</v>
      </c>
      <c r="X25" s="52">
        <v>100</v>
      </c>
      <c r="Y25" s="52"/>
      <c r="Z25" s="83">
        <v>85</v>
      </c>
      <c r="AA25" s="52">
        <v>85</v>
      </c>
      <c r="AB25" s="52"/>
      <c r="AC25" s="83">
        <v>80</v>
      </c>
      <c r="AD25" s="42">
        <f t="shared" si="8"/>
        <v>86</v>
      </c>
      <c r="AE25" s="52">
        <v>70</v>
      </c>
      <c r="AF25" s="52"/>
      <c r="AG25" s="83">
        <v>85</v>
      </c>
      <c r="AH25" s="52"/>
      <c r="AI25" s="52"/>
      <c r="AJ25" s="83"/>
      <c r="AK25" s="52"/>
      <c r="AL25" s="52"/>
      <c r="AM25" s="83"/>
      <c r="AN25" s="52"/>
      <c r="AO25" s="52"/>
      <c r="AP25" s="83"/>
      <c r="AQ25" s="52"/>
      <c r="AR25" s="52"/>
      <c r="AS25" s="83"/>
      <c r="AT25" s="52">
        <v>73</v>
      </c>
      <c r="AU25" s="43">
        <f t="shared" si="9"/>
        <v>83.692307692307693</v>
      </c>
      <c r="AV25" s="44">
        <f t="shared" si="10"/>
        <v>84</v>
      </c>
      <c r="AW25" s="45"/>
      <c r="AX25" s="52">
        <v>84</v>
      </c>
      <c r="AY25" s="52"/>
      <c r="AZ25" s="83"/>
      <c r="BA25" s="52">
        <v>84</v>
      </c>
      <c r="BB25" s="52"/>
      <c r="BC25" s="83"/>
      <c r="BD25" s="52"/>
      <c r="BE25" s="52"/>
      <c r="BF25" s="83">
        <v>88</v>
      </c>
      <c r="BG25" s="41"/>
      <c r="BH25" s="41"/>
      <c r="BI25" s="42"/>
      <c r="BJ25" s="41"/>
      <c r="BK25" s="41"/>
      <c r="BL25" s="42"/>
      <c r="BM25" s="42">
        <f t="shared" si="11"/>
        <v>84</v>
      </c>
      <c r="BN25" s="42">
        <f t="shared" si="12"/>
        <v>84</v>
      </c>
      <c r="BO25" s="42">
        <f t="shared" si="13"/>
        <v>88</v>
      </c>
      <c r="BP25" s="42" t="str">
        <f t="shared" si="14"/>
        <v/>
      </c>
      <c r="BQ25" s="42" t="str">
        <f t="shared" si="15"/>
        <v/>
      </c>
      <c r="BR25" s="42">
        <f t="shared" si="16"/>
        <v>85</v>
      </c>
      <c r="BS25" s="52">
        <v>80</v>
      </c>
      <c r="BT25" s="41"/>
      <c r="BU25" s="42"/>
      <c r="BV25" s="41"/>
      <c r="BW25" s="41"/>
      <c r="BX25" s="42"/>
      <c r="BY25" s="41"/>
      <c r="BZ25" s="41"/>
      <c r="CA25" s="42"/>
      <c r="CB25" s="41"/>
      <c r="CC25" s="41"/>
      <c r="CD25" s="42"/>
      <c r="CE25" s="41"/>
      <c r="CF25" s="41"/>
      <c r="CG25" s="42"/>
      <c r="CH25" s="42">
        <f t="shared" si="17"/>
        <v>80</v>
      </c>
      <c r="CI25" s="42" t="str">
        <f t="shared" si="18"/>
        <v/>
      </c>
      <c r="CJ25" s="42" t="str">
        <f t="shared" si="19"/>
        <v/>
      </c>
      <c r="CK25" s="42" t="str">
        <f t="shared" si="20"/>
        <v/>
      </c>
      <c r="CL25" s="42" t="str">
        <f t="shared" si="21"/>
        <v/>
      </c>
      <c r="CM25" s="43">
        <f t="shared" si="22"/>
        <v>82.5</v>
      </c>
      <c r="CN25" s="44">
        <f t="shared" si="23"/>
        <v>83</v>
      </c>
      <c r="CO25" s="45"/>
      <c r="CP25" s="52">
        <v>11</v>
      </c>
      <c r="CQ25" s="46" t="str">
        <f t="shared" si="24"/>
        <v xml:space="preserve">Memiliki kemampuan pemahanan  Compr. Orale de la volonté et disponibilité, Compr. Écrite de la volonté et disponibilité, Grammaire, Compr. Écrite des opinions, Product. Orale des opinions, Compr. Écrite de situer l'espace, </v>
      </c>
      <c r="CR25" s="45"/>
      <c r="CS25" s="52">
        <v>11</v>
      </c>
      <c r="CT25" s="46" t="str">
        <f t="shared" si="25"/>
        <v xml:space="preserve">Memiliki keterampilan  Product. Écrite des Opinions, Product. Écrite de situer l'espace, Product. Écrite de l'invitation, Product. Écrite de la félicitation, </v>
      </c>
      <c r="CV25" s="40">
        <v>3</v>
      </c>
      <c r="CW25" s="84" t="s">
        <v>172</v>
      </c>
      <c r="CY25" s="64" t="s">
        <v>67</v>
      </c>
      <c r="CZ25" s="64"/>
      <c r="DA25" s="64"/>
      <c r="DE25" s="51">
        <v>3</v>
      </c>
      <c r="DF25" s="51" t="str">
        <f>(IF(CW24="","","Memiliki keterampilan "))&amp;(IF(CW23="","",CW23&amp;", "))&amp;(IF(CW24="","",CW24&amp;", "))&amp;(IF(CW26="","",CW26&amp;", "))&amp;(IF(CW27="","",CW27&amp;", "))&amp;(IF(CW28="","",CW28&amp;", "))&amp;(IF(CW29="","",CW29&amp;", "))&amp;(IF(CW30="","",CW30&amp;", "))&amp;(IF(CW31="","",CW31&amp;", "))&amp;(IF(CW32="","",CW32&amp;", "))&amp;(IF(CW25="","","Masih perlu peningkatan keterampilan "&amp;CW25&amp;"."))</f>
        <v>Memiliki keterampilan Product. Écrite des Opinions, Product. Écrite de situer l'espace, Product. Écrite de la félicitation, Masih perlu peningkatan keterampilan Product. Écrite de l'invitation.</v>
      </c>
    </row>
    <row r="26" spans="1:110">
      <c r="A26" s="8">
        <v>16</v>
      </c>
      <c r="B26" s="8">
        <v>91780</v>
      </c>
      <c r="C26" s="8" t="s">
        <v>142</v>
      </c>
      <c r="E26" s="47">
        <f t="shared" si="0"/>
        <v>79</v>
      </c>
      <c r="F26" s="8" t="str">
        <f t="shared" si="1"/>
        <v>B</v>
      </c>
      <c r="G26" s="8" t="str">
        <f t="shared" si="2"/>
        <v xml:space="preserve">Memiliki kemampuan pemahanan  Compr. Orale de la volonté et disponibilité, Compr. Écrite de la volonté et disponibilité, Grammaire, Compr. Écrite des opinions, Product. Orale des opinions, Compr. Écrite de situer l'espace, </v>
      </c>
      <c r="H26" s="47">
        <f t="shared" si="3"/>
        <v>84</v>
      </c>
      <c r="I26" s="8" t="str">
        <f t="shared" si="4"/>
        <v>B</v>
      </c>
      <c r="J26" s="8" t="str">
        <f t="shared" si="5"/>
        <v xml:space="preserve">Memiliki keterampilan  Product. Écrite des Opinions, Product. Écrite de situer l'espace, Product. Écrite de l'invitation, Product. Écrite de la félicitation, </v>
      </c>
      <c r="K26" s="13"/>
      <c r="L26" s="41">
        <f t="shared" si="6"/>
        <v>82</v>
      </c>
      <c r="M26" s="41">
        <f t="shared" si="7"/>
        <v>54</v>
      </c>
      <c r="O26" s="52">
        <v>70</v>
      </c>
      <c r="P26" s="52"/>
      <c r="Q26" s="83">
        <v>80</v>
      </c>
      <c r="R26" s="52">
        <v>100</v>
      </c>
      <c r="S26" s="52"/>
      <c r="T26" s="83">
        <v>85</v>
      </c>
      <c r="U26" s="52">
        <v>70</v>
      </c>
      <c r="V26" s="52"/>
      <c r="W26" s="83">
        <v>85</v>
      </c>
      <c r="X26" s="52">
        <v>100</v>
      </c>
      <c r="Y26" s="52"/>
      <c r="Z26" s="83">
        <v>70</v>
      </c>
      <c r="AA26" s="52">
        <v>85</v>
      </c>
      <c r="AB26" s="52"/>
      <c r="AC26" s="83">
        <v>70</v>
      </c>
      <c r="AD26" s="42">
        <f t="shared" si="8"/>
        <v>82</v>
      </c>
      <c r="AE26" s="52">
        <v>85</v>
      </c>
      <c r="AF26" s="52"/>
      <c r="AG26" s="83">
        <v>70</v>
      </c>
      <c r="AH26" s="52"/>
      <c r="AI26" s="52"/>
      <c r="AJ26" s="83"/>
      <c r="AK26" s="52"/>
      <c r="AL26" s="52"/>
      <c r="AM26" s="83"/>
      <c r="AN26" s="52"/>
      <c r="AO26" s="52"/>
      <c r="AP26" s="83"/>
      <c r="AQ26" s="52"/>
      <c r="AR26" s="52"/>
      <c r="AS26" s="83"/>
      <c r="AT26" s="52">
        <v>54</v>
      </c>
      <c r="AU26" s="43">
        <f t="shared" si="9"/>
        <v>78.769230769230774</v>
      </c>
      <c r="AV26" s="44">
        <f t="shared" si="10"/>
        <v>79</v>
      </c>
      <c r="AW26" s="45"/>
      <c r="AX26" s="52">
        <v>84</v>
      </c>
      <c r="AY26" s="52"/>
      <c r="AZ26" s="83"/>
      <c r="BA26" s="52">
        <v>90</v>
      </c>
      <c r="BB26" s="52"/>
      <c r="BC26" s="83"/>
      <c r="BD26" s="52"/>
      <c r="BE26" s="52"/>
      <c r="BF26" s="83">
        <v>88</v>
      </c>
      <c r="BG26" s="41"/>
      <c r="BH26" s="41"/>
      <c r="BI26" s="42"/>
      <c r="BJ26" s="41"/>
      <c r="BK26" s="41"/>
      <c r="BL26" s="42"/>
      <c r="BM26" s="42">
        <f t="shared" si="11"/>
        <v>84</v>
      </c>
      <c r="BN26" s="42">
        <f t="shared" si="12"/>
        <v>90</v>
      </c>
      <c r="BO26" s="42">
        <f t="shared" si="13"/>
        <v>88</v>
      </c>
      <c r="BP26" s="42" t="str">
        <f t="shared" si="14"/>
        <v/>
      </c>
      <c r="BQ26" s="42" t="str">
        <f t="shared" si="15"/>
        <v/>
      </c>
      <c r="BR26" s="42">
        <f t="shared" si="16"/>
        <v>87</v>
      </c>
      <c r="BS26" s="52">
        <v>80</v>
      </c>
      <c r="BT26" s="41"/>
      <c r="BU26" s="42"/>
      <c r="BV26" s="41"/>
      <c r="BW26" s="41"/>
      <c r="BX26" s="42"/>
      <c r="BY26" s="41"/>
      <c r="BZ26" s="41"/>
      <c r="CA26" s="42"/>
      <c r="CB26" s="41"/>
      <c r="CC26" s="41"/>
      <c r="CD26" s="42"/>
      <c r="CE26" s="41"/>
      <c r="CF26" s="41"/>
      <c r="CG26" s="42"/>
      <c r="CH26" s="42">
        <f t="shared" si="17"/>
        <v>80</v>
      </c>
      <c r="CI26" s="42" t="str">
        <f t="shared" si="18"/>
        <v/>
      </c>
      <c r="CJ26" s="42" t="str">
        <f t="shared" si="19"/>
        <v/>
      </c>
      <c r="CK26" s="42" t="str">
        <f t="shared" si="20"/>
        <v/>
      </c>
      <c r="CL26" s="42" t="str">
        <f t="shared" si="21"/>
        <v/>
      </c>
      <c r="CM26" s="43">
        <f t="shared" si="22"/>
        <v>83.5</v>
      </c>
      <c r="CN26" s="44">
        <f t="shared" si="23"/>
        <v>84</v>
      </c>
      <c r="CO26" s="45"/>
      <c r="CP26" s="52">
        <v>11</v>
      </c>
      <c r="CQ26" s="46" t="str">
        <f t="shared" si="24"/>
        <v xml:space="preserve">Memiliki kemampuan pemahanan  Compr. Orale de la volonté et disponibilité, Compr. Écrite de la volonté et disponibilité, Grammaire, Compr. Écrite des opinions, Product. Orale des opinions, Compr. Écrite de situer l'espace, </v>
      </c>
      <c r="CR26" s="45"/>
      <c r="CS26" s="52">
        <v>11</v>
      </c>
      <c r="CT26" s="46" t="str">
        <f t="shared" si="25"/>
        <v xml:space="preserve">Memiliki keterampilan  Product. Écrite des Opinions, Product. Écrite de situer l'espace, Product. Écrite de l'invitation, Product. Écrite de la félicitation, </v>
      </c>
      <c r="CV26" s="40">
        <v>4</v>
      </c>
      <c r="CW26" s="84" t="s">
        <v>173</v>
      </c>
      <c r="CY26" s="24" t="s">
        <v>47</v>
      </c>
      <c r="CZ26" s="25" t="s">
        <v>48</v>
      </c>
      <c r="DA26" s="25" t="s">
        <v>49</v>
      </c>
      <c r="DE26" s="51">
        <v>4</v>
      </c>
      <c r="DF26" s="51" t="str">
        <f>(IF(CW24="","","Memiliki keterampilan "))&amp;(IF(CW23="","",CW23&amp;", "))&amp;(IF(CW24="","",CW24&amp;", "))&amp;(IF(CW25="","",CW25&amp;", "))&amp;(IF(CW27="","",CW27&amp;", "))&amp;(IF(CW28="","",CW28&amp;", "))&amp;(IF(CW29="","",CW29&amp;", "))&amp;(IF(CW30="","",CW30&amp;", "))&amp;(IF(CW31="","",CW31&amp;", "))&amp;(IF(CW32="","",CW32&amp;", "))&amp;(IF(CW26="","","Masih perlu peningkatan keterampilan "&amp;CW26&amp;"."))</f>
        <v>Memiliki keterampilan Product. Écrite des Opinions, Product. Écrite de situer l'espace, Product. Écrite de l'invitation, Masih perlu peningkatan keterampilan Product. Écrite de la félicitation.</v>
      </c>
    </row>
    <row r="27" spans="1:110">
      <c r="A27" s="8">
        <v>17</v>
      </c>
      <c r="B27" s="8">
        <v>91795</v>
      </c>
      <c r="C27" s="8" t="s">
        <v>143</v>
      </c>
      <c r="E27" s="47">
        <f t="shared" si="0"/>
        <v>84</v>
      </c>
      <c r="F27" s="8" t="str">
        <f t="shared" si="1"/>
        <v>B</v>
      </c>
      <c r="G27" s="8" t="str">
        <f t="shared" si="2"/>
        <v xml:space="preserve">Memiliki kemampuan pemahanan  Compr. Orale de la volonté et disponibilité, Compr. Écrite de la volonté et disponibilité, Grammaire, Compr. Écrite des opinions, Product. Orale des opinions, Compr. Écrite de situer l'espace, </v>
      </c>
      <c r="H27" s="47">
        <f t="shared" si="3"/>
        <v>82</v>
      </c>
      <c r="I27" s="8" t="str">
        <f t="shared" si="4"/>
        <v>B</v>
      </c>
      <c r="J27" s="8" t="str">
        <f t="shared" si="5"/>
        <v xml:space="preserve">Memiliki keterampilan  Product. Écrite des Opinions, Product. Écrite de situer l'espace, Product. Écrite de l'invitation, Product. Écrite de la félicitation, </v>
      </c>
      <c r="K27" s="13"/>
      <c r="L27" s="41">
        <f t="shared" si="6"/>
        <v>86</v>
      </c>
      <c r="M27" s="41">
        <f t="shared" si="7"/>
        <v>82</v>
      </c>
      <c r="O27" s="52">
        <v>80</v>
      </c>
      <c r="P27" s="52"/>
      <c r="Q27" s="83">
        <v>83</v>
      </c>
      <c r="R27" s="52">
        <v>100</v>
      </c>
      <c r="S27" s="52"/>
      <c r="T27" s="83">
        <v>85</v>
      </c>
      <c r="U27" s="52">
        <v>70</v>
      </c>
      <c r="V27" s="52"/>
      <c r="W27" s="83">
        <v>100</v>
      </c>
      <c r="X27" s="52">
        <v>93</v>
      </c>
      <c r="Y27" s="52"/>
      <c r="Z27" s="83">
        <v>85</v>
      </c>
      <c r="AA27" s="52">
        <v>80</v>
      </c>
      <c r="AB27" s="52"/>
      <c r="AC27" s="83">
        <v>85</v>
      </c>
      <c r="AD27" s="42">
        <f t="shared" si="8"/>
        <v>86</v>
      </c>
      <c r="AE27" s="52">
        <v>80</v>
      </c>
      <c r="AF27" s="52"/>
      <c r="AG27" s="83">
        <v>70</v>
      </c>
      <c r="AH27" s="52"/>
      <c r="AI27" s="52"/>
      <c r="AJ27" s="83"/>
      <c r="AK27" s="52"/>
      <c r="AL27" s="52"/>
      <c r="AM27" s="83"/>
      <c r="AN27" s="52"/>
      <c r="AO27" s="52"/>
      <c r="AP27" s="83"/>
      <c r="AQ27" s="52"/>
      <c r="AR27" s="52"/>
      <c r="AS27" s="83"/>
      <c r="AT27" s="52">
        <v>82</v>
      </c>
      <c r="AU27" s="43">
        <f t="shared" si="9"/>
        <v>84.07692307692308</v>
      </c>
      <c r="AV27" s="44">
        <f t="shared" si="10"/>
        <v>84</v>
      </c>
      <c r="AW27" s="45"/>
      <c r="AX27" s="52">
        <v>83</v>
      </c>
      <c r="AY27" s="52"/>
      <c r="AZ27" s="83"/>
      <c r="BA27" s="52">
        <v>88</v>
      </c>
      <c r="BB27" s="52"/>
      <c r="BC27" s="83"/>
      <c r="BD27" s="52"/>
      <c r="BE27" s="52"/>
      <c r="BF27" s="83">
        <v>88</v>
      </c>
      <c r="BG27" s="41"/>
      <c r="BH27" s="41"/>
      <c r="BI27" s="42"/>
      <c r="BJ27" s="41"/>
      <c r="BK27" s="41"/>
      <c r="BL27" s="42"/>
      <c r="BM27" s="42">
        <f t="shared" si="11"/>
        <v>83</v>
      </c>
      <c r="BN27" s="42">
        <f t="shared" si="12"/>
        <v>88</v>
      </c>
      <c r="BO27" s="42">
        <f t="shared" si="13"/>
        <v>88</v>
      </c>
      <c r="BP27" s="42" t="str">
        <f t="shared" si="14"/>
        <v/>
      </c>
      <c r="BQ27" s="42" t="str">
        <f t="shared" si="15"/>
        <v/>
      </c>
      <c r="BR27" s="42">
        <f t="shared" si="16"/>
        <v>86</v>
      </c>
      <c r="BS27" s="52">
        <v>78</v>
      </c>
      <c r="BT27" s="41"/>
      <c r="BU27" s="42"/>
      <c r="BV27" s="41"/>
      <c r="BW27" s="41"/>
      <c r="BX27" s="42"/>
      <c r="BY27" s="41"/>
      <c r="BZ27" s="41"/>
      <c r="CA27" s="42"/>
      <c r="CB27" s="41"/>
      <c r="CC27" s="41"/>
      <c r="CD27" s="42"/>
      <c r="CE27" s="41"/>
      <c r="CF27" s="41"/>
      <c r="CG27" s="42"/>
      <c r="CH27" s="42">
        <f t="shared" si="17"/>
        <v>78</v>
      </c>
      <c r="CI27" s="42" t="str">
        <f t="shared" si="18"/>
        <v/>
      </c>
      <c r="CJ27" s="42" t="str">
        <f t="shared" si="19"/>
        <v/>
      </c>
      <c r="CK27" s="42" t="str">
        <f t="shared" si="20"/>
        <v/>
      </c>
      <c r="CL27" s="42" t="str">
        <f t="shared" si="21"/>
        <v/>
      </c>
      <c r="CM27" s="43">
        <f t="shared" si="22"/>
        <v>82</v>
      </c>
      <c r="CN27" s="44">
        <f t="shared" si="23"/>
        <v>82</v>
      </c>
      <c r="CO27" s="45"/>
      <c r="CP27" s="52">
        <v>11</v>
      </c>
      <c r="CQ27" s="46" t="str">
        <f t="shared" si="24"/>
        <v xml:space="preserve">Memiliki kemampuan pemahanan  Compr. Orale de la volonté et disponibilité, Compr. Écrite de la volonté et disponibilité, Grammaire, Compr. Écrite des opinions, Product. Orale des opinions, Compr. Écrite de situer l'espace, </v>
      </c>
      <c r="CR27" s="45"/>
      <c r="CS27" s="52">
        <v>11</v>
      </c>
      <c r="CT27" s="46" t="str">
        <f t="shared" si="25"/>
        <v xml:space="preserve">Memiliki keterampilan  Product. Écrite des Opinions, Product. Écrite de situer l'espace, Product. Écrite de l'invitation, Product. Écrite de la félicitation, </v>
      </c>
      <c r="CV27" s="40">
        <v>5</v>
      </c>
      <c r="CW27" s="52"/>
      <c r="CY27" s="18">
        <v>0</v>
      </c>
      <c r="CZ27" s="19">
        <v>69</v>
      </c>
      <c r="DA27" s="20" t="s">
        <v>51</v>
      </c>
      <c r="DE27" s="51">
        <v>5</v>
      </c>
      <c r="DF27" s="51"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Product. Écrite des Opinions, Product. Écrite de situer l'espace, Product. Écrite de l'invitation, Product. Écrite de la félicitation, </v>
      </c>
    </row>
    <row r="28" spans="1:110">
      <c r="A28" s="8">
        <v>18</v>
      </c>
      <c r="B28" s="8">
        <v>91810</v>
      </c>
      <c r="C28" s="8" t="s">
        <v>144</v>
      </c>
      <c r="E28" s="47">
        <f t="shared" si="0"/>
        <v>80</v>
      </c>
      <c r="F28" s="8" t="str">
        <f t="shared" si="1"/>
        <v>B</v>
      </c>
      <c r="G28" s="8" t="str">
        <f t="shared" si="2"/>
        <v xml:space="preserve">Memiliki kemampuan pemahanan  Compr. Orale de la volonté et disponibilité, Compr. Écrite de la volonté et disponibilité, Grammaire, Compr. Écrite des opinions, Product. Orale des opinions, Compr. Écrite de situer l'espace, </v>
      </c>
      <c r="H28" s="47">
        <f t="shared" si="3"/>
        <v>83</v>
      </c>
      <c r="I28" s="8" t="str">
        <f t="shared" si="4"/>
        <v>B</v>
      </c>
      <c r="J28" s="8" t="str">
        <f t="shared" si="5"/>
        <v xml:space="preserve">Memiliki keterampilan  Product. Écrite des Opinions, Product. Écrite de situer l'espace, Product. Écrite de l'invitation, Product. Écrite de la félicitation, </v>
      </c>
      <c r="K28" s="13"/>
      <c r="L28" s="41">
        <f t="shared" si="6"/>
        <v>79</v>
      </c>
      <c r="M28" s="41">
        <f t="shared" si="7"/>
        <v>63</v>
      </c>
      <c r="O28" s="52">
        <v>70</v>
      </c>
      <c r="P28" s="52"/>
      <c r="Q28" s="83">
        <v>90</v>
      </c>
      <c r="R28" s="52">
        <v>70</v>
      </c>
      <c r="S28" s="52"/>
      <c r="T28" s="83">
        <v>90</v>
      </c>
      <c r="U28" s="52">
        <v>70</v>
      </c>
      <c r="V28" s="52"/>
      <c r="W28" s="83">
        <v>100</v>
      </c>
      <c r="X28" s="52">
        <v>70</v>
      </c>
      <c r="Y28" s="52"/>
      <c r="Z28" s="83">
        <v>85</v>
      </c>
      <c r="AA28" s="52">
        <v>70</v>
      </c>
      <c r="AB28" s="52"/>
      <c r="AC28" s="83">
        <v>73</v>
      </c>
      <c r="AD28" s="42">
        <f t="shared" si="8"/>
        <v>79</v>
      </c>
      <c r="AE28" s="52">
        <v>85</v>
      </c>
      <c r="AF28" s="52"/>
      <c r="AG28" s="83">
        <v>100</v>
      </c>
      <c r="AH28" s="52"/>
      <c r="AI28" s="52"/>
      <c r="AJ28" s="83"/>
      <c r="AK28" s="52"/>
      <c r="AL28" s="52"/>
      <c r="AM28" s="83"/>
      <c r="AN28" s="52"/>
      <c r="AO28" s="52"/>
      <c r="AP28" s="83"/>
      <c r="AQ28" s="52"/>
      <c r="AR28" s="52"/>
      <c r="AS28" s="83"/>
      <c r="AT28" s="52">
        <v>63</v>
      </c>
      <c r="AU28" s="43">
        <f t="shared" si="9"/>
        <v>79.692307692307693</v>
      </c>
      <c r="AV28" s="44">
        <f t="shared" si="10"/>
        <v>80</v>
      </c>
      <c r="AW28" s="45"/>
      <c r="AX28" s="52">
        <v>84</v>
      </c>
      <c r="AY28" s="52"/>
      <c r="AZ28" s="83"/>
      <c r="BA28" s="52">
        <v>84</v>
      </c>
      <c r="BB28" s="52"/>
      <c r="BC28" s="83"/>
      <c r="BD28" s="52"/>
      <c r="BE28" s="52"/>
      <c r="BF28" s="83">
        <v>88</v>
      </c>
      <c r="BG28" s="41"/>
      <c r="BH28" s="41"/>
      <c r="BI28" s="42"/>
      <c r="BJ28" s="41"/>
      <c r="BK28" s="41"/>
      <c r="BL28" s="42"/>
      <c r="BM28" s="42">
        <f t="shared" si="11"/>
        <v>84</v>
      </c>
      <c r="BN28" s="42">
        <f t="shared" si="12"/>
        <v>84</v>
      </c>
      <c r="BO28" s="42">
        <f t="shared" si="13"/>
        <v>88</v>
      </c>
      <c r="BP28" s="42" t="str">
        <f t="shared" si="14"/>
        <v/>
      </c>
      <c r="BQ28" s="42" t="str">
        <f t="shared" si="15"/>
        <v/>
      </c>
      <c r="BR28" s="42">
        <f t="shared" si="16"/>
        <v>85</v>
      </c>
      <c r="BS28" s="52">
        <v>80</v>
      </c>
      <c r="BT28" s="41"/>
      <c r="BU28" s="42"/>
      <c r="BV28" s="41"/>
      <c r="BW28" s="41"/>
      <c r="BX28" s="42"/>
      <c r="BY28" s="41"/>
      <c r="BZ28" s="41"/>
      <c r="CA28" s="42"/>
      <c r="CB28" s="41"/>
      <c r="CC28" s="41"/>
      <c r="CD28" s="42"/>
      <c r="CE28" s="41"/>
      <c r="CF28" s="41"/>
      <c r="CG28" s="42"/>
      <c r="CH28" s="42">
        <f t="shared" si="17"/>
        <v>80</v>
      </c>
      <c r="CI28" s="42" t="str">
        <f t="shared" si="18"/>
        <v/>
      </c>
      <c r="CJ28" s="42" t="str">
        <f t="shared" si="19"/>
        <v/>
      </c>
      <c r="CK28" s="42" t="str">
        <f t="shared" si="20"/>
        <v/>
      </c>
      <c r="CL28" s="42" t="str">
        <f t="shared" si="21"/>
        <v/>
      </c>
      <c r="CM28" s="43">
        <f t="shared" si="22"/>
        <v>82.5</v>
      </c>
      <c r="CN28" s="44">
        <f t="shared" si="23"/>
        <v>83</v>
      </c>
      <c r="CO28" s="45"/>
      <c r="CP28" s="52">
        <v>11</v>
      </c>
      <c r="CQ28" s="46" t="str">
        <f t="shared" si="24"/>
        <v xml:space="preserve">Memiliki kemampuan pemahanan  Compr. Orale de la volonté et disponibilité, Compr. Écrite de la volonté et disponibilité, Grammaire, Compr. Écrite des opinions, Product. Orale des opinions, Compr. Écrite de situer l'espace, </v>
      </c>
      <c r="CR28" s="45"/>
      <c r="CS28" s="52">
        <v>11</v>
      </c>
      <c r="CT28" s="46" t="str">
        <f t="shared" si="25"/>
        <v xml:space="preserve">Memiliki keterampilan  Product. Écrite des Opinions, Product. Écrite de situer l'espace, Product. Écrite de l'invitation, Product. Écrite de la félicitation, </v>
      </c>
      <c r="CV28" s="40">
        <v>6</v>
      </c>
      <c r="CW28" s="52"/>
      <c r="CY28" s="18">
        <v>70</v>
      </c>
      <c r="CZ28" s="21">
        <v>75</v>
      </c>
      <c r="DA28" s="22" t="s">
        <v>53</v>
      </c>
      <c r="DE28" s="51">
        <v>6</v>
      </c>
      <c r="DF28" s="51"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Product. Écrite des Opinions, Product. Écrite de situer l'espace, Product. Écrite de l'invitation, Product. Écrite de la félicitation, </v>
      </c>
    </row>
    <row r="29" spans="1:110">
      <c r="A29" s="8">
        <v>19</v>
      </c>
      <c r="B29" s="8">
        <v>91825</v>
      </c>
      <c r="C29" s="8" t="s">
        <v>145</v>
      </c>
      <c r="E29" s="47">
        <f t="shared" si="0"/>
        <v>83</v>
      </c>
      <c r="F29" s="8" t="str">
        <f t="shared" si="1"/>
        <v>B</v>
      </c>
      <c r="G29" s="8" t="str">
        <f t="shared" si="2"/>
        <v xml:space="preserve">Memiliki kemampuan pemahanan  Compr. Orale de la volonté et disponibilité, Compr. Écrite de la volonté et disponibilité, Grammaire, Compr. Écrite des opinions, Product. Orale des opinions, Compr. Écrite de situer l'espace, </v>
      </c>
      <c r="H29" s="47">
        <f t="shared" si="3"/>
        <v>84</v>
      </c>
      <c r="I29" s="8" t="str">
        <f t="shared" si="4"/>
        <v>B</v>
      </c>
      <c r="J29" s="8" t="str">
        <f t="shared" si="5"/>
        <v xml:space="preserve">Memiliki keterampilan  Product. Écrite des Opinions, Product. Écrite de situer l'espace, Product. Écrite de l'invitation, Product. Écrite de la félicitation, </v>
      </c>
      <c r="K29" s="13"/>
      <c r="L29" s="41">
        <f t="shared" si="6"/>
        <v>81</v>
      </c>
      <c r="M29" s="41">
        <f t="shared" si="7"/>
        <v>81</v>
      </c>
      <c r="O29" s="52">
        <v>80</v>
      </c>
      <c r="P29" s="52"/>
      <c r="Q29" s="83">
        <v>80</v>
      </c>
      <c r="R29" s="52">
        <v>80</v>
      </c>
      <c r="S29" s="52"/>
      <c r="T29" s="83">
        <v>83</v>
      </c>
      <c r="U29" s="52">
        <v>70</v>
      </c>
      <c r="V29" s="52"/>
      <c r="W29" s="83">
        <v>70</v>
      </c>
      <c r="X29" s="52">
        <v>93</v>
      </c>
      <c r="Y29" s="52"/>
      <c r="Z29" s="83">
        <v>85</v>
      </c>
      <c r="AA29" s="52">
        <v>85</v>
      </c>
      <c r="AB29" s="52"/>
      <c r="AC29" s="83">
        <v>85</v>
      </c>
      <c r="AD29" s="42">
        <f t="shared" si="8"/>
        <v>81</v>
      </c>
      <c r="AE29" s="52">
        <v>85</v>
      </c>
      <c r="AF29" s="52"/>
      <c r="AG29" s="83">
        <v>100</v>
      </c>
      <c r="AH29" s="52"/>
      <c r="AI29" s="52"/>
      <c r="AJ29" s="83"/>
      <c r="AK29" s="52"/>
      <c r="AL29" s="52"/>
      <c r="AM29" s="83"/>
      <c r="AN29" s="52"/>
      <c r="AO29" s="52"/>
      <c r="AP29" s="83"/>
      <c r="AQ29" s="52"/>
      <c r="AR29" s="52"/>
      <c r="AS29" s="83"/>
      <c r="AT29" s="52">
        <v>81</v>
      </c>
      <c r="AU29" s="43">
        <f t="shared" si="9"/>
        <v>82.84615384615384</v>
      </c>
      <c r="AV29" s="44">
        <f t="shared" si="10"/>
        <v>83</v>
      </c>
      <c r="AW29" s="45"/>
      <c r="AX29" s="52">
        <v>85</v>
      </c>
      <c r="AY29" s="52"/>
      <c r="AZ29" s="83"/>
      <c r="BA29" s="52">
        <v>87</v>
      </c>
      <c r="BB29" s="52"/>
      <c r="BC29" s="83"/>
      <c r="BD29" s="52"/>
      <c r="BE29" s="52"/>
      <c r="BF29" s="83">
        <v>88</v>
      </c>
      <c r="BG29" s="41"/>
      <c r="BH29" s="41"/>
      <c r="BI29" s="42"/>
      <c r="BJ29" s="41"/>
      <c r="BK29" s="41"/>
      <c r="BL29" s="42"/>
      <c r="BM29" s="42">
        <f t="shared" si="11"/>
        <v>85</v>
      </c>
      <c r="BN29" s="42">
        <f t="shared" si="12"/>
        <v>87</v>
      </c>
      <c r="BO29" s="42">
        <f t="shared" si="13"/>
        <v>88</v>
      </c>
      <c r="BP29" s="42" t="str">
        <f t="shared" si="14"/>
        <v/>
      </c>
      <c r="BQ29" s="42" t="str">
        <f t="shared" si="15"/>
        <v/>
      </c>
      <c r="BR29" s="42">
        <f t="shared" si="16"/>
        <v>87</v>
      </c>
      <c r="BS29" s="52">
        <v>80</v>
      </c>
      <c r="BT29" s="41"/>
      <c r="BU29" s="42"/>
      <c r="BV29" s="41"/>
      <c r="BW29" s="41"/>
      <c r="BX29" s="42"/>
      <c r="BY29" s="41"/>
      <c r="BZ29" s="41"/>
      <c r="CA29" s="42"/>
      <c r="CB29" s="41"/>
      <c r="CC29" s="41"/>
      <c r="CD29" s="42"/>
      <c r="CE29" s="41"/>
      <c r="CF29" s="41"/>
      <c r="CG29" s="42"/>
      <c r="CH29" s="42">
        <f t="shared" si="17"/>
        <v>80</v>
      </c>
      <c r="CI29" s="42" t="str">
        <f t="shared" si="18"/>
        <v/>
      </c>
      <c r="CJ29" s="42" t="str">
        <f t="shared" si="19"/>
        <v/>
      </c>
      <c r="CK29" s="42" t="str">
        <f t="shared" si="20"/>
        <v/>
      </c>
      <c r="CL29" s="42" t="str">
        <f t="shared" si="21"/>
        <v/>
      </c>
      <c r="CM29" s="43">
        <f t="shared" si="22"/>
        <v>83.5</v>
      </c>
      <c r="CN29" s="44">
        <f t="shared" si="23"/>
        <v>84</v>
      </c>
      <c r="CO29" s="45"/>
      <c r="CP29" s="52">
        <v>11</v>
      </c>
      <c r="CQ29" s="46" t="str">
        <f t="shared" si="24"/>
        <v xml:space="preserve">Memiliki kemampuan pemahanan  Compr. Orale de la volonté et disponibilité, Compr. Écrite de la volonté et disponibilité, Grammaire, Compr. Écrite des opinions, Product. Orale des opinions, Compr. Écrite de situer l'espace, </v>
      </c>
      <c r="CR29" s="45"/>
      <c r="CS29" s="52">
        <v>11</v>
      </c>
      <c r="CT29" s="46" t="str">
        <f t="shared" si="25"/>
        <v xml:space="preserve">Memiliki keterampilan  Product. Écrite des Opinions, Product. Écrite de situer l'espace, Product. Écrite de l'invitation, Product. Écrite de la félicitation, </v>
      </c>
      <c r="CV29" s="40">
        <v>7</v>
      </c>
      <c r="CW29" s="52"/>
      <c r="CY29" s="18">
        <v>76</v>
      </c>
      <c r="CZ29" s="21">
        <v>90</v>
      </c>
      <c r="DA29" s="22" t="s">
        <v>55</v>
      </c>
      <c r="DE29" s="51">
        <v>7</v>
      </c>
      <c r="DF29" s="51"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Product. Écrite des Opinions, Product. Écrite de situer l'espace, Product. Écrite de l'invitation, Product. Écrite de la félicitation, </v>
      </c>
    </row>
    <row r="30" spans="1:110">
      <c r="A30" s="8">
        <v>20</v>
      </c>
      <c r="B30" s="8">
        <v>91840</v>
      </c>
      <c r="C30" s="8" t="s">
        <v>146</v>
      </c>
      <c r="E30" s="47">
        <f t="shared" si="0"/>
        <v>81</v>
      </c>
      <c r="F30" s="8" t="str">
        <f t="shared" si="1"/>
        <v>B</v>
      </c>
      <c r="G30" s="8" t="str">
        <f t="shared" si="2"/>
        <v xml:space="preserve">Memiliki kemampuan pemahanan  Compr. Orale de la volonté et disponibilité, Compr. Écrite de la volonté et disponibilité, Grammaire, Compr. Écrite des opinions, Product. Orale des opinions, Compr. Écrite de situer l'espace, </v>
      </c>
      <c r="H30" s="47">
        <f t="shared" si="3"/>
        <v>82</v>
      </c>
      <c r="I30" s="8" t="str">
        <f t="shared" si="4"/>
        <v>B</v>
      </c>
      <c r="J30" s="8" t="str">
        <f t="shared" si="5"/>
        <v xml:space="preserve">Memiliki keterampilan  Product. Écrite des Opinions, Product. Écrite de situer l'espace, Product. Écrite de l'invitation, Product. Écrite de la félicitation, </v>
      </c>
      <c r="K30" s="13"/>
      <c r="L30" s="41">
        <f t="shared" si="6"/>
        <v>82</v>
      </c>
      <c r="M30" s="41">
        <f t="shared" si="7"/>
        <v>54</v>
      </c>
      <c r="O30" s="52">
        <v>70</v>
      </c>
      <c r="P30" s="52"/>
      <c r="Q30" s="83">
        <v>78</v>
      </c>
      <c r="R30" s="52">
        <v>70</v>
      </c>
      <c r="S30" s="52"/>
      <c r="T30" s="83">
        <v>85</v>
      </c>
      <c r="U30" s="52">
        <v>70</v>
      </c>
      <c r="V30" s="52"/>
      <c r="W30" s="83">
        <v>100</v>
      </c>
      <c r="X30" s="52">
        <v>87</v>
      </c>
      <c r="Y30" s="52"/>
      <c r="Z30" s="83">
        <v>85</v>
      </c>
      <c r="AA30" s="52">
        <v>70</v>
      </c>
      <c r="AB30" s="52"/>
      <c r="AC30" s="83">
        <v>100</v>
      </c>
      <c r="AD30" s="42">
        <f t="shared" si="8"/>
        <v>82</v>
      </c>
      <c r="AE30" s="52">
        <v>85</v>
      </c>
      <c r="AF30" s="52"/>
      <c r="AG30" s="83">
        <v>100</v>
      </c>
      <c r="AH30" s="52"/>
      <c r="AI30" s="52"/>
      <c r="AJ30" s="83"/>
      <c r="AK30" s="52"/>
      <c r="AL30" s="52"/>
      <c r="AM30" s="83"/>
      <c r="AN30" s="52"/>
      <c r="AO30" s="52"/>
      <c r="AP30" s="83"/>
      <c r="AQ30" s="52"/>
      <c r="AR30" s="52"/>
      <c r="AS30" s="83"/>
      <c r="AT30" s="52">
        <v>54</v>
      </c>
      <c r="AU30" s="43">
        <f t="shared" si="9"/>
        <v>81.07692307692308</v>
      </c>
      <c r="AV30" s="44">
        <f t="shared" si="10"/>
        <v>81</v>
      </c>
      <c r="AW30" s="45"/>
      <c r="AX30" s="52">
        <v>83</v>
      </c>
      <c r="AY30" s="52"/>
      <c r="AZ30" s="83"/>
      <c r="BA30" s="52">
        <v>86</v>
      </c>
      <c r="BB30" s="52"/>
      <c r="BC30" s="83"/>
      <c r="BD30" s="52"/>
      <c r="BE30" s="52"/>
      <c r="BF30" s="83">
        <v>80</v>
      </c>
      <c r="BG30" s="41"/>
      <c r="BH30" s="41"/>
      <c r="BI30" s="42"/>
      <c r="BJ30" s="41"/>
      <c r="BK30" s="41"/>
      <c r="BL30" s="42"/>
      <c r="BM30" s="42">
        <f t="shared" si="11"/>
        <v>83</v>
      </c>
      <c r="BN30" s="42">
        <f t="shared" si="12"/>
        <v>86</v>
      </c>
      <c r="BO30" s="42">
        <f t="shared" si="13"/>
        <v>80</v>
      </c>
      <c r="BP30" s="42" t="str">
        <f t="shared" si="14"/>
        <v/>
      </c>
      <c r="BQ30" s="42" t="str">
        <f t="shared" si="15"/>
        <v/>
      </c>
      <c r="BR30" s="42">
        <f t="shared" si="16"/>
        <v>83</v>
      </c>
      <c r="BS30" s="52">
        <v>80</v>
      </c>
      <c r="BT30" s="41"/>
      <c r="BU30" s="42"/>
      <c r="BV30" s="41"/>
      <c r="BW30" s="41"/>
      <c r="BX30" s="42"/>
      <c r="BY30" s="41"/>
      <c r="BZ30" s="41"/>
      <c r="CA30" s="42"/>
      <c r="CB30" s="41"/>
      <c r="CC30" s="41"/>
      <c r="CD30" s="42"/>
      <c r="CE30" s="41"/>
      <c r="CF30" s="41"/>
      <c r="CG30" s="42"/>
      <c r="CH30" s="42">
        <f t="shared" si="17"/>
        <v>80</v>
      </c>
      <c r="CI30" s="42" t="str">
        <f t="shared" si="18"/>
        <v/>
      </c>
      <c r="CJ30" s="42" t="str">
        <f t="shared" si="19"/>
        <v/>
      </c>
      <c r="CK30" s="42" t="str">
        <f t="shared" si="20"/>
        <v/>
      </c>
      <c r="CL30" s="42" t="str">
        <f t="shared" si="21"/>
        <v/>
      </c>
      <c r="CM30" s="43">
        <f t="shared" si="22"/>
        <v>81.5</v>
      </c>
      <c r="CN30" s="44">
        <f t="shared" si="23"/>
        <v>82</v>
      </c>
      <c r="CO30" s="45"/>
      <c r="CP30" s="52">
        <v>11</v>
      </c>
      <c r="CQ30" s="46" t="str">
        <f t="shared" si="24"/>
        <v xml:space="preserve">Memiliki kemampuan pemahanan  Compr. Orale de la volonté et disponibilité, Compr. Écrite de la volonté et disponibilité, Grammaire, Compr. Écrite des opinions, Product. Orale des opinions, Compr. Écrite de situer l'espace, </v>
      </c>
      <c r="CR30" s="45"/>
      <c r="CS30" s="52">
        <v>11</v>
      </c>
      <c r="CT30" s="46" t="str">
        <f t="shared" si="25"/>
        <v xml:space="preserve">Memiliki keterampilan  Product. Écrite des Opinions, Product. Écrite de situer l'espace, Product. Écrite de l'invitation, Product. Écrite de la félicitation, </v>
      </c>
      <c r="CV30" s="40">
        <v>8</v>
      </c>
      <c r="CW30" s="52"/>
      <c r="CY30" s="18">
        <v>91</v>
      </c>
      <c r="CZ30" s="21">
        <v>100</v>
      </c>
      <c r="DA30" s="22" t="s">
        <v>15</v>
      </c>
      <c r="DE30" s="51">
        <v>8</v>
      </c>
      <c r="DF30" s="51"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Product. Écrite des Opinions, Product. Écrite de situer l'espace, Product. Écrite de l'invitation, Product. Écrite de la félicitation, </v>
      </c>
    </row>
    <row r="31" spans="1:110">
      <c r="A31" s="8">
        <v>21</v>
      </c>
      <c r="B31" s="8">
        <v>91855</v>
      </c>
      <c r="C31" s="8" t="s">
        <v>147</v>
      </c>
      <c r="E31" s="47">
        <f t="shared" si="0"/>
        <v>80</v>
      </c>
      <c r="F31" s="8" t="str">
        <f t="shared" si="1"/>
        <v>B</v>
      </c>
      <c r="G31" s="8" t="str">
        <f t="shared" si="2"/>
        <v xml:space="preserve">Memiliki kemampuan pemahanan  Compr. Orale de la volonté et disponibilité, Compr. Écrite de la volonté et disponibilité, Grammaire, Compr. Écrite des opinions, Product. Orale des opinions, Compr. Écrite de situer l'espace, </v>
      </c>
      <c r="H31" s="47">
        <f t="shared" si="3"/>
        <v>82</v>
      </c>
      <c r="I31" s="8" t="str">
        <f t="shared" si="4"/>
        <v>B</v>
      </c>
      <c r="J31" s="8" t="str">
        <f t="shared" si="5"/>
        <v xml:space="preserve">Memiliki keterampilan  Product. Écrite des Opinions, Product. Écrite de situer l'espace, Product. Écrite de l'invitation, Product. Écrite de la félicitation, </v>
      </c>
      <c r="K31" s="13"/>
      <c r="L31" s="41">
        <f t="shared" si="6"/>
        <v>78</v>
      </c>
      <c r="M31" s="41">
        <f t="shared" si="7"/>
        <v>85</v>
      </c>
      <c r="O31" s="52">
        <v>70</v>
      </c>
      <c r="P31" s="52"/>
      <c r="Q31" s="83">
        <v>78</v>
      </c>
      <c r="R31" s="52">
        <v>80</v>
      </c>
      <c r="S31" s="52"/>
      <c r="T31" s="83">
        <v>86</v>
      </c>
      <c r="U31" s="52">
        <v>70</v>
      </c>
      <c r="V31" s="52"/>
      <c r="W31" s="83">
        <v>70</v>
      </c>
      <c r="X31" s="52">
        <v>93</v>
      </c>
      <c r="Y31" s="52"/>
      <c r="Z31" s="83">
        <v>70</v>
      </c>
      <c r="AA31" s="52">
        <v>80</v>
      </c>
      <c r="AB31" s="52"/>
      <c r="AC31" s="83">
        <v>80</v>
      </c>
      <c r="AD31" s="42">
        <f t="shared" si="8"/>
        <v>78</v>
      </c>
      <c r="AE31" s="52">
        <v>85</v>
      </c>
      <c r="AF31" s="52"/>
      <c r="AG31" s="83">
        <v>90</v>
      </c>
      <c r="AH31" s="52"/>
      <c r="AI31" s="52"/>
      <c r="AJ31" s="83"/>
      <c r="AK31" s="52"/>
      <c r="AL31" s="52"/>
      <c r="AM31" s="83"/>
      <c r="AN31" s="52"/>
      <c r="AO31" s="52"/>
      <c r="AP31" s="83"/>
      <c r="AQ31" s="52"/>
      <c r="AR31" s="52"/>
      <c r="AS31" s="83"/>
      <c r="AT31" s="52">
        <v>85</v>
      </c>
      <c r="AU31" s="43">
        <f t="shared" si="9"/>
        <v>79.769230769230774</v>
      </c>
      <c r="AV31" s="44">
        <f t="shared" si="10"/>
        <v>80</v>
      </c>
      <c r="AW31" s="45"/>
      <c r="AX31" s="52">
        <v>83</v>
      </c>
      <c r="AY31" s="52"/>
      <c r="AZ31" s="83"/>
      <c r="BA31" s="52">
        <v>90</v>
      </c>
      <c r="BB31" s="52"/>
      <c r="BC31" s="83"/>
      <c r="BD31" s="52"/>
      <c r="BE31" s="52"/>
      <c r="BF31" s="83">
        <v>80</v>
      </c>
      <c r="BG31" s="41"/>
      <c r="BH31" s="41"/>
      <c r="BI31" s="42"/>
      <c r="BJ31" s="41"/>
      <c r="BK31" s="41"/>
      <c r="BL31" s="42"/>
      <c r="BM31" s="42">
        <f t="shared" si="11"/>
        <v>83</v>
      </c>
      <c r="BN31" s="42">
        <f t="shared" si="12"/>
        <v>90</v>
      </c>
      <c r="BO31" s="42">
        <f t="shared" si="13"/>
        <v>80</v>
      </c>
      <c r="BP31" s="42" t="str">
        <f t="shared" si="14"/>
        <v/>
      </c>
      <c r="BQ31" s="42" t="str">
        <f t="shared" si="15"/>
        <v/>
      </c>
      <c r="BR31" s="42">
        <f t="shared" si="16"/>
        <v>84</v>
      </c>
      <c r="BS31" s="52">
        <v>80</v>
      </c>
      <c r="BT31" s="41"/>
      <c r="BU31" s="42"/>
      <c r="BV31" s="41"/>
      <c r="BW31" s="41"/>
      <c r="BX31" s="42"/>
      <c r="BY31" s="41"/>
      <c r="BZ31" s="41"/>
      <c r="CA31" s="42"/>
      <c r="CB31" s="41"/>
      <c r="CC31" s="41"/>
      <c r="CD31" s="42"/>
      <c r="CE31" s="41"/>
      <c r="CF31" s="41"/>
      <c r="CG31" s="42"/>
      <c r="CH31" s="42">
        <f t="shared" si="17"/>
        <v>80</v>
      </c>
      <c r="CI31" s="42" t="str">
        <f t="shared" si="18"/>
        <v/>
      </c>
      <c r="CJ31" s="42" t="str">
        <f t="shared" si="19"/>
        <v/>
      </c>
      <c r="CK31" s="42" t="str">
        <f t="shared" si="20"/>
        <v/>
      </c>
      <c r="CL31" s="42" t="str">
        <f t="shared" si="21"/>
        <v/>
      </c>
      <c r="CM31" s="43">
        <f t="shared" si="22"/>
        <v>82</v>
      </c>
      <c r="CN31" s="44">
        <f t="shared" si="23"/>
        <v>82</v>
      </c>
      <c r="CO31" s="45"/>
      <c r="CP31" s="52">
        <v>11</v>
      </c>
      <c r="CQ31" s="46" t="str">
        <f t="shared" si="24"/>
        <v xml:space="preserve">Memiliki kemampuan pemahanan  Compr. Orale de la volonté et disponibilité, Compr. Écrite de la volonté et disponibilité, Grammaire, Compr. Écrite des opinions, Product. Orale des opinions, Compr. Écrite de situer l'espace, </v>
      </c>
      <c r="CR31" s="45"/>
      <c r="CS31" s="52">
        <v>11</v>
      </c>
      <c r="CT31" s="46" t="str">
        <f t="shared" si="25"/>
        <v xml:space="preserve">Memiliki keterampilan  Product. Écrite des Opinions, Product. Écrite de situer l'espace, Product. Écrite de l'invitation, Product. Écrite de la félicitation, </v>
      </c>
      <c r="CV31" s="40">
        <v>9</v>
      </c>
      <c r="CW31" s="52"/>
      <c r="DE31" s="51">
        <v>9</v>
      </c>
      <c r="DF31" s="51"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Product. Écrite des Opinions, Product. Écrite de situer l'espace, Product. Écrite de l'invitation, Product. Écrite de la félicitation, </v>
      </c>
    </row>
    <row r="32" spans="1:110">
      <c r="A32" s="8">
        <v>22</v>
      </c>
      <c r="B32" s="8">
        <v>91870</v>
      </c>
      <c r="C32" s="8" t="s">
        <v>148</v>
      </c>
      <c r="E32" s="47">
        <f t="shared" si="0"/>
        <v>37</v>
      </c>
      <c r="F32" s="8" t="str">
        <f t="shared" si="1"/>
        <v>D</v>
      </c>
      <c r="G32" s="8" t="str">
        <f t="shared" si="2"/>
        <v>Memiliki kemampuan pemahanan Compr. Orale de la volonté et disponibilité, Compr. Écrite de la volonté et disponibilité, Compr. Écrite des opinions, Product. Orale des opinions, Compr. Écrite de situer l'espace, Masih perlu peningkatan pemahaman Grammaire.</v>
      </c>
      <c r="H32" s="47">
        <f t="shared" si="3"/>
        <v>40</v>
      </c>
      <c r="I32" s="8" t="str">
        <f t="shared" si="4"/>
        <v>D</v>
      </c>
      <c r="J32" s="8" t="str">
        <f t="shared" si="5"/>
        <v>Memiliki keterampilan Product. Écrite des Opinions, Product. Écrite de situer l'espace, Product. Écrite de la félicitation, Masih perlu peningkatan keterampilan Product. Écrite de l'invitation.</v>
      </c>
      <c r="K32" s="13"/>
      <c r="L32" s="41">
        <f t="shared" si="6"/>
        <v>45</v>
      </c>
      <c r="M32" s="41">
        <f t="shared" si="7"/>
        <v>32</v>
      </c>
      <c r="O32" s="52">
        <v>40</v>
      </c>
      <c r="P32" s="52"/>
      <c r="Q32" s="83">
        <v>78</v>
      </c>
      <c r="R32" s="52">
        <v>60</v>
      </c>
      <c r="S32" s="52"/>
      <c r="T32" s="83">
        <v>0</v>
      </c>
      <c r="U32" s="52">
        <v>47.5</v>
      </c>
      <c r="V32" s="52"/>
      <c r="W32" s="83">
        <v>70</v>
      </c>
      <c r="X32" s="52">
        <v>87</v>
      </c>
      <c r="Y32" s="52"/>
      <c r="Z32" s="83">
        <v>0</v>
      </c>
      <c r="AA32" s="52">
        <v>70</v>
      </c>
      <c r="AB32" s="52"/>
      <c r="AC32" s="83">
        <v>0</v>
      </c>
      <c r="AD32" s="42">
        <f t="shared" si="8"/>
        <v>45</v>
      </c>
      <c r="AE32" s="52">
        <v>0</v>
      </c>
      <c r="AF32" s="52"/>
      <c r="AG32" s="83">
        <v>0</v>
      </c>
      <c r="AH32" s="52"/>
      <c r="AI32" s="52"/>
      <c r="AJ32" s="83"/>
      <c r="AK32" s="52"/>
      <c r="AL32" s="52"/>
      <c r="AM32" s="83"/>
      <c r="AN32" s="52"/>
      <c r="AO32" s="52"/>
      <c r="AP32" s="83"/>
      <c r="AQ32" s="52"/>
      <c r="AR32" s="52"/>
      <c r="AS32" s="83"/>
      <c r="AT32" s="52">
        <v>32</v>
      </c>
      <c r="AU32" s="43">
        <f t="shared" si="9"/>
        <v>37.269230769230766</v>
      </c>
      <c r="AV32" s="44">
        <f t="shared" si="10"/>
        <v>37</v>
      </c>
      <c r="AW32" s="45"/>
      <c r="AX32" s="52">
        <v>0</v>
      </c>
      <c r="AY32" s="52"/>
      <c r="AZ32" s="83"/>
      <c r="BA32" s="52">
        <v>0</v>
      </c>
      <c r="BB32" s="52"/>
      <c r="BC32" s="83"/>
      <c r="BD32" s="52"/>
      <c r="BE32" s="52"/>
      <c r="BF32" s="83">
        <v>0</v>
      </c>
      <c r="BG32" s="41"/>
      <c r="BH32" s="41"/>
      <c r="BI32" s="42"/>
      <c r="BJ32" s="41"/>
      <c r="BK32" s="41"/>
      <c r="BL32" s="42"/>
      <c r="BM32" s="42">
        <f t="shared" si="11"/>
        <v>0</v>
      </c>
      <c r="BN32" s="42">
        <f t="shared" si="12"/>
        <v>0</v>
      </c>
      <c r="BO32" s="42">
        <f t="shared" si="13"/>
        <v>0</v>
      </c>
      <c r="BP32" s="42" t="str">
        <f t="shared" si="14"/>
        <v/>
      </c>
      <c r="BQ32" s="42" t="str">
        <f t="shared" si="15"/>
        <v/>
      </c>
      <c r="BR32" s="42">
        <f t="shared" si="16"/>
        <v>0</v>
      </c>
      <c r="BS32" s="52">
        <v>80</v>
      </c>
      <c r="BT32" s="41"/>
      <c r="BU32" s="42"/>
      <c r="BV32" s="41"/>
      <c r="BW32" s="41"/>
      <c r="BX32" s="42"/>
      <c r="BY32" s="41"/>
      <c r="BZ32" s="41"/>
      <c r="CA32" s="42"/>
      <c r="CB32" s="41"/>
      <c r="CC32" s="41"/>
      <c r="CD32" s="42"/>
      <c r="CE32" s="41"/>
      <c r="CF32" s="41"/>
      <c r="CG32" s="42"/>
      <c r="CH32" s="42">
        <f t="shared" si="17"/>
        <v>80</v>
      </c>
      <c r="CI32" s="42" t="str">
        <f t="shared" si="18"/>
        <v/>
      </c>
      <c r="CJ32" s="42" t="str">
        <f t="shared" si="19"/>
        <v/>
      </c>
      <c r="CK32" s="42" t="str">
        <f t="shared" si="20"/>
        <v/>
      </c>
      <c r="CL32" s="42" t="str">
        <f t="shared" si="21"/>
        <v/>
      </c>
      <c r="CM32" s="43">
        <f t="shared" si="22"/>
        <v>40</v>
      </c>
      <c r="CN32" s="44">
        <f t="shared" si="23"/>
        <v>40</v>
      </c>
      <c r="CO32" s="45"/>
      <c r="CP32" s="52">
        <v>3</v>
      </c>
      <c r="CQ32" s="46" t="str">
        <f t="shared" si="24"/>
        <v>Memiliki kemampuan pemahanan Compr. Orale de la volonté et disponibilité, Compr. Écrite de la volonté et disponibilité, Compr. Écrite des opinions, Product. Orale des opinions, Compr. Écrite de situer l'espace, Masih perlu peningkatan pemahaman Grammaire.</v>
      </c>
      <c r="CR32" s="45"/>
      <c r="CS32" s="52">
        <v>3</v>
      </c>
      <c r="CT32" s="46" t="str">
        <f t="shared" si="25"/>
        <v>Memiliki keterampilan Product. Écrite des Opinions, Product. Écrite de situer l'espace, Product. Écrite de la félicitation, Masih perlu peningkatan keterampilan Product. Écrite de l'invitation.</v>
      </c>
      <c r="CV32" s="40">
        <v>10</v>
      </c>
      <c r="CW32" s="52"/>
      <c r="DE32" s="51">
        <v>10</v>
      </c>
      <c r="DF32" s="51"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Product. Écrite des Opinions, Product. Écrite de situer l'espace, Product. Écrite de l'invitation, Product. Écrite de la félicitation, </v>
      </c>
    </row>
    <row r="33" spans="1:110">
      <c r="A33" s="8">
        <v>23</v>
      </c>
      <c r="B33" s="8">
        <v>91885</v>
      </c>
      <c r="C33" s="8" t="s">
        <v>149</v>
      </c>
      <c r="E33" s="47">
        <f t="shared" si="0"/>
        <v>81</v>
      </c>
      <c r="F33" s="8" t="str">
        <f t="shared" si="1"/>
        <v>B</v>
      </c>
      <c r="G33" s="8" t="str">
        <f t="shared" si="2"/>
        <v xml:space="preserve">Memiliki kemampuan pemahanan  Compr. Orale de la volonté et disponibilité, Compr. Écrite de la volonté et disponibilité, Grammaire, Compr. Écrite des opinions, Product. Orale des opinions, Compr. Écrite de situer l'espace, </v>
      </c>
      <c r="H33" s="47">
        <f t="shared" si="3"/>
        <v>84</v>
      </c>
      <c r="I33" s="8" t="str">
        <f t="shared" si="4"/>
        <v>B</v>
      </c>
      <c r="J33" s="8" t="str">
        <f t="shared" si="5"/>
        <v xml:space="preserve">Memiliki keterampilan  Product. Écrite des Opinions, Product. Écrite de situer l'espace, Product. Écrite de l'invitation, Product. Écrite de la félicitation, </v>
      </c>
      <c r="K33" s="13"/>
      <c r="L33" s="41">
        <f t="shared" si="6"/>
        <v>84</v>
      </c>
      <c r="M33" s="41">
        <f t="shared" si="7"/>
        <v>65</v>
      </c>
      <c r="O33" s="52">
        <v>90</v>
      </c>
      <c r="P33" s="52"/>
      <c r="Q33" s="83">
        <v>78</v>
      </c>
      <c r="R33" s="52">
        <v>100</v>
      </c>
      <c r="S33" s="52"/>
      <c r="T33" s="83">
        <v>80</v>
      </c>
      <c r="U33" s="52">
        <v>70</v>
      </c>
      <c r="V33" s="52"/>
      <c r="W33" s="83">
        <v>90</v>
      </c>
      <c r="X33" s="52">
        <v>87</v>
      </c>
      <c r="Y33" s="52"/>
      <c r="Z33" s="83">
        <v>85</v>
      </c>
      <c r="AA33" s="52">
        <v>70</v>
      </c>
      <c r="AB33" s="52"/>
      <c r="AC33" s="83">
        <v>85</v>
      </c>
      <c r="AD33" s="42">
        <f t="shared" si="8"/>
        <v>84</v>
      </c>
      <c r="AE33" s="52">
        <v>85</v>
      </c>
      <c r="AF33" s="52"/>
      <c r="AG33" s="83">
        <v>70</v>
      </c>
      <c r="AH33" s="52"/>
      <c r="AI33" s="52"/>
      <c r="AJ33" s="83"/>
      <c r="AK33" s="52"/>
      <c r="AL33" s="52"/>
      <c r="AM33" s="83"/>
      <c r="AN33" s="52"/>
      <c r="AO33" s="52"/>
      <c r="AP33" s="83"/>
      <c r="AQ33" s="52"/>
      <c r="AR33" s="52"/>
      <c r="AS33" s="83"/>
      <c r="AT33" s="52">
        <v>65</v>
      </c>
      <c r="AU33" s="43">
        <f t="shared" si="9"/>
        <v>81.15384615384616</v>
      </c>
      <c r="AV33" s="44">
        <f t="shared" si="10"/>
        <v>81</v>
      </c>
      <c r="AW33" s="45"/>
      <c r="AX33" s="52">
        <v>85</v>
      </c>
      <c r="AY33" s="52"/>
      <c r="AZ33" s="83"/>
      <c r="BA33" s="52">
        <v>87</v>
      </c>
      <c r="BB33" s="52"/>
      <c r="BC33" s="83"/>
      <c r="BD33" s="52"/>
      <c r="BE33" s="52"/>
      <c r="BF33" s="83">
        <v>88</v>
      </c>
      <c r="BG33" s="41"/>
      <c r="BH33" s="41"/>
      <c r="BI33" s="42"/>
      <c r="BJ33" s="41"/>
      <c r="BK33" s="41"/>
      <c r="BL33" s="42"/>
      <c r="BM33" s="42">
        <f t="shared" si="11"/>
        <v>85</v>
      </c>
      <c r="BN33" s="42">
        <f t="shared" si="12"/>
        <v>87</v>
      </c>
      <c r="BO33" s="42">
        <f t="shared" si="13"/>
        <v>88</v>
      </c>
      <c r="BP33" s="42" t="str">
        <f t="shared" si="14"/>
        <v/>
      </c>
      <c r="BQ33" s="42" t="str">
        <f t="shared" si="15"/>
        <v/>
      </c>
      <c r="BR33" s="42">
        <f t="shared" si="16"/>
        <v>87</v>
      </c>
      <c r="BS33" s="52">
        <v>80</v>
      </c>
      <c r="BT33" s="41"/>
      <c r="BU33" s="42"/>
      <c r="BV33" s="41"/>
      <c r="BW33" s="41"/>
      <c r="BX33" s="42"/>
      <c r="BY33" s="41"/>
      <c r="BZ33" s="41"/>
      <c r="CA33" s="42"/>
      <c r="CB33" s="41"/>
      <c r="CC33" s="41"/>
      <c r="CD33" s="42"/>
      <c r="CE33" s="41"/>
      <c r="CF33" s="41"/>
      <c r="CG33" s="42"/>
      <c r="CH33" s="42">
        <f t="shared" si="17"/>
        <v>80</v>
      </c>
      <c r="CI33" s="42" t="str">
        <f t="shared" si="18"/>
        <v/>
      </c>
      <c r="CJ33" s="42" t="str">
        <f t="shared" si="19"/>
        <v/>
      </c>
      <c r="CK33" s="42" t="str">
        <f t="shared" si="20"/>
        <v/>
      </c>
      <c r="CL33" s="42" t="str">
        <f t="shared" si="21"/>
        <v/>
      </c>
      <c r="CM33" s="43">
        <f t="shared" si="22"/>
        <v>83.5</v>
      </c>
      <c r="CN33" s="44">
        <f t="shared" si="23"/>
        <v>84</v>
      </c>
      <c r="CO33" s="45"/>
      <c r="CP33" s="52">
        <v>11</v>
      </c>
      <c r="CQ33" s="46" t="str">
        <f t="shared" si="24"/>
        <v xml:space="preserve">Memiliki kemampuan pemahanan  Compr. Orale de la volonté et disponibilité, Compr. Écrite de la volonté et disponibilité, Grammaire, Compr. Écrite des opinions, Product. Orale des opinions, Compr. Écrite de situer l'espace, </v>
      </c>
      <c r="CR33" s="45"/>
      <c r="CS33" s="52">
        <v>11</v>
      </c>
      <c r="CT33" s="46" t="str">
        <f t="shared" si="25"/>
        <v xml:space="preserve">Memiliki keterampilan  Product. Écrite des Opinions, Product. Écrite de situer l'espace, Product. Écrite de l'invitation, Product. Écrite de la félicitation, </v>
      </c>
      <c r="DE33" s="51">
        <v>11</v>
      </c>
      <c r="DF33" s="51" t="str">
        <f>(IF(CW23="","","Memiliki keterampilan  "))&amp;(IF(CW23="","",CW23&amp;", "))&amp;(IF(CW24="","",CW24&amp;", "))&amp;(IF(CW25="","",CW25&amp;", "))&amp;(IF(CW26="","",CW26&amp;", "))&amp;(IF(CW27="","",CW27&amp;", "))&amp;(IF(CW28="","",CW28&amp;", "))&amp;(IF(CW29="","",CW29&amp;", "))&amp;(IF(CW30="","",CW30&amp;", "))&amp;(IF(CW31="","",CW31&amp;", "))&amp;(IF(CW32="","",CW32&amp;"."))</f>
        <v xml:space="preserve">Memiliki keterampilan  Product. Écrite des Opinions, Product. Écrite de situer l'espace, Product. Écrite de l'invitation, Product. Écrite de la félicitation, </v>
      </c>
    </row>
    <row r="34" spans="1:110">
      <c r="A34" s="8">
        <v>24</v>
      </c>
      <c r="B34" s="8">
        <v>91900</v>
      </c>
      <c r="C34" s="8" t="s">
        <v>150</v>
      </c>
      <c r="E34" s="47">
        <f t="shared" si="0"/>
        <v>84</v>
      </c>
      <c r="F34" s="8" t="str">
        <f t="shared" si="1"/>
        <v>B</v>
      </c>
      <c r="G34" s="8" t="str">
        <f t="shared" si="2"/>
        <v xml:space="preserve">Memiliki kemampuan pemahanan  Compr. Orale de la volonté et disponibilité, Compr. Écrite de la volonté et disponibilité, Grammaire, Compr. Écrite des opinions, Product. Orale des opinions, Compr. Écrite de situer l'espace, </v>
      </c>
      <c r="H34" s="47">
        <f t="shared" si="3"/>
        <v>84</v>
      </c>
      <c r="I34" s="8" t="str">
        <f t="shared" si="4"/>
        <v>B</v>
      </c>
      <c r="J34" s="8" t="str">
        <f t="shared" si="5"/>
        <v xml:space="preserve">Memiliki keterampilan  Product. Écrite des Opinions, Product. Écrite de situer l'espace, Product. Écrite de l'invitation, Product. Écrite de la félicitation, </v>
      </c>
      <c r="K34" s="13"/>
      <c r="L34" s="41">
        <f t="shared" si="6"/>
        <v>83</v>
      </c>
      <c r="M34" s="41">
        <f t="shared" si="7"/>
        <v>79</v>
      </c>
      <c r="O34" s="52">
        <v>70</v>
      </c>
      <c r="P34" s="52"/>
      <c r="Q34" s="83">
        <v>80</v>
      </c>
      <c r="R34" s="52">
        <v>100</v>
      </c>
      <c r="S34" s="52"/>
      <c r="T34" s="83">
        <v>83</v>
      </c>
      <c r="U34" s="52">
        <v>70</v>
      </c>
      <c r="V34" s="52"/>
      <c r="W34" s="83">
        <v>80</v>
      </c>
      <c r="X34" s="52">
        <v>80</v>
      </c>
      <c r="Y34" s="52"/>
      <c r="Z34" s="83">
        <v>100</v>
      </c>
      <c r="AA34" s="52">
        <v>85</v>
      </c>
      <c r="AB34" s="52"/>
      <c r="AC34" s="83">
        <v>85</v>
      </c>
      <c r="AD34" s="42">
        <f t="shared" si="8"/>
        <v>83</v>
      </c>
      <c r="AE34" s="52">
        <v>85</v>
      </c>
      <c r="AF34" s="52"/>
      <c r="AG34" s="83">
        <v>90</v>
      </c>
      <c r="AH34" s="52"/>
      <c r="AI34" s="52"/>
      <c r="AJ34" s="83"/>
      <c r="AK34" s="52"/>
      <c r="AL34" s="52"/>
      <c r="AM34" s="83"/>
      <c r="AN34" s="52"/>
      <c r="AO34" s="52"/>
      <c r="AP34" s="83"/>
      <c r="AQ34" s="52"/>
      <c r="AR34" s="52"/>
      <c r="AS34" s="83"/>
      <c r="AT34" s="52">
        <v>79</v>
      </c>
      <c r="AU34" s="43">
        <f t="shared" si="9"/>
        <v>83.615384615384613</v>
      </c>
      <c r="AV34" s="44">
        <f t="shared" si="10"/>
        <v>84</v>
      </c>
      <c r="AW34" s="45"/>
      <c r="AX34" s="52">
        <v>84</v>
      </c>
      <c r="AY34" s="52"/>
      <c r="AZ34" s="83"/>
      <c r="BA34" s="52">
        <v>88</v>
      </c>
      <c r="BB34" s="52"/>
      <c r="BC34" s="83"/>
      <c r="BD34" s="52"/>
      <c r="BE34" s="52"/>
      <c r="BF34" s="83">
        <v>88</v>
      </c>
      <c r="BG34" s="41"/>
      <c r="BH34" s="41"/>
      <c r="BI34" s="42"/>
      <c r="BJ34" s="41"/>
      <c r="BK34" s="41"/>
      <c r="BL34" s="42"/>
      <c r="BM34" s="42">
        <f t="shared" si="11"/>
        <v>84</v>
      </c>
      <c r="BN34" s="42">
        <f t="shared" si="12"/>
        <v>88</v>
      </c>
      <c r="BO34" s="42">
        <f t="shared" si="13"/>
        <v>88</v>
      </c>
      <c r="BP34" s="42" t="str">
        <f t="shared" si="14"/>
        <v/>
      </c>
      <c r="BQ34" s="42" t="str">
        <f t="shared" si="15"/>
        <v/>
      </c>
      <c r="BR34" s="42">
        <f t="shared" si="16"/>
        <v>87</v>
      </c>
      <c r="BS34" s="52">
        <v>80</v>
      </c>
      <c r="BT34" s="41"/>
      <c r="BU34" s="42"/>
      <c r="BV34" s="41"/>
      <c r="BW34" s="41"/>
      <c r="BX34" s="42"/>
      <c r="BY34" s="41"/>
      <c r="BZ34" s="41"/>
      <c r="CA34" s="42"/>
      <c r="CB34" s="41"/>
      <c r="CC34" s="41"/>
      <c r="CD34" s="42"/>
      <c r="CE34" s="41"/>
      <c r="CF34" s="41"/>
      <c r="CG34" s="42"/>
      <c r="CH34" s="42">
        <f t="shared" si="17"/>
        <v>80</v>
      </c>
      <c r="CI34" s="42" t="str">
        <f t="shared" si="18"/>
        <v/>
      </c>
      <c r="CJ34" s="42" t="str">
        <f t="shared" si="19"/>
        <v/>
      </c>
      <c r="CK34" s="42" t="str">
        <f t="shared" si="20"/>
        <v/>
      </c>
      <c r="CL34" s="42" t="str">
        <f t="shared" si="21"/>
        <v/>
      </c>
      <c r="CM34" s="43">
        <f t="shared" si="22"/>
        <v>83.5</v>
      </c>
      <c r="CN34" s="44">
        <f t="shared" si="23"/>
        <v>84</v>
      </c>
      <c r="CO34" s="45"/>
      <c r="CP34" s="52">
        <v>11</v>
      </c>
      <c r="CQ34" s="46" t="str">
        <f t="shared" si="24"/>
        <v xml:space="preserve">Memiliki kemampuan pemahanan  Compr. Orale de la volonté et disponibilité, Compr. Écrite de la volonté et disponibilité, Grammaire, Compr. Écrite des opinions, Product. Orale des opinions, Compr. Écrite de situer l'espace, </v>
      </c>
      <c r="CR34" s="45"/>
      <c r="CS34" s="52">
        <v>11</v>
      </c>
      <c r="CT34" s="46" t="str">
        <f t="shared" si="25"/>
        <v xml:space="preserve">Memiliki keterampilan  Product. Écrite des Opinions, Product. Écrite de situer l'espace, Product. Écrite de l'invitation, Product. Écrite de la félicitation, </v>
      </c>
    </row>
    <row r="35" spans="1:110">
      <c r="A35" s="8">
        <v>25</v>
      </c>
      <c r="B35" s="8">
        <v>91915</v>
      </c>
      <c r="C35" s="8" t="s">
        <v>151</v>
      </c>
      <c r="E35" s="47">
        <f t="shared" si="0"/>
        <v>80</v>
      </c>
      <c r="F35" s="8" t="str">
        <f t="shared" si="1"/>
        <v>B</v>
      </c>
      <c r="G35" s="8" t="str">
        <f t="shared" si="2"/>
        <v xml:space="preserve">Memiliki kemampuan pemahanan  Compr. Orale de la volonté et disponibilité, Compr. Écrite de la volonté et disponibilité, Grammaire, Compr. Écrite des opinions, Product. Orale des opinions, Compr. Écrite de situer l'espace, </v>
      </c>
      <c r="H35" s="47">
        <f t="shared" si="3"/>
        <v>84</v>
      </c>
      <c r="I35" s="8" t="str">
        <f t="shared" si="4"/>
        <v>B</v>
      </c>
      <c r="J35" s="8" t="str">
        <f t="shared" si="5"/>
        <v xml:space="preserve">Memiliki keterampilan  Product. Écrite des Opinions, Product. Écrite de situer l'espace, Product. Écrite de l'invitation, Product. Écrite de la félicitation, </v>
      </c>
      <c r="K35" s="13"/>
      <c r="L35" s="41">
        <f t="shared" si="6"/>
        <v>81</v>
      </c>
      <c r="M35" s="41">
        <f t="shared" si="7"/>
        <v>78</v>
      </c>
      <c r="O35" s="52">
        <v>70</v>
      </c>
      <c r="P35" s="52"/>
      <c r="Q35" s="83">
        <v>75</v>
      </c>
      <c r="R35" s="52">
        <v>100</v>
      </c>
      <c r="S35" s="52"/>
      <c r="T35" s="83">
        <v>83</v>
      </c>
      <c r="U35" s="52">
        <v>72.5</v>
      </c>
      <c r="V35" s="52"/>
      <c r="W35" s="83">
        <v>80</v>
      </c>
      <c r="X35" s="52">
        <v>80</v>
      </c>
      <c r="Y35" s="52"/>
      <c r="Z35" s="83">
        <v>85</v>
      </c>
      <c r="AA35" s="52">
        <v>80</v>
      </c>
      <c r="AB35" s="52"/>
      <c r="AC35" s="83">
        <v>80</v>
      </c>
      <c r="AD35" s="42">
        <f t="shared" si="8"/>
        <v>81</v>
      </c>
      <c r="AE35" s="52">
        <v>85</v>
      </c>
      <c r="AF35" s="52"/>
      <c r="AG35" s="83">
        <v>75</v>
      </c>
      <c r="AH35" s="52"/>
      <c r="AI35" s="52"/>
      <c r="AJ35" s="83"/>
      <c r="AK35" s="52"/>
      <c r="AL35" s="52"/>
      <c r="AM35" s="83"/>
      <c r="AN35" s="52"/>
      <c r="AO35" s="52"/>
      <c r="AP35" s="83"/>
      <c r="AQ35" s="52"/>
      <c r="AR35" s="52"/>
      <c r="AS35" s="83"/>
      <c r="AT35" s="52">
        <v>78</v>
      </c>
      <c r="AU35" s="43">
        <f t="shared" si="9"/>
        <v>80.269230769230774</v>
      </c>
      <c r="AV35" s="44">
        <f t="shared" si="10"/>
        <v>80</v>
      </c>
      <c r="AW35" s="45"/>
      <c r="AX35" s="52">
        <v>84</v>
      </c>
      <c r="AY35" s="52"/>
      <c r="AZ35" s="83"/>
      <c r="BA35" s="52">
        <v>89</v>
      </c>
      <c r="BB35" s="52"/>
      <c r="BC35" s="83"/>
      <c r="BD35" s="52"/>
      <c r="BE35" s="52"/>
      <c r="BF35" s="83">
        <v>88</v>
      </c>
      <c r="BG35" s="41"/>
      <c r="BH35" s="41"/>
      <c r="BI35" s="42"/>
      <c r="BJ35" s="41"/>
      <c r="BK35" s="41"/>
      <c r="BL35" s="42"/>
      <c r="BM35" s="42">
        <f t="shared" si="11"/>
        <v>84</v>
      </c>
      <c r="BN35" s="42">
        <f t="shared" si="12"/>
        <v>89</v>
      </c>
      <c r="BO35" s="42">
        <f t="shared" si="13"/>
        <v>88</v>
      </c>
      <c r="BP35" s="42" t="str">
        <f t="shared" si="14"/>
        <v/>
      </c>
      <c r="BQ35" s="42" t="str">
        <f t="shared" si="15"/>
        <v/>
      </c>
      <c r="BR35" s="42">
        <f t="shared" si="16"/>
        <v>87</v>
      </c>
      <c r="BS35" s="52">
        <v>80</v>
      </c>
      <c r="BT35" s="41"/>
      <c r="BU35" s="42"/>
      <c r="BV35" s="41"/>
      <c r="BW35" s="41"/>
      <c r="BX35" s="42"/>
      <c r="BY35" s="41"/>
      <c r="BZ35" s="41"/>
      <c r="CA35" s="42"/>
      <c r="CB35" s="41"/>
      <c r="CC35" s="41"/>
      <c r="CD35" s="42"/>
      <c r="CE35" s="41"/>
      <c r="CF35" s="41"/>
      <c r="CG35" s="42"/>
      <c r="CH35" s="42">
        <f t="shared" si="17"/>
        <v>80</v>
      </c>
      <c r="CI35" s="42" t="str">
        <f t="shared" si="18"/>
        <v/>
      </c>
      <c r="CJ35" s="42" t="str">
        <f t="shared" si="19"/>
        <v/>
      </c>
      <c r="CK35" s="42" t="str">
        <f t="shared" si="20"/>
        <v/>
      </c>
      <c r="CL35" s="42" t="str">
        <f t="shared" si="21"/>
        <v/>
      </c>
      <c r="CM35" s="43">
        <f t="shared" si="22"/>
        <v>83.5</v>
      </c>
      <c r="CN35" s="44">
        <f t="shared" si="23"/>
        <v>84</v>
      </c>
      <c r="CO35" s="45"/>
      <c r="CP35" s="52">
        <v>11</v>
      </c>
      <c r="CQ35" s="46" t="str">
        <f t="shared" si="24"/>
        <v xml:space="preserve">Memiliki kemampuan pemahanan  Compr. Orale de la volonté et disponibilité, Compr. Écrite de la volonté et disponibilité, Grammaire, Compr. Écrite des opinions, Product. Orale des opinions, Compr. Écrite de situer l'espace, </v>
      </c>
      <c r="CR35" s="45"/>
      <c r="CS35" s="52">
        <v>11</v>
      </c>
      <c r="CT35" s="46" t="str">
        <f t="shared" si="25"/>
        <v xml:space="preserve">Memiliki keterampilan  Product. Écrite des Opinions, Product. Écrite de situer l'espace, Product. Écrite de l'invitation, Product. Écrite de la félicitation, </v>
      </c>
    </row>
    <row r="36" spans="1:110">
      <c r="A36" s="8">
        <v>26</v>
      </c>
      <c r="B36" s="8">
        <v>91930</v>
      </c>
      <c r="C36" s="8" t="s">
        <v>152</v>
      </c>
      <c r="E36" s="47">
        <f t="shared" si="0"/>
        <v>79</v>
      </c>
      <c r="F36" s="8" t="str">
        <f t="shared" si="1"/>
        <v>B</v>
      </c>
      <c r="G36" s="8" t="str">
        <f t="shared" si="2"/>
        <v xml:space="preserve">Memiliki kemampuan pemahanan  Compr. Orale de la volonté et disponibilité, Compr. Écrite de la volonté et disponibilité, Grammaire, Compr. Écrite des opinions, Product. Orale des opinions, Compr. Écrite de situer l'espace, </v>
      </c>
      <c r="H36" s="47">
        <f t="shared" si="3"/>
        <v>82</v>
      </c>
      <c r="I36" s="8" t="str">
        <f t="shared" si="4"/>
        <v>B</v>
      </c>
      <c r="J36" s="8" t="str">
        <f t="shared" si="5"/>
        <v xml:space="preserve">Memiliki keterampilan  Product. Écrite des Opinions, Product. Écrite de situer l'espace, Product. Écrite de l'invitation, Product. Écrite de la félicitation, </v>
      </c>
      <c r="K36" s="13"/>
      <c r="L36" s="41">
        <f t="shared" si="6"/>
        <v>81</v>
      </c>
      <c r="M36" s="41">
        <f t="shared" si="7"/>
        <v>50</v>
      </c>
      <c r="O36" s="52">
        <v>70</v>
      </c>
      <c r="P36" s="52"/>
      <c r="Q36" s="83">
        <v>83</v>
      </c>
      <c r="R36" s="52">
        <v>70</v>
      </c>
      <c r="S36" s="52"/>
      <c r="T36" s="83">
        <v>84</v>
      </c>
      <c r="U36" s="52">
        <v>70</v>
      </c>
      <c r="V36" s="52"/>
      <c r="W36" s="83">
        <v>100</v>
      </c>
      <c r="X36" s="52">
        <v>80</v>
      </c>
      <c r="Y36" s="52"/>
      <c r="Z36" s="83">
        <v>85</v>
      </c>
      <c r="AA36" s="52">
        <v>75</v>
      </c>
      <c r="AB36" s="52"/>
      <c r="AC36" s="83">
        <v>90</v>
      </c>
      <c r="AD36" s="42">
        <f t="shared" si="8"/>
        <v>81</v>
      </c>
      <c r="AE36" s="52">
        <v>85</v>
      </c>
      <c r="AF36" s="52"/>
      <c r="AG36" s="83">
        <v>85</v>
      </c>
      <c r="AH36" s="52"/>
      <c r="AI36" s="52"/>
      <c r="AJ36" s="83"/>
      <c r="AK36" s="52"/>
      <c r="AL36" s="52"/>
      <c r="AM36" s="83"/>
      <c r="AN36" s="52"/>
      <c r="AO36" s="52"/>
      <c r="AP36" s="83"/>
      <c r="AQ36" s="52"/>
      <c r="AR36" s="52"/>
      <c r="AS36" s="83"/>
      <c r="AT36" s="52">
        <v>50</v>
      </c>
      <c r="AU36" s="43">
        <f t="shared" si="9"/>
        <v>79</v>
      </c>
      <c r="AV36" s="44">
        <f t="shared" si="10"/>
        <v>79</v>
      </c>
      <c r="AW36" s="45"/>
      <c r="AX36" s="52">
        <v>80</v>
      </c>
      <c r="AY36" s="52"/>
      <c r="AZ36" s="83"/>
      <c r="BA36" s="52">
        <v>88</v>
      </c>
      <c r="BB36" s="52"/>
      <c r="BC36" s="83"/>
      <c r="BD36" s="52"/>
      <c r="BE36" s="52"/>
      <c r="BF36" s="83">
        <v>85</v>
      </c>
      <c r="BG36" s="41"/>
      <c r="BH36" s="41"/>
      <c r="BI36" s="42"/>
      <c r="BJ36" s="41"/>
      <c r="BK36" s="41"/>
      <c r="BL36" s="42"/>
      <c r="BM36" s="42">
        <f t="shared" si="11"/>
        <v>80</v>
      </c>
      <c r="BN36" s="42">
        <f t="shared" si="12"/>
        <v>88</v>
      </c>
      <c r="BO36" s="42">
        <f t="shared" si="13"/>
        <v>85</v>
      </c>
      <c r="BP36" s="42" t="str">
        <f t="shared" si="14"/>
        <v/>
      </c>
      <c r="BQ36" s="42" t="str">
        <f t="shared" si="15"/>
        <v/>
      </c>
      <c r="BR36" s="42">
        <f t="shared" si="16"/>
        <v>84</v>
      </c>
      <c r="BS36" s="52">
        <v>80</v>
      </c>
      <c r="BT36" s="41"/>
      <c r="BU36" s="42"/>
      <c r="BV36" s="41"/>
      <c r="BW36" s="41"/>
      <c r="BX36" s="42"/>
      <c r="BY36" s="41"/>
      <c r="BZ36" s="41"/>
      <c r="CA36" s="42"/>
      <c r="CB36" s="41"/>
      <c r="CC36" s="41"/>
      <c r="CD36" s="42"/>
      <c r="CE36" s="41"/>
      <c r="CF36" s="41"/>
      <c r="CG36" s="42"/>
      <c r="CH36" s="42">
        <f t="shared" si="17"/>
        <v>80</v>
      </c>
      <c r="CI36" s="42" t="str">
        <f t="shared" si="18"/>
        <v/>
      </c>
      <c r="CJ36" s="42" t="str">
        <f t="shared" si="19"/>
        <v/>
      </c>
      <c r="CK36" s="42" t="str">
        <f t="shared" si="20"/>
        <v/>
      </c>
      <c r="CL36" s="42" t="str">
        <f t="shared" si="21"/>
        <v/>
      </c>
      <c r="CM36" s="43">
        <f t="shared" si="22"/>
        <v>82</v>
      </c>
      <c r="CN36" s="44">
        <f t="shared" si="23"/>
        <v>82</v>
      </c>
      <c r="CO36" s="45"/>
      <c r="CP36" s="52">
        <v>11</v>
      </c>
      <c r="CQ36" s="46" t="str">
        <f t="shared" si="24"/>
        <v xml:space="preserve">Memiliki kemampuan pemahanan  Compr. Orale de la volonté et disponibilité, Compr. Écrite de la volonté et disponibilité, Grammaire, Compr. Écrite des opinions, Product. Orale des opinions, Compr. Écrite de situer l'espace, </v>
      </c>
      <c r="CR36" s="45"/>
      <c r="CS36" s="52">
        <v>11</v>
      </c>
      <c r="CT36" s="46" t="str">
        <f t="shared" si="25"/>
        <v xml:space="preserve">Memiliki keterampilan  Product. Écrite des Opinions, Product. Écrite de situer l'espace, Product. Écrite de l'invitation, Product. Écrite de la félicitation, </v>
      </c>
    </row>
    <row r="37" spans="1:110">
      <c r="A37" s="8">
        <v>27</v>
      </c>
      <c r="B37" s="8">
        <v>100540</v>
      </c>
      <c r="C37" s="8" t="s">
        <v>153</v>
      </c>
      <c r="E37" s="47">
        <f t="shared" si="0"/>
        <v>78</v>
      </c>
      <c r="F37" s="8" t="str">
        <f t="shared" si="1"/>
        <v>B</v>
      </c>
      <c r="G37" s="8" t="str">
        <f t="shared" si="2"/>
        <v xml:space="preserve">Memiliki kemampuan pemahanan  Compr. Orale de la volonté et disponibilité, Compr. Écrite de la volonté et disponibilité, Grammaire, Compr. Écrite des opinions, Product. Orale des opinions, Compr. Écrite de situer l'espace, </v>
      </c>
      <c r="H37" s="47">
        <f t="shared" si="3"/>
        <v>78</v>
      </c>
      <c r="I37" s="8" t="str">
        <f t="shared" si="4"/>
        <v>B</v>
      </c>
      <c r="J37" s="8" t="str">
        <f t="shared" si="5"/>
        <v xml:space="preserve">Memiliki keterampilan  Product. Écrite des Opinions, Product. Écrite de situer l'espace, Product. Écrite de l'invitation, Product. Écrite de la félicitation, </v>
      </c>
      <c r="K37" s="13"/>
      <c r="L37" s="41">
        <f t="shared" si="6"/>
        <v>79</v>
      </c>
      <c r="M37" s="41">
        <f t="shared" si="7"/>
        <v>51</v>
      </c>
      <c r="O37" s="52">
        <v>70</v>
      </c>
      <c r="P37" s="52"/>
      <c r="Q37" s="83">
        <v>80</v>
      </c>
      <c r="R37" s="52">
        <v>80</v>
      </c>
      <c r="S37" s="52"/>
      <c r="T37" s="83">
        <v>80</v>
      </c>
      <c r="U37" s="52">
        <v>70</v>
      </c>
      <c r="V37" s="52"/>
      <c r="W37" s="83">
        <v>100</v>
      </c>
      <c r="X37" s="52">
        <v>70</v>
      </c>
      <c r="Y37" s="52"/>
      <c r="Z37" s="83">
        <v>85</v>
      </c>
      <c r="AA37" s="52">
        <v>70</v>
      </c>
      <c r="AB37" s="52"/>
      <c r="AC37" s="83">
        <v>88</v>
      </c>
      <c r="AD37" s="42">
        <f t="shared" si="8"/>
        <v>79</v>
      </c>
      <c r="AE37" s="52">
        <v>80</v>
      </c>
      <c r="AF37" s="52"/>
      <c r="AG37" s="83">
        <v>85</v>
      </c>
      <c r="AH37" s="52"/>
      <c r="AI37" s="52"/>
      <c r="AJ37" s="83"/>
      <c r="AK37" s="52"/>
      <c r="AL37" s="52"/>
      <c r="AM37" s="83"/>
      <c r="AN37" s="52"/>
      <c r="AO37" s="52"/>
      <c r="AP37" s="83"/>
      <c r="AQ37" s="52"/>
      <c r="AR37" s="52"/>
      <c r="AS37" s="83"/>
      <c r="AT37" s="52">
        <v>51</v>
      </c>
      <c r="AU37" s="43">
        <f t="shared" si="9"/>
        <v>77.615384615384613</v>
      </c>
      <c r="AV37" s="44">
        <f t="shared" si="10"/>
        <v>78</v>
      </c>
      <c r="AW37" s="45"/>
      <c r="AX37" s="52">
        <v>84</v>
      </c>
      <c r="AY37" s="52"/>
      <c r="AZ37" s="83"/>
      <c r="BA37" s="52">
        <v>87</v>
      </c>
      <c r="BB37" s="52"/>
      <c r="BC37" s="83"/>
      <c r="BD37" s="52"/>
      <c r="BE37" s="52"/>
      <c r="BF37" s="83">
        <v>88</v>
      </c>
      <c r="BG37" s="41"/>
      <c r="BH37" s="41"/>
      <c r="BI37" s="42"/>
      <c r="BJ37" s="41"/>
      <c r="BK37" s="41"/>
      <c r="BL37" s="42"/>
      <c r="BM37" s="42">
        <f t="shared" si="11"/>
        <v>84</v>
      </c>
      <c r="BN37" s="42">
        <f t="shared" si="12"/>
        <v>87</v>
      </c>
      <c r="BO37" s="42">
        <f t="shared" si="13"/>
        <v>88</v>
      </c>
      <c r="BP37" s="42" t="str">
        <f t="shared" si="14"/>
        <v/>
      </c>
      <c r="BQ37" s="42" t="str">
        <f t="shared" si="15"/>
        <v/>
      </c>
      <c r="BR37" s="42">
        <f t="shared" si="16"/>
        <v>86</v>
      </c>
      <c r="BS37" s="52">
        <v>70</v>
      </c>
      <c r="BT37" s="41"/>
      <c r="BU37" s="42"/>
      <c r="BV37" s="41"/>
      <c r="BW37" s="41"/>
      <c r="BX37" s="42"/>
      <c r="BY37" s="41"/>
      <c r="BZ37" s="41"/>
      <c r="CA37" s="42"/>
      <c r="CB37" s="41"/>
      <c r="CC37" s="41"/>
      <c r="CD37" s="42"/>
      <c r="CE37" s="41"/>
      <c r="CF37" s="41"/>
      <c r="CG37" s="42"/>
      <c r="CH37" s="42">
        <f t="shared" si="17"/>
        <v>70</v>
      </c>
      <c r="CI37" s="42" t="str">
        <f t="shared" si="18"/>
        <v/>
      </c>
      <c r="CJ37" s="42" t="str">
        <f t="shared" si="19"/>
        <v/>
      </c>
      <c r="CK37" s="42" t="str">
        <f t="shared" si="20"/>
        <v/>
      </c>
      <c r="CL37" s="42" t="str">
        <f t="shared" si="21"/>
        <v/>
      </c>
      <c r="CM37" s="43">
        <f t="shared" si="22"/>
        <v>78</v>
      </c>
      <c r="CN37" s="44">
        <f t="shared" si="23"/>
        <v>78</v>
      </c>
      <c r="CO37" s="45"/>
      <c r="CP37" s="52">
        <v>11</v>
      </c>
      <c r="CQ37" s="46" t="str">
        <f t="shared" si="24"/>
        <v xml:space="preserve">Memiliki kemampuan pemahanan  Compr. Orale de la volonté et disponibilité, Compr. Écrite de la volonté et disponibilité, Grammaire, Compr. Écrite des opinions, Product. Orale des opinions, Compr. Écrite de situer l'espace, </v>
      </c>
      <c r="CR37" s="45"/>
      <c r="CS37" s="52">
        <v>11</v>
      </c>
      <c r="CT37" s="46" t="str">
        <f t="shared" si="25"/>
        <v xml:space="preserve">Memiliki keterampilan  Product. Écrite des Opinions, Product. Écrite de situer l'espace, Product. Écrite de l'invitation, Product. Écrite de la félicitation, </v>
      </c>
    </row>
    <row r="38" spans="1:110">
      <c r="A38" s="8">
        <v>28</v>
      </c>
      <c r="B38" s="8">
        <v>91945</v>
      </c>
      <c r="C38" s="8" t="s">
        <v>154</v>
      </c>
      <c r="E38" s="47">
        <f t="shared" si="0"/>
        <v>78</v>
      </c>
      <c r="F38" s="8" t="str">
        <f t="shared" si="1"/>
        <v>B</v>
      </c>
      <c r="G38" s="8" t="str">
        <f t="shared" si="2"/>
        <v xml:space="preserve">Memiliki kemampuan pemahanan  Compr. Orale de la volonté et disponibilité, Compr. Écrite de la volonté et disponibilité, Grammaire, Compr. Écrite des opinions, Product. Orale des opinions, Compr. Écrite de situer l'espace, </v>
      </c>
      <c r="H38" s="47">
        <f t="shared" si="3"/>
        <v>77</v>
      </c>
      <c r="I38" s="8" t="str">
        <f t="shared" si="4"/>
        <v>B</v>
      </c>
      <c r="J38" s="8" t="str">
        <f t="shared" si="5"/>
        <v xml:space="preserve">Memiliki keterampilan  Product. Écrite des Opinions, Product. Écrite de situer l'espace, Product. Écrite de l'invitation, Product. Écrite de la félicitation, </v>
      </c>
      <c r="K38" s="13"/>
      <c r="L38" s="41">
        <f t="shared" si="6"/>
        <v>82</v>
      </c>
      <c r="M38" s="41">
        <f t="shared" si="7"/>
        <v>60</v>
      </c>
      <c r="O38" s="52">
        <v>70</v>
      </c>
      <c r="P38" s="52"/>
      <c r="Q38" s="83">
        <v>80</v>
      </c>
      <c r="R38" s="52">
        <v>80</v>
      </c>
      <c r="S38" s="52"/>
      <c r="T38" s="83">
        <v>86</v>
      </c>
      <c r="U38" s="52">
        <v>70</v>
      </c>
      <c r="V38" s="52"/>
      <c r="W38" s="83">
        <v>100</v>
      </c>
      <c r="X38" s="52">
        <v>100</v>
      </c>
      <c r="Y38" s="52"/>
      <c r="Z38" s="83">
        <v>70</v>
      </c>
      <c r="AA38" s="52">
        <v>90</v>
      </c>
      <c r="AB38" s="52"/>
      <c r="AC38" s="83">
        <v>70</v>
      </c>
      <c r="AD38" s="42">
        <f t="shared" si="8"/>
        <v>82</v>
      </c>
      <c r="AE38" s="52">
        <v>70</v>
      </c>
      <c r="AF38" s="52"/>
      <c r="AG38" s="83">
        <v>70</v>
      </c>
      <c r="AH38" s="52"/>
      <c r="AI38" s="52"/>
      <c r="AJ38" s="83"/>
      <c r="AK38" s="52"/>
      <c r="AL38" s="52"/>
      <c r="AM38" s="83"/>
      <c r="AN38" s="52"/>
      <c r="AO38" s="52"/>
      <c r="AP38" s="83"/>
      <c r="AQ38" s="52"/>
      <c r="AR38" s="52"/>
      <c r="AS38" s="83"/>
      <c r="AT38" s="52">
        <v>60</v>
      </c>
      <c r="AU38" s="43">
        <f t="shared" si="9"/>
        <v>78.15384615384616</v>
      </c>
      <c r="AV38" s="44">
        <f t="shared" si="10"/>
        <v>78</v>
      </c>
      <c r="AW38" s="45"/>
      <c r="AX38" s="52">
        <v>80</v>
      </c>
      <c r="AY38" s="52"/>
      <c r="AZ38" s="83"/>
      <c r="BA38" s="52">
        <v>87</v>
      </c>
      <c r="BB38" s="52"/>
      <c r="BC38" s="83"/>
      <c r="BD38" s="52"/>
      <c r="BE38" s="52"/>
      <c r="BF38" s="83">
        <v>70</v>
      </c>
      <c r="BG38" s="41"/>
      <c r="BH38" s="41"/>
      <c r="BI38" s="42"/>
      <c r="BJ38" s="41"/>
      <c r="BK38" s="41"/>
      <c r="BL38" s="42"/>
      <c r="BM38" s="42">
        <f t="shared" si="11"/>
        <v>80</v>
      </c>
      <c r="BN38" s="42">
        <f t="shared" si="12"/>
        <v>87</v>
      </c>
      <c r="BO38" s="42">
        <f t="shared" si="13"/>
        <v>70</v>
      </c>
      <c r="BP38" s="42" t="str">
        <f t="shared" si="14"/>
        <v/>
      </c>
      <c r="BQ38" s="42" t="str">
        <f t="shared" si="15"/>
        <v/>
      </c>
      <c r="BR38" s="42">
        <f t="shared" si="16"/>
        <v>79</v>
      </c>
      <c r="BS38" s="52">
        <v>75</v>
      </c>
      <c r="BT38" s="41"/>
      <c r="BU38" s="42"/>
      <c r="BV38" s="41"/>
      <c r="BW38" s="41"/>
      <c r="BX38" s="42"/>
      <c r="BY38" s="41"/>
      <c r="BZ38" s="41"/>
      <c r="CA38" s="42"/>
      <c r="CB38" s="41"/>
      <c r="CC38" s="41"/>
      <c r="CD38" s="42"/>
      <c r="CE38" s="41"/>
      <c r="CF38" s="41"/>
      <c r="CG38" s="42"/>
      <c r="CH38" s="42">
        <f t="shared" si="17"/>
        <v>75</v>
      </c>
      <c r="CI38" s="42" t="str">
        <f t="shared" si="18"/>
        <v/>
      </c>
      <c r="CJ38" s="42" t="str">
        <f t="shared" si="19"/>
        <v/>
      </c>
      <c r="CK38" s="42" t="str">
        <f t="shared" si="20"/>
        <v/>
      </c>
      <c r="CL38" s="42" t="str">
        <f t="shared" si="21"/>
        <v/>
      </c>
      <c r="CM38" s="43">
        <f t="shared" si="22"/>
        <v>77</v>
      </c>
      <c r="CN38" s="44">
        <f t="shared" si="23"/>
        <v>77</v>
      </c>
      <c r="CO38" s="45"/>
      <c r="CP38" s="52">
        <v>11</v>
      </c>
      <c r="CQ38" s="46" t="str">
        <f t="shared" si="24"/>
        <v xml:space="preserve">Memiliki kemampuan pemahanan  Compr. Orale de la volonté et disponibilité, Compr. Écrite de la volonté et disponibilité, Grammaire, Compr. Écrite des opinions, Product. Orale des opinions, Compr. Écrite de situer l'espace, </v>
      </c>
      <c r="CR38" s="45"/>
      <c r="CS38" s="52">
        <v>11</v>
      </c>
      <c r="CT38" s="46" t="str">
        <f t="shared" si="25"/>
        <v xml:space="preserve">Memiliki keterampilan  Product. Écrite des Opinions, Product. Écrite de situer l'espace, Product. Écrite de l'invitation, Product. Écrite de la félicitation, </v>
      </c>
    </row>
    <row r="39" spans="1:110">
      <c r="A39" s="8">
        <v>29</v>
      </c>
      <c r="B39" s="8">
        <v>91960</v>
      </c>
      <c r="C39" s="8" t="s">
        <v>155</v>
      </c>
      <c r="E39" s="47">
        <f t="shared" si="0"/>
        <v>83</v>
      </c>
      <c r="F39" s="8" t="str">
        <f t="shared" si="1"/>
        <v>B</v>
      </c>
      <c r="G39" s="8" t="str">
        <f t="shared" si="2"/>
        <v xml:space="preserve">Memiliki kemampuan pemahanan  Compr. Orale de la volonté et disponibilité, Compr. Écrite de la volonté et disponibilité, Grammaire, Compr. Écrite des opinions, Product. Orale des opinions, Compr. Écrite de situer l'espace, </v>
      </c>
      <c r="H39" s="47">
        <f t="shared" si="3"/>
        <v>82</v>
      </c>
      <c r="I39" s="8" t="str">
        <f t="shared" si="4"/>
        <v>B</v>
      </c>
      <c r="J39" s="8" t="str">
        <f t="shared" si="5"/>
        <v xml:space="preserve">Memiliki keterampilan  Product. Écrite des Opinions, Product. Écrite de situer l'espace, Product. Écrite de l'invitation, Product. Écrite de la félicitation, </v>
      </c>
      <c r="K39" s="13"/>
      <c r="L39" s="41">
        <f t="shared" si="6"/>
        <v>83</v>
      </c>
      <c r="M39" s="41">
        <f t="shared" si="7"/>
        <v>57</v>
      </c>
      <c r="O39" s="52">
        <v>70</v>
      </c>
      <c r="P39" s="52"/>
      <c r="Q39" s="83">
        <v>85</v>
      </c>
      <c r="R39" s="52">
        <v>70</v>
      </c>
      <c r="S39" s="52"/>
      <c r="T39" s="83">
        <v>76</v>
      </c>
      <c r="U39" s="52">
        <v>70</v>
      </c>
      <c r="V39" s="52"/>
      <c r="W39" s="83">
        <v>100</v>
      </c>
      <c r="X39" s="52">
        <v>100</v>
      </c>
      <c r="Y39" s="52"/>
      <c r="Z39" s="83">
        <v>85</v>
      </c>
      <c r="AA39" s="52">
        <v>75</v>
      </c>
      <c r="AB39" s="52"/>
      <c r="AC39" s="83">
        <v>100</v>
      </c>
      <c r="AD39" s="42">
        <f t="shared" si="8"/>
        <v>83</v>
      </c>
      <c r="AE39" s="52">
        <v>85</v>
      </c>
      <c r="AF39" s="52"/>
      <c r="AG39" s="83">
        <v>100</v>
      </c>
      <c r="AH39" s="52"/>
      <c r="AI39" s="52"/>
      <c r="AJ39" s="83"/>
      <c r="AK39" s="52"/>
      <c r="AL39" s="52"/>
      <c r="AM39" s="83"/>
      <c r="AN39" s="52"/>
      <c r="AO39" s="52"/>
      <c r="AP39" s="83"/>
      <c r="AQ39" s="52"/>
      <c r="AR39" s="52"/>
      <c r="AS39" s="83"/>
      <c r="AT39" s="52">
        <v>57</v>
      </c>
      <c r="AU39" s="43">
        <f t="shared" si="9"/>
        <v>82.538461538461533</v>
      </c>
      <c r="AV39" s="44">
        <f t="shared" si="10"/>
        <v>83</v>
      </c>
      <c r="AW39" s="45"/>
      <c r="AX39" s="52">
        <v>85</v>
      </c>
      <c r="AY39" s="52"/>
      <c r="AZ39" s="83"/>
      <c r="BA39" s="52">
        <v>87</v>
      </c>
      <c r="BB39" s="52"/>
      <c r="BC39" s="83"/>
      <c r="BD39" s="52"/>
      <c r="BE39" s="52"/>
      <c r="BF39" s="83">
        <v>80</v>
      </c>
      <c r="BG39" s="41"/>
      <c r="BH39" s="41"/>
      <c r="BI39" s="42"/>
      <c r="BJ39" s="41"/>
      <c r="BK39" s="41"/>
      <c r="BL39" s="42"/>
      <c r="BM39" s="42">
        <f t="shared" si="11"/>
        <v>85</v>
      </c>
      <c r="BN39" s="42">
        <f t="shared" si="12"/>
        <v>87</v>
      </c>
      <c r="BO39" s="42">
        <f t="shared" si="13"/>
        <v>80</v>
      </c>
      <c r="BP39" s="42" t="str">
        <f t="shared" si="14"/>
        <v/>
      </c>
      <c r="BQ39" s="42" t="str">
        <f t="shared" si="15"/>
        <v/>
      </c>
      <c r="BR39" s="42">
        <f t="shared" si="16"/>
        <v>84</v>
      </c>
      <c r="BS39" s="52">
        <v>80</v>
      </c>
      <c r="BT39" s="41"/>
      <c r="BU39" s="42"/>
      <c r="BV39" s="41"/>
      <c r="BW39" s="41"/>
      <c r="BX39" s="42"/>
      <c r="BY39" s="41"/>
      <c r="BZ39" s="41"/>
      <c r="CA39" s="42"/>
      <c r="CB39" s="41"/>
      <c r="CC39" s="41"/>
      <c r="CD39" s="42"/>
      <c r="CE39" s="41"/>
      <c r="CF39" s="41"/>
      <c r="CG39" s="42"/>
      <c r="CH39" s="42">
        <f t="shared" si="17"/>
        <v>80</v>
      </c>
      <c r="CI39" s="42" t="str">
        <f t="shared" si="18"/>
        <v/>
      </c>
      <c r="CJ39" s="42" t="str">
        <f t="shared" si="19"/>
        <v/>
      </c>
      <c r="CK39" s="42" t="str">
        <f t="shared" si="20"/>
        <v/>
      </c>
      <c r="CL39" s="42" t="str">
        <f t="shared" si="21"/>
        <v/>
      </c>
      <c r="CM39" s="43">
        <f t="shared" si="22"/>
        <v>82</v>
      </c>
      <c r="CN39" s="44">
        <f t="shared" si="23"/>
        <v>82</v>
      </c>
      <c r="CO39" s="45"/>
      <c r="CP39" s="52">
        <v>11</v>
      </c>
      <c r="CQ39" s="46" t="str">
        <f t="shared" si="24"/>
        <v xml:space="preserve">Memiliki kemampuan pemahanan  Compr. Orale de la volonté et disponibilité, Compr. Écrite de la volonté et disponibilité, Grammaire, Compr. Écrite des opinions, Product. Orale des opinions, Compr. Écrite de situer l'espace, </v>
      </c>
      <c r="CR39" s="45"/>
      <c r="CS39" s="52">
        <v>11</v>
      </c>
      <c r="CT39" s="46" t="str">
        <f t="shared" si="25"/>
        <v xml:space="preserve">Memiliki keterampilan  Product. Écrite des Opinions, Product. Écrite de situer l'espace, Product. Écrite de l'invitation, Product. Écrite de la félicitation, </v>
      </c>
    </row>
    <row r="40" spans="1:110">
      <c r="A40" s="8">
        <v>30</v>
      </c>
      <c r="B40" s="8">
        <v>91975</v>
      </c>
      <c r="C40" s="8" t="s">
        <v>156</v>
      </c>
      <c r="E40" s="47">
        <f t="shared" si="0"/>
        <v>86</v>
      </c>
      <c r="F40" s="8" t="str">
        <f t="shared" si="1"/>
        <v>B</v>
      </c>
      <c r="G40" s="8" t="str">
        <f t="shared" si="2"/>
        <v xml:space="preserve">Memiliki kemampuan pemahanan  Compr. Orale de la volonté et disponibilité, Compr. Écrite de la volonté et disponibilité, Grammaire, Compr. Écrite des opinions, Product. Orale des opinions, Compr. Écrite de situer l'espace, </v>
      </c>
      <c r="H40" s="47">
        <f t="shared" si="3"/>
        <v>83</v>
      </c>
      <c r="I40" s="8" t="str">
        <f t="shared" si="4"/>
        <v>B</v>
      </c>
      <c r="J40" s="8" t="str">
        <f t="shared" si="5"/>
        <v xml:space="preserve">Memiliki keterampilan  Product. Écrite des Opinions, Product. Écrite de situer l'espace, Product. Écrite de l'invitation, Product. Écrite de la félicitation, </v>
      </c>
      <c r="K40" s="13"/>
      <c r="L40" s="41">
        <f t="shared" si="6"/>
        <v>86</v>
      </c>
      <c r="M40" s="41">
        <f t="shared" si="7"/>
        <v>82</v>
      </c>
      <c r="O40" s="52">
        <v>70</v>
      </c>
      <c r="P40" s="52"/>
      <c r="Q40" s="83">
        <v>80</v>
      </c>
      <c r="R40" s="52">
        <v>100</v>
      </c>
      <c r="S40" s="52"/>
      <c r="T40" s="83">
        <v>86</v>
      </c>
      <c r="U40" s="52">
        <v>70</v>
      </c>
      <c r="V40" s="52"/>
      <c r="W40" s="83">
        <v>100</v>
      </c>
      <c r="X40" s="52">
        <v>100</v>
      </c>
      <c r="Y40" s="52"/>
      <c r="Z40" s="83">
        <v>85</v>
      </c>
      <c r="AA40" s="52">
        <v>90</v>
      </c>
      <c r="AB40" s="52"/>
      <c r="AC40" s="83">
        <v>80</v>
      </c>
      <c r="AD40" s="42">
        <f t="shared" si="8"/>
        <v>86</v>
      </c>
      <c r="AE40" s="52">
        <v>70</v>
      </c>
      <c r="AF40" s="52"/>
      <c r="AG40" s="83">
        <v>100</v>
      </c>
      <c r="AH40" s="52"/>
      <c r="AI40" s="52"/>
      <c r="AJ40" s="83"/>
      <c r="AK40" s="52"/>
      <c r="AL40" s="52"/>
      <c r="AM40" s="83"/>
      <c r="AN40" s="52"/>
      <c r="AO40" s="52"/>
      <c r="AP40" s="83"/>
      <c r="AQ40" s="52"/>
      <c r="AR40" s="52"/>
      <c r="AS40" s="83"/>
      <c r="AT40" s="52">
        <v>82</v>
      </c>
      <c r="AU40" s="43">
        <f t="shared" si="9"/>
        <v>85.615384615384613</v>
      </c>
      <c r="AV40" s="44">
        <f t="shared" si="10"/>
        <v>86</v>
      </c>
      <c r="AW40" s="45"/>
      <c r="AX40" s="52">
        <v>81</v>
      </c>
      <c r="AY40" s="52"/>
      <c r="AZ40" s="83"/>
      <c r="BA40" s="52">
        <v>86</v>
      </c>
      <c r="BB40" s="52"/>
      <c r="BC40" s="83"/>
      <c r="BD40" s="52"/>
      <c r="BE40" s="52"/>
      <c r="BF40" s="83">
        <v>88</v>
      </c>
      <c r="BG40" s="41"/>
      <c r="BH40" s="41"/>
      <c r="BI40" s="42"/>
      <c r="BJ40" s="41"/>
      <c r="BK40" s="41"/>
      <c r="BL40" s="42"/>
      <c r="BM40" s="42">
        <f t="shared" si="11"/>
        <v>81</v>
      </c>
      <c r="BN40" s="42">
        <f t="shared" si="12"/>
        <v>86</v>
      </c>
      <c r="BO40" s="42">
        <f t="shared" si="13"/>
        <v>88</v>
      </c>
      <c r="BP40" s="42" t="str">
        <f t="shared" si="14"/>
        <v/>
      </c>
      <c r="BQ40" s="42" t="str">
        <f t="shared" si="15"/>
        <v/>
      </c>
      <c r="BR40" s="42">
        <f t="shared" si="16"/>
        <v>85</v>
      </c>
      <c r="BS40" s="52">
        <v>80</v>
      </c>
      <c r="BT40" s="41"/>
      <c r="BU40" s="42"/>
      <c r="BV40" s="41"/>
      <c r="BW40" s="41"/>
      <c r="BX40" s="42"/>
      <c r="BY40" s="41"/>
      <c r="BZ40" s="41"/>
      <c r="CA40" s="42"/>
      <c r="CB40" s="41"/>
      <c r="CC40" s="41"/>
      <c r="CD40" s="42"/>
      <c r="CE40" s="41"/>
      <c r="CF40" s="41"/>
      <c r="CG40" s="42"/>
      <c r="CH40" s="42">
        <f t="shared" si="17"/>
        <v>80</v>
      </c>
      <c r="CI40" s="42" t="str">
        <f t="shared" si="18"/>
        <v/>
      </c>
      <c r="CJ40" s="42" t="str">
        <f t="shared" si="19"/>
        <v/>
      </c>
      <c r="CK40" s="42" t="str">
        <f t="shared" si="20"/>
        <v/>
      </c>
      <c r="CL40" s="42" t="str">
        <f t="shared" si="21"/>
        <v/>
      </c>
      <c r="CM40" s="43">
        <f t="shared" si="22"/>
        <v>82.5</v>
      </c>
      <c r="CN40" s="44">
        <f t="shared" si="23"/>
        <v>83</v>
      </c>
      <c r="CO40" s="45"/>
      <c r="CP40" s="52">
        <v>11</v>
      </c>
      <c r="CQ40" s="46" t="str">
        <f t="shared" si="24"/>
        <v xml:space="preserve">Memiliki kemampuan pemahanan  Compr. Orale de la volonté et disponibilité, Compr. Écrite de la volonté et disponibilité, Grammaire, Compr. Écrite des opinions, Product. Orale des opinions, Compr. Écrite de situer l'espace, </v>
      </c>
      <c r="CR40" s="45"/>
      <c r="CS40" s="52">
        <v>11</v>
      </c>
      <c r="CT40" s="46" t="str">
        <f t="shared" si="25"/>
        <v xml:space="preserve">Memiliki keterampilan  Product. Écrite des Opinions, Product. Écrite de situer l'espace, Product. Écrite de l'invitation, Product. Écrite de la félicitation, </v>
      </c>
    </row>
    <row r="41" spans="1:110">
      <c r="A41" s="8">
        <v>31</v>
      </c>
      <c r="B41" s="8">
        <v>91990</v>
      </c>
      <c r="C41" s="8" t="s">
        <v>157</v>
      </c>
      <c r="E41" s="47">
        <f t="shared" si="0"/>
        <v>85</v>
      </c>
      <c r="F41" s="8" t="str">
        <f t="shared" si="1"/>
        <v>B</v>
      </c>
      <c r="G41" s="8" t="str">
        <f t="shared" si="2"/>
        <v xml:space="preserve">Memiliki kemampuan pemahanan  Compr. Orale de la volonté et disponibilité, Compr. Écrite de la volonté et disponibilité, Grammaire, Compr. Écrite des opinions, Product. Orale des opinions, Compr. Écrite de situer l'espace, </v>
      </c>
      <c r="H41" s="47">
        <f t="shared" si="3"/>
        <v>84</v>
      </c>
      <c r="I41" s="8" t="str">
        <f t="shared" si="4"/>
        <v>B</v>
      </c>
      <c r="J41" s="8" t="str">
        <f t="shared" si="5"/>
        <v xml:space="preserve">Memiliki keterampilan  Product. Écrite des Opinions, Product. Écrite de situer l'espace, Product. Écrite de l'invitation, Product. Écrite de la félicitation, </v>
      </c>
      <c r="K41" s="13"/>
      <c r="L41" s="41">
        <f t="shared" si="6"/>
        <v>87</v>
      </c>
      <c r="M41" s="41">
        <f t="shared" si="7"/>
        <v>79</v>
      </c>
      <c r="O41" s="52">
        <v>100</v>
      </c>
      <c r="P41" s="52"/>
      <c r="Q41" s="83">
        <v>80</v>
      </c>
      <c r="R41" s="52">
        <v>100</v>
      </c>
      <c r="S41" s="52"/>
      <c r="T41" s="83">
        <v>84</v>
      </c>
      <c r="U41" s="52">
        <v>70</v>
      </c>
      <c r="V41" s="52"/>
      <c r="W41" s="83">
        <v>90</v>
      </c>
      <c r="X41" s="52">
        <v>87</v>
      </c>
      <c r="Y41" s="52"/>
      <c r="Z41" s="83">
        <v>85</v>
      </c>
      <c r="AA41" s="52">
        <v>85</v>
      </c>
      <c r="AB41" s="52"/>
      <c r="AC41" s="83">
        <v>85</v>
      </c>
      <c r="AD41" s="42">
        <f t="shared" si="8"/>
        <v>87</v>
      </c>
      <c r="AE41" s="52">
        <v>70</v>
      </c>
      <c r="AF41" s="52"/>
      <c r="AG41" s="83">
        <v>85</v>
      </c>
      <c r="AH41" s="52"/>
      <c r="AI41" s="52"/>
      <c r="AJ41" s="83"/>
      <c r="AK41" s="52"/>
      <c r="AL41" s="52"/>
      <c r="AM41" s="83"/>
      <c r="AN41" s="52"/>
      <c r="AO41" s="52"/>
      <c r="AP41" s="83"/>
      <c r="AQ41" s="52"/>
      <c r="AR41" s="52"/>
      <c r="AS41" s="83"/>
      <c r="AT41" s="52">
        <v>79</v>
      </c>
      <c r="AU41" s="43">
        <f t="shared" si="9"/>
        <v>84.615384615384613</v>
      </c>
      <c r="AV41" s="44">
        <f t="shared" si="10"/>
        <v>85</v>
      </c>
      <c r="AW41" s="45"/>
      <c r="AX41" s="52">
        <v>85</v>
      </c>
      <c r="AY41" s="52"/>
      <c r="AZ41" s="83"/>
      <c r="BA41" s="52">
        <v>87</v>
      </c>
      <c r="BB41" s="52"/>
      <c r="BC41" s="83"/>
      <c r="BD41" s="52"/>
      <c r="BE41" s="52"/>
      <c r="BF41" s="83">
        <v>88</v>
      </c>
      <c r="BG41" s="41"/>
      <c r="BH41" s="41"/>
      <c r="BI41" s="42"/>
      <c r="BJ41" s="41"/>
      <c r="BK41" s="41"/>
      <c r="BL41" s="42"/>
      <c r="BM41" s="42">
        <f t="shared" si="11"/>
        <v>85</v>
      </c>
      <c r="BN41" s="42">
        <f t="shared" si="12"/>
        <v>87</v>
      </c>
      <c r="BO41" s="42">
        <f t="shared" si="13"/>
        <v>88</v>
      </c>
      <c r="BP41" s="42" t="str">
        <f t="shared" si="14"/>
        <v/>
      </c>
      <c r="BQ41" s="42" t="str">
        <f t="shared" si="15"/>
        <v/>
      </c>
      <c r="BR41" s="42">
        <f t="shared" si="16"/>
        <v>87</v>
      </c>
      <c r="BS41" s="52">
        <v>80</v>
      </c>
      <c r="BT41" s="41"/>
      <c r="BU41" s="42"/>
      <c r="BV41" s="41"/>
      <c r="BW41" s="41"/>
      <c r="BX41" s="42"/>
      <c r="BY41" s="41"/>
      <c r="BZ41" s="41"/>
      <c r="CA41" s="42"/>
      <c r="CB41" s="41"/>
      <c r="CC41" s="41"/>
      <c r="CD41" s="42"/>
      <c r="CE41" s="41"/>
      <c r="CF41" s="41"/>
      <c r="CG41" s="42"/>
      <c r="CH41" s="42">
        <f t="shared" si="17"/>
        <v>80</v>
      </c>
      <c r="CI41" s="42" t="str">
        <f t="shared" si="18"/>
        <v/>
      </c>
      <c r="CJ41" s="42" t="str">
        <f t="shared" si="19"/>
        <v/>
      </c>
      <c r="CK41" s="42" t="str">
        <f t="shared" si="20"/>
        <v/>
      </c>
      <c r="CL41" s="42" t="str">
        <f t="shared" si="21"/>
        <v/>
      </c>
      <c r="CM41" s="43">
        <f t="shared" si="22"/>
        <v>83.5</v>
      </c>
      <c r="CN41" s="44">
        <f t="shared" si="23"/>
        <v>84</v>
      </c>
      <c r="CO41" s="45"/>
      <c r="CP41" s="52">
        <v>11</v>
      </c>
      <c r="CQ41" s="46" t="str">
        <f t="shared" si="24"/>
        <v xml:space="preserve">Memiliki kemampuan pemahanan  Compr. Orale de la volonté et disponibilité, Compr. Écrite de la volonté et disponibilité, Grammaire, Compr. Écrite des opinions, Product. Orale des opinions, Compr. Écrite de situer l'espace, </v>
      </c>
      <c r="CR41" s="45"/>
      <c r="CS41" s="52">
        <v>11</v>
      </c>
      <c r="CT41" s="46" t="str">
        <f t="shared" si="25"/>
        <v xml:space="preserve">Memiliki keterampilan  Product. Écrite des Opinions, Product. Écrite de situer l'espace, Product. Écrite de l'invitation, Product. Écrite de la félicitation, </v>
      </c>
    </row>
    <row r="42" spans="1:110">
      <c r="A42" s="8">
        <v>32</v>
      </c>
      <c r="B42" s="8">
        <v>92005</v>
      </c>
      <c r="C42" s="8" t="s">
        <v>158</v>
      </c>
      <c r="E42" s="47">
        <f t="shared" si="0"/>
        <v>82</v>
      </c>
      <c r="F42" s="8" t="str">
        <f t="shared" si="1"/>
        <v>B</v>
      </c>
      <c r="G42" s="8" t="str">
        <f t="shared" si="2"/>
        <v xml:space="preserve">Memiliki kemampuan pemahanan  Compr. Orale de la volonté et disponibilité, Compr. Écrite de la volonté et disponibilité, Grammaire, Compr. Écrite des opinions, Product. Orale des opinions, Compr. Écrite de situer l'espace, </v>
      </c>
      <c r="H42" s="47">
        <f t="shared" si="3"/>
        <v>83</v>
      </c>
      <c r="I42" s="8" t="str">
        <f t="shared" si="4"/>
        <v>B</v>
      </c>
      <c r="J42" s="8" t="str">
        <f t="shared" si="5"/>
        <v xml:space="preserve">Memiliki keterampilan  Product. Écrite des Opinions, Product. Écrite de situer l'espace, Product. Écrite de l'invitation, Product. Écrite de la félicitation, </v>
      </c>
      <c r="K42" s="13"/>
      <c r="L42" s="41">
        <f t="shared" si="6"/>
        <v>84</v>
      </c>
      <c r="M42" s="41">
        <f t="shared" si="7"/>
        <v>57</v>
      </c>
      <c r="O42" s="52">
        <v>70</v>
      </c>
      <c r="P42" s="52"/>
      <c r="Q42" s="83">
        <v>100</v>
      </c>
      <c r="R42" s="52">
        <v>80</v>
      </c>
      <c r="S42" s="52"/>
      <c r="T42" s="83">
        <v>84</v>
      </c>
      <c r="U42" s="52">
        <v>70</v>
      </c>
      <c r="V42" s="52"/>
      <c r="W42" s="83">
        <v>100</v>
      </c>
      <c r="X42" s="52">
        <v>73</v>
      </c>
      <c r="Y42" s="52"/>
      <c r="Z42" s="83">
        <v>90</v>
      </c>
      <c r="AA42" s="52">
        <v>70</v>
      </c>
      <c r="AB42" s="52"/>
      <c r="AC42" s="83">
        <v>100</v>
      </c>
      <c r="AD42" s="42">
        <f t="shared" si="8"/>
        <v>84</v>
      </c>
      <c r="AE42" s="52">
        <v>70</v>
      </c>
      <c r="AF42" s="52"/>
      <c r="AG42" s="83">
        <v>100</v>
      </c>
      <c r="AH42" s="52"/>
      <c r="AI42" s="52"/>
      <c r="AJ42" s="83"/>
      <c r="AK42" s="52"/>
      <c r="AL42" s="52"/>
      <c r="AM42" s="83"/>
      <c r="AN42" s="52"/>
      <c r="AO42" s="52"/>
      <c r="AP42" s="83"/>
      <c r="AQ42" s="52"/>
      <c r="AR42" s="52"/>
      <c r="AS42" s="83"/>
      <c r="AT42" s="52">
        <v>57</v>
      </c>
      <c r="AU42" s="43">
        <f t="shared" si="9"/>
        <v>81.84615384615384</v>
      </c>
      <c r="AV42" s="44">
        <f t="shared" si="10"/>
        <v>82</v>
      </c>
      <c r="AW42" s="45"/>
      <c r="AX42" s="52">
        <v>85</v>
      </c>
      <c r="AY42" s="52"/>
      <c r="AZ42" s="83"/>
      <c r="BA42" s="52">
        <v>87</v>
      </c>
      <c r="BB42" s="52"/>
      <c r="BC42" s="83"/>
      <c r="BD42" s="52"/>
      <c r="BE42" s="52"/>
      <c r="BF42" s="83">
        <v>85</v>
      </c>
      <c r="BG42" s="41"/>
      <c r="BH42" s="41"/>
      <c r="BI42" s="42"/>
      <c r="BJ42" s="41"/>
      <c r="BK42" s="41"/>
      <c r="BL42" s="42"/>
      <c r="BM42" s="42">
        <f t="shared" si="11"/>
        <v>85</v>
      </c>
      <c r="BN42" s="42">
        <f t="shared" si="12"/>
        <v>87</v>
      </c>
      <c r="BO42" s="42">
        <f t="shared" si="13"/>
        <v>85</v>
      </c>
      <c r="BP42" s="42" t="str">
        <f t="shared" si="14"/>
        <v/>
      </c>
      <c r="BQ42" s="42" t="str">
        <f t="shared" si="15"/>
        <v/>
      </c>
      <c r="BR42" s="42">
        <f t="shared" si="16"/>
        <v>86</v>
      </c>
      <c r="BS42" s="52">
        <v>80</v>
      </c>
      <c r="BT42" s="41"/>
      <c r="BU42" s="42"/>
      <c r="BV42" s="41"/>
      <c r="BW42" s="41"/>
      <c r="BX42" s="42"/>
      <c r="BY42" s="41"/>
      <c r="BZ42" s="41"/>
      <c r="CA42" s="42"/>
      <c r="CB42" s="41"/>
      <c r="CC42" s="41"/>
      <c r="CD42" s="42"/>
      <c r="CE42" s="41"/>
      <c r="CF42" s="41"/>
      <c r="CG42" s="42"/>
      <c r="CH42" s="42">
        <f t="shared" si="17"/>
        <v>80</v>
      </c>
      <c r="CI42" s="42" t="str">
        <f t="shared" si="18"/>
        <v/>
      </c>
      <c r="CJ42" s="42" t="str">
        <f t="shared" si="19"/>
        <v/>
      </c>
      <c r="CK42" s="42" t="str">
        <f t="shared" si="20"/>
        <v/>
      </c>
      <c r="CL42" s="42" t="str">
        <f t="shared" si="21"/>
        <v/>
      </c>
      <c r="CM42" s="43">
        <f t="shared" si="22"/>
        <v>83</v>
      </c>
      <c r="CN42" s="44">
        <f t="shared" si="23"/>
        <v>83</v>
      </c>
      <c r="CO42" s="45"/>
      <c r="CP42" s="52">
        <v>11</v>
      </c>
      <c r="CQ42" s="46" t="str">
        <f t="shared" si="24"/>
        <v xml:space="preserve">Memiliki kemampuan pemahanan  Compr. Orale de la volonté et disponibilité, Compr. Écrite de la volonté et disponibilité, Grammaire, Compr. Écrite des opinions, Product. Orale des opinions, Compr. Écrite de situer l'espace, </v>
      </c>
      <c r="CR42" s="45"/>
      <c r="CS42" s="52">
        <v>11</v>
      </c>
      <c r="CT42" s="46" t="str">
        <f t="shared" si="25"/>
        <v xml:space="preserve">Memiliki keterampilan  Product. Écrite des Opinions, Product. Écrite de situer l'espace, Product. Écrite de l'invitation, Product. Écrite de la félicitation, </v>
      </c>
    </row>
    <row r="43" spans="1:110">
      <c r="A43" s="8">
        <v>33</v>
      </c>
      <c r="B43" s="8">
        <v>92020</v>
      </c>
      <c r="C43" s="8" t="s">
        <v>159</v>
      </c>
      <c r="E43" s="47">
        <f t="shared" ref="E43:E60" si="26">AV43</f>
        <v>82</v>
      </c>
      <c r="F43" s="8" t="str">
        <f t="shared" ref="F43:F74" si="27">IF(E43="","",IF(E43&lt;=69,"D",IF(E43&lt;=75,"C",IF(E43&lt;=90,"B",IF(E43&lt;=100,"A","E")))))</f>
        <v>B</v>
      </c>
      <c r="G43" s="8" t="str">
        <f t="shared" ref="G43:G60" si="28">CQ43</f>
        <v xml:space="preserve">Memiliki kemampuan pemahanan  Compr. Orale de la volonté et disponibilité, Compr. Écrite de la volonté et disponibilité, Grammaire, Compr. Écrite des opinions, Product. Orale des opinions, Compr. Écrite de situer l'espace, </v>
      </c>
      <c r="H43" s="47">
        <f t="shared" ref="H43:H60" si="29">CN43</f>
        <v>85</v>
      </c>
      <c r="I43" s="8" t="str">
        <f t="shared" ref="I43:I74" si="30">IF(H43="","",IF(H43&lt;=69,"D",IF(H43&lt;=75,"C",IF(H43&lt;=90,"B",IF(H43&lt;=100,"A","E")))))</f>
        <v>B</v>
      </c>
      <c r="J43" s="8" t="str">
        <f t="shared" ref="J43:J60" si="31">CT43</f>
        <v xml:space="preserve">Memiliki keterampilan  Product. Écrite des Opinions, Product. Écrite de situer l'espace, Product. Écrite de l'invitation, Product. Écrite de la félicitation, </v>
      </c>
      <c r="K43" s="13"/>
      <c r="L43" s="41">
        <f t="shared" ref="L43:L60" si="32">AD43</f>
        <v>80</v>
      </c>
      <c r="M43" s="41">
        <f t="shared" ref="M43:M60" si="33">IF(COUNTBLANK(AT43:AT43),"",AT43)</f>
        <v>77</v>
      </c>
      <c r="O43" s="52">
        <v>70</v>
      </c>
      <c r="P43" s="52"/>
      <c r="Q43" s="83">
        <v>80</v>
      </c>
      <c r="R43" s="52">
        <v>80</v>
      </c>
      <c r="S43" s="52"/>
      <c r="T43" s="83">
        <v>82</v>
      </c>
      <c r="U43" s="52">
        <v>70</v>
      </c>
      <c r="V43" s="52"/>
      <c r="W43" s="83">
        <v>70</v>
      </c>
      <c r="X43" s="52">
        <v>80</v>
      </c>
      <c r="Y43" s="52"/>
      <c r="Z43" s="83">
        <v>100</v>
      </c>
      <c r="AA43" s="52">
        <v>70</v>
      </c>
      <c r="AB43" s="52"/>
      <c r="AC43" s="83">
        <v>100</v>
      </c>
      <c r="AD43" s="42">
        <f t="shared" ref="AD43:AD74" si="34">IF(AND(O43="",P43="",Q43=""),"",ROUND(AVERAGE(O43:AC43),0))</f>
        <v>80</v>
      </c>
      <c r="AE43" s="52">
        <v>85</v>
      </c>
      <c r="AF43" s="52"/>
      <c r="AG43" s="83">
        <v>100</v>
      </c>
      <c r="AH43" s="52"/>
      <c r="AI43" s="52"/>
      <c r="AJ43" s="83"/>
      <c r="AK43" s="52"/>
      <c r="AL43" s="52"/>
      <c r="AM43" s="83"/>
      <c r="AN43" s="52" t="s">
        <v>175</v>
      </c>
      <c r="AO43" s="52"/>
      <c r="AP43" s="83"/>
      <c r="AQ43" s="52"/>
      <c r="AR43" s="52"/>
      <c r="AS43" s="83"/>
      <c r="AT43" s="52">
        <v>77</v>
      </c>
      <c r="AU43" s="43">
        <f t="shared" ref="AU43:AU74" si="35">IF(AT43="","",AVERAGE(O43:AC43,AE43:AT43))</f>
        <v>81.84615384615384</v>
      </c>
      <c r="AV43" s="44">
        <f t="shared" ref="AV43:AV74" si="36">IF(AU43="","",ROUND(AU43,0))</f>
        <v>82</v>
      </c>
      <c r="AW43" s="45"/>
      <c r="AX43" s="52">
        <v>84</v>
      </c>
      <c r="AY43" s="52"/>
      <c r="AZ43" s="83"/>
      <c r="BA43" s="52">
        <v>87</v>
      </c>
      <c r="BB43" s="52"/>
      <c r="BC43" s="83"/>
      <c r="BD43" s="52"/>
      <c r="BE43" s="52"/>
      <c r="BF43" s="83">
        <v>85</v>
      </c>
      <c r="BG43" s="41"/>
      <c r="BH43" s="41"/>
      <c r="BI43" s="42"/>
      <c r="BJ43" s="41"/>
      <c r="BK43" s="41"/>
      <c r="BL43" s="42"/>
      <c r="BM43" s="42">
        <f t="shared" ref="BM43:BM60" si="37">IF(AND(AZ43="",AY43="",AX43=""),"",MAX(AX43:AZ43))</f>
        <v>84</v>
      </c>
      <c r="BN43" s="42">
        <f t="shared" ref="BN43:BN60" si="38">IF(AND(BB43="",BC43="",BA43=""),"",MAX(BA43:BC43))</f>
        <v>87</v>
      </c>
      <c r="BO43" s="42">
        <f t="shared" ref="BO43:BO60" si="39">IF(AND(BD43="",BE43="",BF43=""),"",MAX(BD43:BF43))</f>
        <v>85</v>
      </c>
      <c r="BP43" s="42" t="str">
        <f t="shared" ref="BP43:BP60" si="40">IF(AND(BG43="",BH43="",BI43=""),"",MAX(BG43:BI43))</f>
        <v/>
      </c>
      <c r="BQ43" s="42" t="str">
        <f t="shared" ref="BQ43:BQ60" si="41">IF(AND(BJ43="",BK43="",BL43=""),"",MAX(BJ43:BL43))</f>
        <v/>
      </c>
      <c r="BR43" s="42">
        <f t="shared" ref="BR43:BR74" si="42">IF(AND(BM43=""),"",ROUND(AVERAGE(BM43:BQ43),0))</f>
        <v>85</v>
      </c>
      <c r="BS43" s="52">
        <v>85</v>
      </c>
      <c r="BT43" s="41"/>
      <c r="BU43" s="42"/>
      <c r="BV43" s="41"/>
      <c r="BW43" s="41"/>
      <c r="BX43" s="42"/>
      <c r="BY43" s="41"/>
      <c r="BZ43" s="41"/>
      <c r="CA43" s="42"/>
      <c r="CB43" s="41"/>
      <c r="CC43" s="41"/>
      <c r="CD43" s="42"/>
      <c r="CE43" s="41"/>
      <c r="CF43" s="41"/>
      <c r="CG43" s="42"/>
      <c r="CH43" s="42">
        <f t="shared" ref="CH43:CH60" si="43">IF(AND(BU43="",BT43="",BS43=""),"",MAX(BS43:BU43))</f>
        <v>85</v>
      </c>
      <c r="CI43" s="42" t="str">
        <f t="shared" ref="CI43:CI60" si="44">IF(AND(BW43="",BX43="",BV43=""),"",MAX(BV43:BX43))</f>
        <v/>
      </c>
      <c r="CJ43" s="42" t="str">
        <f t="shared" ref="CJ43:CJ60" si="45">IF(AND(BY43="",BZ43="",CA43=""),"",MAX(BY43:CA43))</f>
        <v/>
      </c>
      <c r="CK43" s="42" t="str">
        <f t="shared" ref="CK43:CK60" si="46">IF(AND(CB43="",CC43="",CD43=""),"",MAX(CB43:CD43))</f>
        <v/>
      </c>
      <c r="CL43" s="42" t="str">
        <f t="shared" ref="CL43:CL60" si="47">IF(AND(CE43="",CF43="",CG43=""),"",MAX(CE43:CG43))</f>
        <v/>
      </c>
      <c r="CM43" s="43">
        <f t="shared" ref="CM43:CM74" si="48">IF(AND(CH43=""),"",AVERAGE(BR43,CH43:CL43))</f>
        <v>85</v>
      </c>
      <c r="CN43" s="44">
        <f t="shared" ref="CN43:CN74" si="49">IF(CM43="","",ROUND(CM43,0))</f>
        <v>85</v>
      </c>
      <c r="CO43" s="45"/>
      <c r="CP43" s="52">
        <v>11</v>
      </c>
      <c r="CQ43" s="46" t="str">
        <f t="shared" ref="CQ43:CQ74" si="50">IF(CP43="","",VLOOKUP(CP43,$DE$9:$DF$20,2,0))</f>
        <v xml:space="preserve">Memiliki kemampuan pemahanan  Compr. Orale de la volonté et disponibilité, Compr. Écrite de la volonté et disponibilité, Grammaire, Compr. Écrite des opinions, Product. Orale des opinions, Compr. Écrite de situer l'espace, </v>
      </c>
      <c r="CR43" s="45"/>
      <c r="CS43" s="52">
        <v>11</v>
      </c>
      <c r="CT43" s="46" t="str">
        <f t="shared" ref="CT43:CT74" si="51">IF(CS43="","",VLOOKUP(CS43,$DE$22:$DF$33,2,0))</f>
        <v xml:space="preserve">Memiliki keterampilan  Product. Écrite des Opinions, Product. Écrite de situer l'espace, Product. Écrite de l'invitation, Product. Écrite de la félicitation, </v>
      </c>
    </row>
    <row r="44" spans="1:110">
      <c r="A44" s="8">
        <v>34</v>
      </c>
      <c r="B44" s="8">
        <v>92035</v>
      </c>
      <c r="C44" s="8" t="s">
        <v>160</v>
      </c>
      <c r="E44" s="47">
        <f t="shared" si="26"/>
        <v>82</v>
      </c>
      <c r="F44" s="8" t="str">
        <f t="shared" si="27"/>
        <v>B</v>
      </c>
      <c r="G44" s="8" t="str">
        <f t="shared" si="28"/>
        <v xml:space="preserve">Memiliki kemampuan pemahanan  Compr. Orale de la volonté et disponibilité, Compr. Écrite de la volonté et disponibilité, Grammaire, Compr. Écrite des opinions, Product. Orale des opinions, Compr. Écrite de situer l'espace, </v>
      </c>
      <c r="H44" s="47">
        <f t="shared" si="29"/>
        <v>83</v>
      </c>
      <c r="I44" s="8" t="str">
        <f t="shared" si="30"/>
        <v>B</v>
      </c>
      <c r="J44" s="8" t="str">
        <f t="shared" si="31"/>
        <v xml:space="preserve">Memiliki keterampilan  Product. Écrite des Opinions, Product. Écrite de situer l'espace, Product. Écrite de l'invitation, Product. Écrite de la félicitation, </v>
      </c>
      <c r="K44" s="13"/>
      <c r="L44" s="41">
        <f t="shared" si="32"/>
        <v>84</v>
      </c>
      <c r="M44" s="41">
        <f t="shared" si="33"/>
        <v>57</v>
      </c>
      <c r="O44" s="52">
        <v>70</v>
      </c>
      <c r="P44" s="52"/>
      <c r="Q44" s="83">
        <v>85</v>
      </c>
      <c r="R44" s="52">
        <v>80</v>
      </c>
      <c r="S44" s="52"/>
      <c r="T44" s="83">
        <v>90</v>
      </c>
      <c r="U44" s="52">
        <v>70</v>
      </c>
      <c r="V44" s="52"/>
      <c r="W44" s="83">
        <v>80</v>
      </c>
      <c r="X44" s="52">
        <v>100</v>
      </c>
      <c r="Y44" s="52"/>
      <c r="Z44" s="83">
        <v>85</v>
      </c>
      <c r="AA44" s="52">
        <v>80</v>
      </c>
      <c r="AB44" s="52"/>
      <c r="AC44" s="83">
        <v>100</v>
      </c>
      <c r="AD44" s="42">
        <f t="shared" si="34"/>
        <v>84</v>
      </c>
      <c r="AE44" s="52">
        <v>70</v>
      </c>
      <c r="AF44" s="52"/>
      <c r="AG44" s="83">
        <v>100</v>
      </c>
      <c r="AH44" s="52"/>
      <c r="AI44" s="52"/>
      <c r="AJ44" s="83"/>
      <c r="AK44" s="52"/>
      <c r="AL44" s="52"/>
      <c r="AM44" s="83"/>
      <c r="AN44" s="52"/>
      <c r="AO44" s="52"/>
      <c r="AP44" s="83"/>
      <c r="AQ44" s="52"/>
      <c r="AR44" s="52"/>
      <c r="AS44" s="83"/>
      <c r="AT44" s="52">
        <v>57</v>
      </c>
      <c r="AU44" s="43">
        <f t="shared" si="35"/>
        <v>82.07692307692308</v>
      </c>
      <c r="AV44" s="44">
        <f t="shared" si="36"/>
        <v>82</v>
      </c>
      <c r="AW44" s="45"/>
      <c r="AX44" s="52">
        <v>84</v>
      </c>
      <c r="AY44" s="52"/>
      <c r="AZ44" s="83"/>
      <c r="BA44" s="52">
        <v>87</v>
      </c>
      <c r="BB44" s="52"/>
      <c r="BC44" s="83"/>
      <c r="BD44" s="52"/>
      <c r="BE44" s="52"/>
      <c r="BF44" s="83">
        <v>88</v>
      </c>
      <c r="BG44" s="41"/>
      <c r="BH44" s="41"/>
      <c r="BI44" s="42"/>
      <c r="BJ44" s="41"/>
      <c r="BK44" s="41"/>
      <c r="BL44" s="42"/>
      <c r="BM44" s="42">
        <f t="shared" si="37"/>
        <v>84</v>
      </c>
      <c r="BN44" s="42">
        <f t="shared" si="38"/>
        <v>87</v>
      </c>
      <c r="BO44" s="42">
        <f t="shared" si="39"/>
        <v>88</v>
      </c>
      <c r="BP44" s="42" t="str">
        <f t="shared" si="40"/>
        <v/>
      </c>
      <c r="BQ44" s="42" t="str">
        <f t="shared" si="41"/>
        <v/>
      </c>
      <c r="BR44" s="42">
        <f t="shared" si="42"/>
        <v>86</v>
      </c>
      <c r="BS44" s="52">
        <v>80</v>
      </c>
      <c r="BT44" s="41"/>
      <c r="BU44" s="42"/>
      <c r="BV44" s="41"/>
      <c r="BW44" s="41"/>
      <c r="BX44" s="42"/>
      <c r="BY44" s="41"/>
      <c r="BZ44" s="41"/>
      <c r="CA44" s="42"/>
      <c r="CB44" s="41"/>
      <c r="CC44" s="41"/>
      <c r="CD44" s="42"/>
      <c r="CE44" s="41"/>
      <c r="CF44" s="41"/>
      <c r="CG44" s="42"/>
      <c r="CH44" s="42">
        <f t="shared" si="43"/>
        <v>80</v>
      </c>
      <c r="CI44" s="42" t="str">
        <f t="shared" si="44"/>
        <v/>
      </c>
      <c r="CJ44" s="42" t="str">
        <f t="shared" si="45"/>
        <v/>
      </c>
      <c r="CK44" s="42" t="str">
        <f t="shared" si="46"/>
        <v/>
      </c>
      <c r="CL44" s="42" t="str">
        <f t="shared" si="47"/>
        <v/>
      </c>
      <c r="CM44" s="43">
        <f t="shared" si="48"/>
        <v>83</v>
      </c>
      <c r="CN44" s="44">
        <f t="shared" si="49"/>
        <v>83</v>
      </c>
      <c r="CO44" s="45"/>
      <c r="CP44" s="52">
        <v>11</v>
      </c>
      <c r="CQ44" s="46" t="str">
        <f t="shared" si="50"/>
        <v xml:space="preserve">Memiliki kemampuan pemahanan  Compr. Orale de la volonté et disponibilité, Compr. Écrite de la volonté et disponibilité, Grammaire, Compr. Écrite des opinions, Product. Orale des opinions, Compr. Écrite de situer l'espace, </v>
      </c>
      <c r="CR44" s="45"/>
      <c r="CS44" s="52">
        <v>11</v>
      </c>
      <c r="CT44" s="46" t="str">
        <f t="shared" si="51"/>
        <v xml:space="preserve">Memiliki keterampilan  Product. Écrite des Opinions, Product. Écrite de situer l'espace, Product. Écrite de l'invitation, Product. Écrite de la félicitation, </v>
      </c>
    </row>
    <row r="45" spans="1:110">
      <c r="A45" s="8">
        <v>35</v>
      </c>
      <c r="B45" s="8">
        <v>92050</v>
      </c>
      <c r="C45" s="8" t="s">
        <v>161</v>
      </c>
      <c r="E45" s="47">
        <f t="shared" si="26"/>
        <v>79</v>
      </c>
      <c r="F45" s="8" t="str">
        <f t="shared" si="27"/>
        <v>B</v>
      </c>
      <c r="G45" s="8" t="str">
        <f t="shared" si="28"/>
        <v xml:space="preserve">Memiliki kemampuan pemahanan  Compr. Orale de la volonté et disponibilité, Compr. Écrite de la volonté et disponibilité, Grammaire, Compr. Écrite des opinions, Product. Orale des opinions, Compr. Écrite de situer l'espace, </v>
      </c>
      <c r="H45" s="47">
        <f t="shared" si="29"/>
        <v>84</v>
      </c>
      <c r="I45" s="8" t="str">
        <f t="shared" si="30"/>
        <v>B</v>
      </c>
      <c r="J45" s="8" t="str">
        <f t="shared" si="31"/>
        <v xml:space="preserve">Memiliki keterampilan  Product. Écrite des Opinions, Product. Écrite de situer l'espace, Product. Écrite de l'invitation, Product. Écrite de la félicitation, </v>
      </c>
      <c r="K45" s="13"/>
      <c r="L45" s="41">
        <f t="shared" si="32"/>
        <v>83</v>
      </c>
      <c r="M45" s="41">
        <f t="shared" si="33"/>
        <v>50</v>
      </c>
      <c r="O45" s="52">
        <v>80</v>
      </c>
      <c r="P45" s="52"/>
      <c r="Q45" s="83">
        <v>100</v>
      </c>
      <c r="R45" s="52">
        <v>70</v>
      </c>
      <c r="S45" s="52"/>
      <c r="T45" s="83">
        <v>84</v>
      </c>
      <c r="U45" s="52">
        <v>70</v>
      </c>
      <c r="V45" s="52"/>
      <c r="W45" s="83">
        <v>100</v>
      </c>
      <c r="X45" s="52">
        <v>80</v>
      </c>
      <c r="Y45" s="52"/>
      <c r="Z45" s="83">
        <v>100</v>
      </c>
      <c r="AA45" s="52">
        <v>80</v>
      </c>
      <c r="AB45" s="52"/>
      <c r="AC45" s="83">
        <v>70</v>
      </c>
      <c r="AD45" s="42">
        <f t="shared" si="34"/>
        <v>83</v>
      </c>
      <c r="AE45" s="52">
        <v>70</v>
      </c>
      <c r="AF45" s="52"/>
      <c r="AG45" s="83">
        <v>70</v>
      </c>
      <c r="AH45" s="52"/>
      <c r="AI45" s="52"/>
      <c r="AJ45" s="83"/>
      <c r="AK45" s="52"/>
      <c r="AL45" s="52"/>
      <c r="AM45" s="83"/>
      <c r="AN45" s="52"/>
      <c r="AO45" s="52"/>
      <c r="AP45" s="83"/>
      <c r="AQ45" s="52"/>
      <c r="AR45" s="52"/>
      <c r="AS45" s="83"/>
      <c r="AT45" s="52">
        <v>50</v>
      </c>
      <c r="AU45" s="43">
        <f t="shared" si="35"/>
        <v>78.769230769230774</v>
      </c>
      <c r="AV45" s="44">
        <f t="shared" si="36"/>
        <v>79</v>
      </c>
      <c r="AW45" s="45"/>
      <c r="AX45" s="52">
        <v>85</v>
      </c>
      <c r="AY45" s="52"/>
      <c r="AZ45" s="83"/>
      <c r="BA45" s="52">
        <v>88</v>
      </c>
      <c r="BB45" s="52"/>
      <c r="BC45" s="83"/>
      <c r="BD45" s="52"/>
      <c r="BE45" s="52"/>
      <c r="BF45" s="83">
        <v>88</v>
      </c>
      <c r="BG45" s="41"/>
      <c r="BH45" s="41"/>
      <c r="BI45" s="42"/>
      <c r="BJ45" s="41"/>
      <c r="BK45" s="41"/>
      <c r="BL45" s="42"/>
      <c r="BM45" s="42">
        <f t="shared" si="37"/>
        <v>85</v>
      </c>
      <c r="BN45" s="42">
        <f t="shared" si="38"/>
        <v>88</v>
      </c>
      <c r="BO45" s="42">
        <f t="shared" si="39"/>
        <v>88</v>
      </c>
      <c r="BP45" s="42" t="str">
        <f t="shared" si="40"/>
        <v/>
      </c>
      <c r="BQ45" s="42" t="str">
        <f t="shared" si="41"/>
        <v/>
      </c>
      <c r="BR45" s="42">
        <f t="shared" si="42"/>
        <v>87</v>
      </c>
      <c r="BS45" s="52">
        <v>80</v>
      </c>
      <c r="BT45" s="41"/>
      <c r="BU45" s="42"/>
      <c r="BV45" s="41"/>
      <c r="BW45" s="41"/>
      <c r="BX45" s="42"/>
      <c r="BY45" s="41"/>
      <c r="BZ45" s="41"/>
      <c r="CA45" s="42"/>
      <c r="CB45" s="41"/>
      <c r="CC45" s="41"/>
      <c r="CD45" s="42"/>
      <c r="CE45" s="41"/>
      <c r="CF45" s="41"/>
      <c r="CG45" s="42"/>
      <c r="CH45" s="42">
        <f t="shared" si="43"/>
        <v>80</v>
      </c>
      <c r="CI45" s="42" t="str">
        <f t="shared" si="44"/>
        <v/>
      </c>
      <c r="CJ45" s="42" t="str">
        <f t="shared" si="45"/>
        <v/>
      </c>
      <c r="CK45" s="42" t="str">
        <f t="shared" si="46"/>
        <v/>
      </c>
      <c r="CL45" s="42" t="str">
        <f t="shared" si="47"/>
        <v/>
      </c>
      <c r="CM45" s="43">
        <f t="shared" si="48"/>
        <v>83.5</v>
      </c>
      <c r="CN45" s="44">
        <f t="shared" si="49"/>
        <v>84</v>
      </c>
      <c r="CO45" s="45"/>
      <c r="CP45" s="52">
        <v>11</v>
      </c>
      <c r="CQ45" s="46" t="str">
        <f t="shared" si="50"/>
        <v xml:space="preserve">Memiliki kemampuan pemahanan  Compr. Orale de la volonté et disponibilité, Compr. Écrite de la volonté et disponibilité, Grammaire, Compr. Écrite des opinions, Product. Orale des opinions, Compr. Écrite de situer l'espace, </v>
      </c>
      <c r="CR45" s="45"/>
      <c r="CS45" s="52">
        <v>11</v>
      </c>
      <c r="CT45" s="46" t="str">
        <f t="shared" si="51"/>
        <v xml:space="preserve">Memiliki keterampilan  Product. Écrite des Opinions, Product. Écrite de situer l'espace, Product. Écrite de l'invitation, Product. Écrite de la félicitation, </v>
      </c>
    </row>
    <row r="46" spans="1:110">
      <c r="A46" s="8">
        <v>36</v>
      </c>
      <c r="B46" s="8">
        <v>92065</v>
      </c>
      <c r="C46" s="8" t="s">
        <v>162</v>
      </c>
      <c r="E46" s="47">
        <f t="shared" si="26"/>
        <v>82</v>
      </c>
      <c r="F46" s="8" t="str">
        <f t="shared" si="27"/>
        <v>B</v>
      </c>
      <c r="G46" s="8" t="str">
        <f t="shared" si="28"/>
        <v xml:space="preserve">Memiliki kemampuan pemahanan  Compr. Orale de la volonté et disponibilité, Compr. Écrite de la volonté et disponibilité, Grammaire, Compr. Écrite des opinions, Product. Orale des opinions, Compr. Écrite de situer l'espace, </v>
      </c>
      <c r="H46" s="47">
        <f t="shared" si="29"/>
        <v>84</v>
      </c>
      <c r="I46" s="8" t="str">
        <f t="shared" si="30"/>
        <v>B</v>
      </c>
      <c r="J46" s="8" t="str">
        <f t="shared" si="31"/>
        <v xml:space="preserve">Memiliki keterampilan  Product. Écrite des Opinions, Product. Écrite de situer l'espace, Product. Écrite de l'invitation, Product. Écrite de la félicitation, </v>
      </c>
      <c r="K46" s="13"/>
      <c r="L46" s="41">
        <f t="shared" si="32"/>
        <v>82</v>
      </c>
      <c r="M46" s="41">
        <f t="shared" si="33"/>
        <v>83</v>
      </c>
      <c r="O46" s="52">
        <v>70</v>
      </c>
      <c r="P46" s="52"/>
      <c r="Q46" s="83">
        <v>70</v>
      </c>
      <c r="R46" s="52">
        <v>100</v>
      </c>
      <c r="S46" s="52"/>
      <c r="T46" s="83">
        <v>84</v>
      </c>
      <c r="U46" s="52">
        <v>70</v>
      </c>
      <c r="V46" s="52"/>
      <c r="W46" s="83">
        <v>80</v>
      </c>
      <c r="X46" s="52">
        <v>93</v>
      </c>
      <c r="Y46" s="52"/>
      <c r="Z46" s="83">
        <v>85</v>
      </c>
      <c r="AA46" s="52">
        <v>80</v>
      </c>
      <c r="AB46" s="52"/>
      <c r="AC46" s="83">
        <v>90</v>
      </c>
      <c r="AD46" s="42">
        <f t="shared" si="34"/>
        <v>82</v>
      </c>
      <c r="AE46" s="52">
        <v>85</v>
      </c>
      <c r="AF46" s="52"/>
      <c r="AG46" s="83">
        <v>70</v>
      </c>
      <c r="AH46" s="52"/>
      <c r="AI46" s="52"/>
      <c r="AJ46" s="83"/>
      <c r="AK46" s="52"/>
      <c r="AL46" s="52"/>
      <c r="AM46" s="83"/>
      <c r="AN46" s="52"/>
      <c r="AO46" s="52"/>
      <c r="AP46" s="83"/>
      <c r="AQ46" s="52"/>
      <c r="AR46" s="52"/>
      <c r="AS46" s="83"/>
      <c r="AT46" s="52">
        <v>83</v>
      </c>
      <c r="AU46" s="43">
        <f t="shared" si="35"/>
        <v>81.538461538461533</v>
      </c>
      <c r="AV46" s="44">
        <f t="shared" si="36"/>
        <v>82</v>
      </c>
      <c r="AW46" s="45"/>
      <c r="AX46" s="52">
        <v>84</v>
      </c>
      <c r="AY46" s="52"/>
      <c r="AZ46" s="83"/>
      <c r="BA46" s="52">
        <v>88</v>
      </c>
      <c r="BB46" s="52"/>
      <c r="BC46" s="83"/>
      <c r="BD46" s="52"/>
      <c r="BE46" s="52"/>
      <c r="BF46" s="83">
        <v>88</v>
      </c>
      <c r="BG46" s="41"/>
      <c r="BH46" s="41"/>
      <c r="BI46" s="42"/>
      <c r="BJ46" s="41"/>
      <c r="BK46" s="41"/>
      <c r="BL46" s="42"/>
      <c r="BM46" s="42">
        <f t="shared" si="37"/>
        <v>84</v>
      </c>
      <c r="BN46" s="42">
        <f t="shared" si="38"/>
        <v>88</v>
      </c>
      <c r="BO46" s="42">
        <f t="shared" si="39"/>
        <v>88</v>
      </c>
      <c r="BP46" s="42" t="str">
        <f t="shared" si="40"/>
        <v/>
      </c>
      <c r="BQ46" s="42" t="str">
        <f t="shared" si="41"/>
        <v/>
      </c>
      <c r="BR46" s="42">
        <f t="shared" si="42"/>
        <v>87</v>
      </c>
      <c r="BS46" s="52">
        <v>80</v>
      </c>
      <c r="BT46" s="41"/>
      <c r="BU46" s="42"/>
      <c r="BV46" s="41"/>
      <c r="BW46" s="41"/>
      <c r="BX46" s="42"/>
      <c r="BY46" s="41"/>
      <c r="BZ46" s="41"/>
      <c r="CA46" s="42"/>
      <c r="CB46" s="41"/>
      <c r="CC46" s="41"/>
      <c r="CD46" s="42"/>
      <c r="CE46" s="41"/>
      <c r="CF46" s="41"/>
      <c r="CG46" s="42"/>
      <c r="CH46" s="42">
        <f t="shared" si="43"/>
        <v>80</v>
      </c>
      <c r="CI46" s="42" t="str">
        <f t="shared" si="44"/>
        <v/>
      </c>
      <c r="CJ46" s="42" t="str">
        <f t="shared" si="45"/>
        <v/>
      </c>
      <c r="CK46" s="42" t="str">
        <f t="shared" si="46"/>
        <v/>
      </c>
      <c r="CL46" s="42" t="str">
        <f t="shared" si="47"/>
        <v/>
      </c>
      <c r="CM46" s="43">
        <f t="shared" si="48"/>
        <v>83.5</v>
      </c>
      <c r="CN46" s="44">
        <f t="shared" si="49"/>
        <v>84</v>
      </c>
      <c r="CO46" s="45"/>
      <c r="CP46" s="52">
        <v>11</v>
      </c>
      <c r="CQ46" s="46" t="str">
        <f t="shared" si="50"/>
        <v xml:space="preserve">Memiliki kemampuan pemahanan  Compr. Orale de la volonté et disponibilité, Compr. Écrite de la volonté et disponibilité, Grammaire, Compr. Écrite des opinions, Product. Orale des opinions, Compr. Écrite de situer l'espace, </v>
      </c>
      <c r="CR46" s="45"/>
      <c r="CS46" s="52">
        <v>11</v>
      </c>
      <c r="CT46" s="46" t="str">
        <f t="shared" si="51"/>
        <v xml:space="preserve">Memiliki keterampilan  Product. Écrite des Opinions, Product. Écrite de situer l'espace, Product. Écrite de l'invitation, Product. Écrite de la félicitation, </v>
      </c>
    </row>
    <row r="47" spans="1:110">
      <c r="A47" s="8"/>
      <c r="B47" s="8"/>
      <c r="C47" s="8"/>
      <c r="E47" s="47" t="str">
        <f t="shared" si="26"/>
        <v/>
      </c>
      <c r="F47" s="8" t="str">
        <f t="shared" si="27"/>
        <v/>
      </c>
      <c r="G47" s="8" t="str">
        <f t="shared" si="28"/>
        <v/>
      </c>
      <c r="H47" s="47" t="str">
        <f t="shared" si="29"/>
        <v/>
      </c>
      <c r="I47" s="8" t="str">
        <f t="shared" si="30"/>
        <v/>
      </c>
      <c r="J47" s="8" t="str">
        <f t="shared" si="31"/>
        <v/>
      </c>
      <c r="K47" s="13"/>
      <c r="L47" s="41" t="str">
        <f t="shared" si="32"/>
        <v/>
      </c>
      <c r="M47" s="41" t="str">
        <f t="shared" si="33"/>
        <v/>
      </c>
      <c r="O47" s="41"/>
      <c r="P47" s="41"/>
      <c r="Q47" s="42"/>
      <c r="R47" s="41"/>
      <c r="S47" s="41"/>
      <c r="T47" s="42"/>
      <c r="U47" s="41"/>
      <c r="V47" s="41"/>
      <c r="W47" s="42"/>
      <c r="X47" s="41"/>
      <c r="Y47" s="41"/>
      <c r="Z47" s="42"/>
      <c r="AA47" s="41"/>
      <c r="AB47" s="41"/>
      <c r="AC47" s="42"/>
      <c r="AD47" s="42" t="str">
        <f t="shared" si="34"/>
        <v/>
      </c>
      <c r="AE47" s="41"/>
      <c r="AF47" s="41"/>
      <c r="AG47" s="42"/>
      <c r="AH47" s="41"/>
      <c r="AI47" s="41"/>
      <c r="AJ47" s="42"/>
      <c r="AK47" s="41"/>
      <c r="AL47" s="41"/>
      <c r="AM47" s="42"/>
      <c r="AN47" s="41"/>
      <c r="AO47" s="41"/>
      <c r="AP47" s="42"/>
      <c r="AQ47" s="41"/>
      <c r="AR47" s="41"/>
      <c r="AS47" s="42"/>
      <c r="AT47" s="41"/>
      <c r="AU47" s="43" t="str">
        <f t="shared" si="35"/>
        <v/>
      </c>
      <c r="AV47" s="44" t="str">
        <f t="shared" si="36"/>
        <v/>
      </c>
      <c r="AW47" s="45"/>
      <c r="AX47" s="41"/>
      <c r="AY47" s="41"/>
      <c r="AZ47" s="42"/>
      <c r="BA47" s="41"/>
      <c r="BB47" s="41"/>
      <c r="BC47" s="42"/>
      <c r="BD47" s="41"/>
      <c r="BE47" s="41"/>
      <c r="BF47" s="42"/>
      <c r="BG47" s="41"/>
      <c r="BH47" s="41"/>
      <c r="BI47" s="42"/>
      <c r="BJ47" s="41"/>
      <c r="BK47" s="41"/>
      <c r="BL47" s="42"/>
      <c r="BM47" s="42" t="str">
        <f t="shared" si="37"/>
        <v/>
      </c>
      <c r="BN47" s="42" t="str">
        <f t="shared" si="38"/>
        <v/>
      </c>
      <c r="BO47" s="42" t="str">
        <f t="shared" si="39"/>
        <v/>
      </c>
      <c r="BP47" s="42" t="str">
        <f t="shared" si="40"/>
        <v/>
      </c>
      <c r="BQ47" s="42" t="str">
        <f t="shared" si="41"/>
        <v/>
      </c>
      <c r="BR47" s="42" t="str">
        <f t="shared" si="42"/>
        <v/>
      </c>
      <c r="BS47" s="41"/>
      <c r="BT47" s="41"/>
      <c r="BU47" s="42"/>
      <c r="BV47" s="41"/>
      <c r="BW47" s="41"/>
      <c r="BX47" s="42"/>
      <c r="BY47" s="41"/>
      <c r="BZ47" s="41"/>
      <c r="CA47" s="42"/>
      <c r="CB47" s="41"/>
      <c r="CC47" s="41"/>
      <c r="CD47" s="42"/>
      <c r="CE47" s="41"/>
      <c r="CF47" s="41"/>
      <c r="CG47" s="42"/>
      <c r="CH47" s="42" t="str">
        <f t="shared" si="43"/>
        <v/>
      </c>
      <c r="CI47" s="42" t="str">
        <f t="shared" si="44"/>
        <v/>
      </c>
      <c r="CJ47" s="42" t="str">
        <f t="shared" si="45"/>
        <v/>
      </c>
      <c r="CK47" s="42" t="str">
        <f t="shared" si="46"/>
        <v/>
      </c>
      <c r="CL47" s="42" t="str">
        <f t="shared" si="47"/>
        <v/>
      </c>
      <c r="CM47" s="43" t="str">
        <f t="shared" si="48"/>
        <v/>
      </c>
      <c r="CN47" s="44" t="str">
        <f t="shared" si="49"/>
        <v/>
      </c>
      <c r="CO47" s="45"/>
      <c r="CP47" s="41"/>
      <c r="CQ47" s="46" t="str">
        <f t="shared" si="50"/>
        <v/>
      </c>
      <c r="CR47" s="45"/>
      <c r="CS47" s="41"/>
      <c r="CT47" s="46" t="str">
        <f t="shared" si="51"/>
        <v/>
      </c>
    </row>
    <row r="48" spans="1:110">
      <c r="A48" s="8"/>
      <c r="B48" s="8"/>
      <c r="C48" s="8"/>
      <c r="E48" s="47" t="str">
        <f t="shared" si="26"/>
        <v/>
      </c>
      <c r="F48" s="8" t="str">
        <f t="shared" si="27"/>
        <v/>
      </c>
      <c r="G48" s="8" t="str">
        <f t="shared" si="28"/>
        <v/>
      </c>
      <c r="H48" s="47" t="str">
        <f t="shared" si="29"/>
        <v/>
      </c>
      <c r="I48" s="8" t="str">
        <f t="shared" si="30"/>
        <v/>
      </c>
      <c r="J48" s="8" t="str">
        <f t="shared" si="31"/>
        <v/>
      </c>
      <c r="K48" s="13"/>
      <c r="L48" s="41" t="str">
        <f t="shared" si="32"/>
        <v/>
      </c>
      <c r="M48" s="41" t="str">
        <f t="shared" si="33"/>
        <v/>
      </c>
      <c r="O48" s="41"/>
      <c r="P48" s="41"/>
      <c r="Q48" s="42"/>
      <c r="R48" s="41"/>
      <c r="S48" s="41"/>
      <c r="T48" s="42"/>
      <c r="U48" s="41"/>
      <c r="V48" s="41"/>
      <c r="W48" s="42"/>
      <c r="X48" s="41"/>
      <c r="Y48" s="41"/>
      <c r="Z48" s="42"/>
      <c r="AA48" s="41"/>
      <c r="AB48" s="41"/>
      <c r="AC48" s="42"/>
      <c r="AD48" s="42" t="str">
        <f t="shared" si="34"/>
        <v/>
      </c>
      <c r="AE48" s="41"/>
      <c r="AF48" s="41"/>
      <c r="AG48" s="42"/>
      <c r="AH48" s="41"/>
      <c r="AI48" s="41"/>
      <c r="AJ48" s="42"/>
      <c r="AK48" s="41"/>
      <c r="AL48" s="41"/>
      <c r="AM48" s="42"/>
      <c r="AN48" s="41"/>
      <c r="AO48" s="41"/>
      <c r="AP48" s="42"/>
      <c r="AQ48" s="41"/>
      <c r="AR48" s="41"/>
      <c r="AS48" s="42"/>
      <c r="AT48" s="41"/>
      <c r="AU48" s="43" t="str">
        <f t="shared" si="35"/>
        <v/>
      </c>
      <c r="AV48" s="44" t="str">
        <f t="shared" si="36"/>
        <v/>
      </c>
      <c r="AW48" s="45"/>
      <c r="AX48" s="41"/>
      <c r="AY48" s="41"/>
      <c r="AZ48" s="42"/>
      <c r="BA48" s="41"/>
      <c r="BB48" s="41"/>
      <c r="BC48" s="42"/>
      <c r="BD48" s="41"/>
      <c r="BE48" s="41"/>
      <c r="BF48" s="42"/>
      <c r="BG48" s="41"/>
      <c r="BH48" s="41"/>
      <c r="BI48" s="42"/>
      <c r="BJ48" s="41"/>
      <c r="BK48" s="41"/>
      <c r="BL48" s="42"/>
      <c r="BM48" s="42" t="str">
        <f t="shared" si="37"/>
        <v/>
      </c>
      <c r="BN48" s="42" t="str">
        <f t="shared" si="38"/>
        <v/>
      </c>
      <c r="BO48" s="42" t="str">
        <f t="shared" si="39"/>
        <v/>
      </c>
      <c r="BP48" s="42" t="str">
        <f t="shared" si="40"/>
        <v/>
      </c>
      <c r="BQ48" s="42" t="str">
        <f t="shared" si="41"/>
        <v/>
      </c>
      <c r="BR48" s="42" t="str">
        <f t="shared" si="42"/>
        <v/>
      </c>
      <c r="BS48" s="41"/>
      <c r="BT48" s="41"/>
      <c r="BU48" s="42"/>
      <c r="BV48" s="41"/>
      <c r="BW48" s="41"/>
      <c r="BX48" s="42"/>
      <c r="BY48" s="41"/>
      <c r="BZ48" s="41"/>
      <c r="CA48" s="42"/>
      <c r="CB48" s="41"/>
      <c r="CC48" s="41"/>
      <c r="CD48" s="42"/>
      <c r="CE48" s="41"/>
      <c r="CF48" s="41"/>
      <c r="CG48" s="42"/>
      <c r="CH48" s="42" t="str">
        <f t="shared" si="43"/>
        <v/>
      </c>
      <c r="CI48" s="42" t="str">
        <f t="shared" si="44"/>
        <v/>
      </c>
      <c r="CJ48" s="42" t="str">
        <f t="shared" si="45"/>
        <v/>
      </c>
      <c r="CK48" s="42" t="str">
        <f t="shared" si="46"/>
        <v/>
      </c>
      <c r="CL48" s="42" t="str">
        <f t="shared" si="47"/>
        <v/>
      </c>
      <c r="CM48" s="43" t="str">
        <f t="shared" si="48"/>
        <v/>
      </c>
      <c r="CN48" s="44" t="str">
        <f t="shared" si="49"/>
        <v/>
      </c>
      <c r="CO48" s="45"/>
      <c r="CP48" s="41"/>
      <c r="CQ48" s="46" t="str">
        <f t="shared" si="50"/>
        <v/>
      </c>
      <c r="CR48" s="45"/>
      <c r="CS48" s="41"/>
      <c r="CT48" s="46" t="str">
        <f t="shared" si="51"/>
        <v/>
      </c>
    </row>
    <row r="49" spans="1:98">
      <c r="A49" s="8"/>
      <c r="B49" s="8"/>
      <c r="C49" s="8"/>
      <c r="E49" s="47" t="str">
        <f t="shared" si="26"/>
        <v/>
      </c>
      <c r="F49" s="8" t="str">
        <f t="shared" si="27"/>
        <v/>
      </c>
      <c r="G49" s="8" t="str">
        <f t="shared" si="28"/>
        <v/>
      </c>
      <c r="H49" s="47" t="str">
        <f t="shared" si="29"/>
        <v/>
      </c>
      <c r="I49" s="8" t="str">
        <f t="shared" si="30"/>
        <v/>
      </c>
      <c r="J49" s="8" t="str">
        <f t="shared" si="31"/>
        <v/>
      </c>
      <c r="K49" s="13"/>
      <c r="L49" s="41" t="str">
        <f t="shared" si="32"/>
        <v/>
      </c>
      <c r="M49" s="41" t="str">
        <f t="shared" si="33"/>
        <v/>
      </c>
      <c r="O49" s="41"/>
      <c r="P49" s="41"/>
      <c r="Q49" s="42"/>
      <c r="R49" s="41"/>
      <c r="S49" s="41"/>
      <c r="T49" s="42"/>
      <c r="U49" s="41"/>
      <c r="V49" s="41"/>
      <c r="W49" s="42"/>
      <c r="X49" s="41"/>
      <c r="Y49" s="41"/>
      <c r="Z49" s="42"/>
      <c r="AA49" s="41"/>
      <c r="AB49" s="41"/>
      <c r="AC49" s="42"/>
      <c r="AD49" s="42" t="str">
        <f t="shared" si="34"/>
        <v/>
      </c>
      <c r="AE49" s="41"/>
      <c r="AF49" s="41"/>
      <c r="AG49" s="42"/>
      <c r="AH49" s="41"/>
      <c r="AI49" s="41"/>
      <c r="AJ49" s="42"/>
      <c r="AK49" s="41"/>
      <c r="AL49" s="41"/>
      <c r="AM49" s="42"/>
      <c r="AN49" s="41"/>
      <c r="AO49" s="41"/>
      <c r="AP49" s="42"/>
      <c r="AQ49" s="41"/>
      <c r="AR49" s="41"/>
      <c r="AS49" s="42"/>
      <c r="AT49" s="41"/>
      <c r="AU49" s="43" t="str">
        <f t="shared" si="35"/>
        <v/>
      </c>
      <c r="AV49" s="44" t="str">
        <f t="shared" si="36"/>
        <v/>
      </c>
      <c r="AW49" s="45"/>
      <c r="AX49" s="41"/>
      <c r="AY49" s="41"/>
      <c r="AZ49" s="42"/>
      <c r="BA49" s="41"/>
      <c r="BB49" s="41"/>
      <c r="BC49" s="42"/>
      <c r="BD49" s="41"/>
      <c r="BE49" s="41"/>
      <c r="BF49" s="42"/>
      <c r="BG49" s="41"/>
      <c r="BH49" s="41"/>
      <c r="BI49" s="42"/>
      <c r="BJ49" s="41"/>
      <c r="BK49" s="41"/>
      <c r="BL49" s="42"/>
      <c r="BM49" s="42" t="str">
        <f t="shared" si="37"/>
        <v/>
      </c>
      <c r="BN49" s="42" t="str">
        <f t="shared" si="38"/>
        <v/>
      </c>
      <c r="BO49" s="42" t="str">
        <f t="shared" si="39"/>
        <v/>
      </c>
      <c r="BP49" s="42" t="str">
        <f t="shared" si="40"/>
        <v/>
      </c>
      <c r="BQ49" s="42" t="str">
        <f t="shared" si="41"/>
        <v/>
      </c>
      <c r="BR49" s="42" t="str">
        <f t="shared" si="42"/>
        <v/>
      </c>
      <c r="BS49" s="41"/>
      <c r="BT49" s="41"/>
      <c r="BU49" s="42"/>
      <c r="BV49" s="41"/>
      <c r="BW49" s="41"/>
      <c r="BX49" s="42"/>
      <c r="BY49" s="41"/>
      <c r="BZ49" s="41"/>
      <c r="CA49" s="42"/>
      <c r="CB49" s="41"/>
      <c r="CC49" s="41"/>
      <c r="CD49" s="42"/>
      <c r="CE49" s="41"/>
      <c r="CF49" s="41"/>
      <c r="CG49" s="42"/>
      <c r="CH49" s="42" t="str">
        <f t="shared" si="43"/>
        <v/>
      </c>
      <c r="CI49" s="42" t="str">
        <f t="shared" si="44"/>
        <v/>
      </c>
      <c r="CJ49" s="42" t="str">
        <f t="shared" si="45"/>
        <v/>
      </c>
      <c r="CK49" s="42" t="str">
        <f t="shared" si="46"/>
        <v/>
      </c>
      <c r="CL49" s="42" t="str">
        <f t="shared" si="47"/>
        <v/>
      </c>
      <c r="CM49" s="43" t="str">
        <f t="shared" si="48"/>
        <v/>
      </c>
      <c r="CN49" s="44" t="str">
        <f t="shared" si="49"/>
        <v/>
      </c>
      <c r="CO49" s="45"/>
      <c r="CP49" s="41"/>
      <c r="CQ49" s="46" t="str">
        <f t="shared" si="50"/>
        <v/>
      </c>
      <c r="CR49" s="45"/>
      <c r="CS49" s="41"/>
      <c r="CT49" s="46" t="str">
        <f t="shared" si="51"/>
        <v/>
      </c>
    </row>
    <row r="50" spans="1:98">
      <c r="A50" s="8"/>
      <c r="B50" s="8"/>
      <c r="C50" s="8"/>
      <c r="E50" s="47" t="str">
        <f t="shared" si="26"/>
        <v/>
      </c>
      <c r="F50" s="8" t="str">
        <f t="shared" si="27"/>
        <v/>
      </c>
      <c r="G50" s="8" t="str">
        <f t="shared" si="28"/>
        <v/>
      </c>
      <c r="H50" s="47" t="str">
        <f t="shared" si="29"/>
        <v/>
      </c>
      <c r="I50" s="8" t="str">
        <f t="shared" si="30"/>
        <v/>
      </c>
      <c r="J50" s="8" t="str">
        <f t="shared" si="31"/>
        <v/>
      </c>
      <c r="K50" s="13"/>
      <c r="L50" s="41" t="str">
        <f t="shared" si="32"/>
        <v/>
      </c>
      <c r="M50" s="41" t="str">
        <f t="shared" si="33"/>
        <v/>
      </c>
      <c r="O50" s="41"/>
      <c r="P50" s="41"/>
      <c r="Q50" s="42"/>
      <c r="R50" s="41"/>
      <c r="S50" s="41"/>
      <c r="T50" s="42"/>
      <c r="U50" s="41"/>
      <c r="V50" s="41"/>
      <c r="W50" s="42"/>
      <c r="X50" s="41"/>
      <c r="Y50" s="41"/>
      <c r="Z50" s="42"/>
      <c r="AA50" s="41"/>
      <c r="AB50" s="41"/>
      <c r="AC50" s="42"/>
      <c r="AD50" s="42" t="str">
        <f t="shared" si="34"/>
        <v/>
      </c>
      <c r="AE50" s="41"/>
      <c r="AF50" s="41"/>
      <c r="AG50" s="42"/>
      <c r="AH50" s="41"/>
      <c r="AI50" s="41"/>
      <c r="AJ50" s="42"/>
      <c r="AK50" s="41"/>
      <c r="AL50" s="41"/>
      <c r="AM50" s="42"/>
      <c r="AN50" s="41"/>
      <c r="AO50" s="41"/>
      <c r="AP50" s="42"/>
      <c r="AQ50" s="41"/>
      <c r="AR50" s="41"/>
      <c r="AS50" s="42"/>
      <c r="AT50" s="41"/>
      <c r="AU50" s="43" t="str">
        <f t="shared" si="35"/>
        <v/>
      </c>
      <c r="AV50" s="44" t="str">
        <f t="shared" si="36"/>
        <v/>
      </c>
      <c r="AW50" s="45"/>
      <c r="AX50" s="41"/>
      <c r="AY50" s="41"/>
      <c r="AZ50" s="42"/>
      <c r="BA50" s="41"/>
      <c r="BB50" s="41"/>
      <c r="BC50" s="42"/>
      <c r="BD50" s="41"/>
      <c r="BE50" s="41"/>
      <c r="BF50" s="42"/>
      <c r="BG50" s="41"/>
      <c r="BH50" s="41"/>
      <c r="BI50" s="42"/>
      <c r="BJ50" s="41"/>
      <c r="BK50" s="41"/>
      <c r="BL50" s="42"/>
      <c r="BM50" s="42" t="str">
        <f t="shared" si="37"/>
        <v/>
      </c>
      <c r="BN50" s="42" t="str">
        <f t="shared" si="38"/>
        <v/>
      </c>
      <c r="BO50" s="42" t="str">
        <f t="shared" si="39"/>
        <v/>
      </c>
      <c r="BP50" s="42" t="str">
        <f t="shared" si="40"/>
        <v/>
      </c>
      <c r="BQ50" s="42" t="str">
        <f t="shared" si="41"/>
        <v/>
      </c>
      <c r="BR50" s="42" t="str">
        <f t="shared" si="42"/>
        <v/>
      </c>
      <c r="BS50" s="41"/>
      <c r="BT50" s="41"/>
      <c r="BU50" s="42"/>
      <c r="BV50" s="41"/>
      <c r="BW50" s="41"/>
      <c r="BX50" s="42"/>
      <c r="BY50" s="41"/>
      <c r="BZ50" s="41"/>
      <c r="CA50" s="42"/>
      <c r="CB50" s="41"/>
      <c r="CC50" s="41"/>
      <c r="CD50" s="42"/>
      <c r="CE50" s="41"/>
      <c r="CF50" s="41"/>
      <c r="CG50" s="42"/>
      <c r="CH50" s="42" t="str">
        <f t="shared" si="43"/>
        <v/>
      </c>
      <c r="CI50" s="42" t="str">
        <f t="shared" si="44"/>
        <v/>
      </c>
      <c r="CJ50" s="42" t="str">
        <f t="shared" si="45"/>
        <v/>
      </c>
      <c r="CK50" s="42" t="str">
        <f t="shared" si="46"/>
        <v/>
      </c>
      <c r="CL50" s="42" t="str">
        <f t="shared" si="47"/>
        <v/>
      </c>
      <c r="CM50" s="43" t="str">
        <f t="shared" si="48"/>
        <v/>
      </c>
      <c r="CN50" s="44" t="str">
        <f t="shared" si="49"/>
        <v/>
      </c>
      <c r="CO50" s="45"/>
      <c r="CP50" s="41"/>
      <c r="CQ50" s="46" t="str">
        <f t="shared" si="50"/>
        <v/>
      </c>
      <c r="CR50" s="45"/>
      <c r="CS50" s="41"/>
      <c r="CT50" s="46" t="str">
        <f t="shared" si="51"/>
        <v/>
      </c>
    </row>
    <row r="51" spans="1:98">
      <c r="A51" s="8"/>
      <c r="B51" s="8"/>
      <c r="C51" s="8"/>
      <c r="E51" s="47" t="str">
        <f t="shared" si="26"/>
        <v/>
      </c>
      <c r="F51" s="8" t="str">
        <f t="shared" si="27"/>
        <v/>
      </c>
      <c r="G51" s="8" t="str">
        <f t="shared" si="28"/>
        <v/>
      </c>
      <c r="H51" s="47" t="str">
        <f t="shared" si="29"/>
        <v/>
      </c>
      <c r="I51" s="8" t="str">
        <f t="shared" si="30"/>
        <v/>
      </c>
      <c r="J51" s="8" t="str">
        <f t="shared" si="31"/>
        <v/>
      </c>
      <c r="K51" s="13"/>
      <c r="L51" s="41" t="str">
        <f t="shared" si="32"/>
        <v/>
      </c>
      <c r="M51" s="41" t="str">
        <f t="shared" si="33"/>
        <v/>
      </c>
      <c r="O51" s="41"/>
      <c r="P51" s="41"/>
      <c r="Q51" s="42"/>
      <c r="R51" s="41"/>
      <c r="S51" s="41"/>
      <c r="T51" s="42"/>
      <c r="U51" s="41"/>
      <c r="V51" s="41"/>
      <c r="W51" s="42"/>
      <c r="X51" s="41"/>
      <c r="Y51" s="41"/>
      <c r="Z51" s="42"/>
      <c r="AA51" s="41"/>
      <c r="AB51" s="41"/>
      <c r="AC51" s="42"/>
      <c r="AD51" s="42" t="str">
        <f t="shared" si="34"/>
        <v/>
      </c>
      <c r="AE51" s="41"/>
      <c r="AF51" s="41"/>
      <c r="AG51" s="42"/>
      <c r="AH51" s="41"/>
      <c r="AI51" s="41"/>
      <c r="AJ51" s="42"/>
      <c r="AK51" s="41"/>
      <c r="AL51" s="41"/>
      <c r="AM51" s="42"/>
      <c r="AN51" s="41"/>
      <c r="AO51" s="41"/>
      <c r="AP51" s="42"/>
      <c r="AQ51" s="41"/>
      <c r="AR51" s="41"/>
      <c r="AS51" s="42"/>
      <c r="AT51" s="41"/>
      <c r="AU51" s="43" t="str">
        <f t="shared" si="35"/>
        <v/>
      </c>
      <c r="AV51" s="44" t="str">
        <f t="shared" si="36"/>
        <v/>
      </c>
      <c r="AW51" s="45"/>
      <c r="AX51" s="41"/>
      <c r="AY51" s="41"/>
      <c r="AZ51" s="42"/>
      <c r="BA51" s="41"/>
      <c r="BB51" s="41"/>
      <c r="BC51" s="42"/>
      <c r="BD51" s="41"/>
      <c r="BE51" s="41"/>
      <c r="BF51" s="42"/>
      <c r="BG51" s="41"/>
      <c r="BH51" s="41"/>
      <c r="BI51" s="42"/>
      <c r="BJ51" s="41"/>
      <c r="BK51" s="41"/>
      <c r="BL51" s="42"/>
      <c r="BM51" s="42" t="str">
        <f t="shared" si="37"/>
        <v/>
      </c>
      <c r="BN51" s="42" t="str">
        <f t="shared" si="38"/>
        <v/>
      </c>
      <c r="BO51" s="42" t="str">
        <f t="shared" si="39"/>
        <v/>
      </c>
      <c r="BP51" s="42" t="str">
        <f t="shared" si="40"/>
        <v/>
      </c>
      <c r="BQ51" s="42" t="str">
        <f t="shared" si="41"/>
        <v/>
      </c>
      <c r="BR51" s="42" t="str">
        <f t="shared" si="42"/>
        <v/>
      </c>
      <c r="BS51" s="41"/>
      <c r="BT51" s="41"/>
      <c r="BU51" s="42"/>
      <c r="BV51" s="41"/>
      <c r="BW51" s="41"/>
      <c r="BX51" s="42"/>
      <c r="BY51" s="41"/>
      <c r="BZ51" s="41"/>
      <c r="CA51" s="42"/>
      <c r="CB51" s="41"/>
      <c r="CC51" s="41"/>
      <c r="CD51" s="42"/>
      <c r="CE51" s="41"/>
      <c r="CF51" s="41"/>
      <c r="CG51" s="42"/>
      <c r="CH51" s="42" t="str">
        <f t="shared" si="43"/>
        <v/>
      </c>
      <c r="CI51" s="42" t="str">
        <f t="shared" si="44"/>
        <v/>
      </c>
      <c r="CJ51" s="42" t="str">
        <f t="shared" si="45"/>
        <v/>
      </c>
      <c r="CK51" s="42" t="str">
        <f t="shared" si="46"/>
        <v/>
      </c>
      <c r="CL51" s="42" t="str">
        <f t="shared" si="47"/>
        <v/>
      </c>
      <c r="CM51" s="43" t="str">
        <f t="shared" si="48"/>
        <v/>
      </c>
      <c r="CN51" s="44" t="str">
        <f t="shared" si="49"/>
        <v/>
      </c>
      <c r="CO51" s="45"/>
      <c r="CP51" s="41"/>
      <c r="CQ51" s="46" t="str">
        <f t="shared" si="50"/>
        <v/>
      </c>
      <c r="CR51" s="45"/>
      <c r="CS51" s="41"/>
      <c r="CT51" s="46" t="str">
        <f t="shared" si="51"/>
        <v/>
      </c>
    </row>
    <row r="52" spans="1:98">
      <c r="A52" s="8"/>
      <c r="B52" s="8"/>
      <c r="C52" s="8"/>
      <c r="E52" s="47" t="str">
        <f t="shared" si="26"/>
        <v/>
      </c>
      <c r="F52" s="8" t="str">
        <f t="shared" si="27"/>
        <v/>
      </c>
      <c r="G52" s="8" t="str">
        <f t="shared" si="28"/>
        <v/>
      </c>
      <c r="H52" s="47" t="str">
        <f t="shared" si="29"/>
        <v/>
      </c>
      <c r="I52" s="8" t="str">
        <f t="shared" si="30"/>
        <v/>
      </c>
      <c r="J52" s="8" t="str">
        <f t="shared" si="31"/>
        <v/>
      </c>
      <c r="K52" s="13"/>
      <c r="L52" s="41" t="str">
        <f t="shared" si="32"/>
        <v/>
      </c>
      <c r="M52" s="41" t="str">
        <f t="shared" si="33"/>
        <v/>
      </c>
      <c r="O52" s="41"/>
      <c r="P52" s="41"/>
      <c r="Q52" s="42"/>
      <c r="R52" s="41"/>
      <c r="S52" s="41"/>
      <c r="T52" s="42"/>
      <c r="U52" s="41"/>
      <c r="V52" s="41"/>
      <c r="W52" s="42"/>
      <c r="X52" s="41"/>
      <c r="Y52" s="41"/>
      <c r="Z52" s="42"/>
      <c r="AA52" s="41"/>
      <c r="AB52" s="41"/>
      <c r="AC52" s="42"/>
      <c r="AD52" s="42" t="str">
        <f t="shared" si="34"/>
        <v/>
      </c>
      <c r="AE52" s="41"/>
      <c r="AF52" s="41"/>
      <c r="AG52" s="42"/>
      <c r="AH52" s="41"/>
      <c r="AI52" s="41"/>
      <c r="AJ52" s="42"/>
      <c r="AK52" s="41"/>
      <c r="AL52" s="41"/>
      <c r="AM52" s="42"/>
      <c r="AN52" s="41"/>
      <c r="AO52" s="41"/>
      <c r="AP52" s="42"/>
      <c r="AQ52" s="41"/>
      <c r="AR52" s="41"/>
      <c r="AS52" s="42"/>
      <c r="AT52" s="41"/>
      <c r="AU52" s="43" t="str">
        <f t="shared" si="35"/>
        <v/>
      </c>
      <c r="AV52" s="44" t="str">
        <f t="shared" si="36"/>
        <v/>
      </c>
      <c r="AW52" s="45"/>
      <c r="AX52" s="41"/>
      <c r="AY52" s="41"/>
      <c r="AZ52" s="42"/>
      <c r="BA52" s="41"/>
      <c r="BB52" s="41"/>
      <c r="BC52" s="42"/>
      <c r="BD52" s="41"/>
      <c r="BE52" s="41"/>
      <c r="BF52" s="42"/>
      <c r="BG52" s="41"/>
      <c r="BH52" s="41"/>
      <c r="BI52" s="42"/>
      <c r="BJ52" s="41"/>
      <c r="BK52" s="41"/>
      <c r="BL52" s="42"/>
      <c r="BM52" s="42" t="str">
        <f t="shared" si="37"/>
        <v/>
      </c>
      <c r="BN52" s="42" t="str">
        <f t="shared" si="38"/>
        <v/>
      </c>
      <c r="BO52" s="42" t="str">
        <f t="shared" si="39"/>
        <v/>
      </c>
      <c r="BP52" s="42" t="str">
        <f t="shared" si="40"/>
        <v/>
      </c>
      <c r="BQ52" s="42" t="str">
        <f t="shared" si="41"/>
        <v/>
      </c>
      <c r="BR52" s="42" t="str">
        <f t="shared" si="42"/>
        <v/>
      </c>
      <c r="BS52" s="41"/>
      <c r="BT52" s="41"/>
      <c r="BU52" s="42"/>
      <c r="BV52" s="41"/>
      <c r="BW52" s="41"/>
      <c r="BX52" s="42"/>
      <c r="BY52" s="41"/>
      <c r="BZ52" s="41"/>
      <c r="CA52" s="42"/>
      <c r="CB52" s="41"/>
      <c r="CC52" s="41"/>
      <c r="CD52" s="42"/>
      <c r="CE52" s="41"/>
      <c r="CF52" s="41"/>
      <c r="CG52" s="42"/>
      <c r="CH52" s="42" t="str">
        <f t="shared" si="43"/>
        <v/>
      </c>
      <c r="CI52" s="42" t="str">
        <f t="shared" si="44"/>
        <v/>
      </c>
      <c r="CJ52" s="42" t="str">
        <f t="shared" si="45"/>
        <v/>
      </c>
      <c r="CK52" s="42" t="str">
        <f t="shared" si="46"/>
        <v/>
      </c>
      <c r="CL52" s="42" t="str">
        <f t="shared" si="47"/>
        <v/>
      </c>
      <c r="CM52" s="43" t="str">
        <f t="shared" si="48"/>
        <v/>
      </c>
      <c r="CN52" s="44" t="str">
        <f t="shared" si="49"/>
        <v/>
      </c>
      <c r="CO52" s="45"/>
      <c r="CP52" s="41"/>
      <c r="CQ52" s="46" t="str">
        <f t="shared" si="50"/>
        <v/>
      </c>
      <c r="CR52" s="45"/>
      <c r="CS52" s="41"/>
      <c r="CT52" s="46" t="str">
        <f t="shared" si="51"/>
        <v/>
      </c>
    </row>
    <row r="53" spans="1:98">
      <c r="A53" s="8"/>
      <c r="B53" s="8"/>
      <c r="C53" s="8"/>
      <c r="E53" s="47" t="str">
        <f t="shared" si="26"/>
        <v/>
      </c>
      <c r="F53" s="8" t="str">
        <f t="shared" si="27"/>
        <v/>
      </c>
      <c r="G53" s="8" t="str">
        <f t="shared" si="28"/>
        <v/>
      </c>
      <c r="H53" s="47" t="str">
        <f t="shared" si="29"/>
        <v/>
      </c>
      <c r="I53" s="8" t="str">
        <f t="shared" si="30"/>
        <v/>
      </c>
      <c r="J53" s="8" t="str">
        <f t="shared" si="31"/>
        <v/>
      </c>
      <c r="K53" s="13"/>
      <c r="L53" s="41" t="str">
        <f t="shared" si="32"/>
        <v/>
      </c>
      <c r="M53" s="41" t="str">
        <f t="shared" si="33"/>
        <v/>
      </c>
      <c r="O53" s="41"/>
      <c r="P53" s="41"/>
      <c r="Q53" s="42"/>
      <c r="R53" s="41"/>
      <c r="S53" s="41"/>
      <c r="T53" s="42"/>
      <c r="U53" s="41"/>
      <c r="V53" s="41"/>
      <c r="W53" s="42"/>
      <c r="X53" s="41"/>
      <c r="Y53" s="41"/>
      <c r="Z53" s="42"/>
      <c r="AA53" s="41"/>
      <c r="AB53" s="41"/>
      <c r="AC53" s="42"/>
      <c r="AD53" s="42" t="str">
        <f t="shared" si="34"/>
        <v/>
      </c>
      <c r="AE53" s="41"/>
      <c r="AF53" s="41"/>
      <c r="AG53" s="42"/>
      <c r="AH53" s="41"/>
      <c r="AI53" s="41"/>
      <c r="AJ53" s="42"/>
      <c r="AK53" s="41"/>
      <c r="AL53" s="41"/>
      <c r="AM53" s="42"/>
      <c r="AN53" s="41"/>
      <c r="AO53" s="41"/>
      <c r="AP53" s="42"/>
      <c r="AQ53" s="41"/>
      <c r="AR53" s="41"/>
      <c r="AS53" s="42"/>
      <c r="AT53" s="41"/>
      <c r="AU53" s="43" t="str">
        <f t="shared" si="35"/>
        <v/>
      </c>
      <c r="AV53" s="44" t="str">
        <f t="shared" si="36"/>
        <v/>
      </c>
      <c r="AW53" s="45"/>
      <c r="AX53" s="41"/>
      <c r="AY53" s="41"/>
      <c r="AZ53" s="42"/>
      <c r="BA53" s="41"/>
      <c r="BB53" s="41"/>
      <c r="BC53" s="42"/>
      <c r="BD53" s="41"/>
      <c r="BE53" s="41"/>
      <c r="BF53" s="42"/>
      <c r="BG53" s="41"/>
      <c r="BH53" s="41"/>
      <c r="BI53" s="42"/>
      <c r="BJ53" s="41"/>
      <c r="BK53" s="41"/>
      <c r="BL53" s="42"/>
      <c r="BM53" s="42" t="str">
        <f t="shared" si="37"/>
        <v/>
      </c>
      <c r="BN53" s="42" t="str">
        <f t="shared" si="38"/>
        <v/>
      </c>
      <c r="BO53" s="42" t="str">
        <f t="shared" si="39"/>
        <v/>
      </c>
      <c r="BP53" s="42" t="str">
        <f t="shared" si="40"/>
        <v/>
      </c>
      <c r="BQ53" s="42" t="str">
        <f t="shared" si="41"/>
        <v/>
      </c>
      <c r="BR53" s="42" t="str">
        <f t="shared" si="42"/>
        <v/>
      </c>
      <c r="BS53" s="41"/>
      <c r="BT53" s="41"/>
      <c r="BU53" s="42"/>
      <c r="BV53" s="41"/>
      <c r="BW53" s="41"/>
      <c r="BX53" s="42"/>
      <c r="BY53" s="41"/>
      <c r="BZ53" s="41"/>
      <c r="CA53" s="42"/>
      <c r="CB53" s="41"/>
      <c r="CC53" s="41"/>
      <c r="CD53" s="42"/>
      <c r="CE53" s="41"/>
      <c r="CF53" s="41"/>
      <c r="CG53" s="42"/>
      <c r="CH53" s="42" t="str">
        <f t="shared" si="43"/>
        <v/>
      </c>
      <c r="CI53" s="42" t="str">
        <f t="shared" si="44"/>
        <v/>
      </c>
      <c r="CJ53" s="42" t="str">
        <f t="shared" si="45"/>
        <v/>
      </c>
      <c r="CK53" s="42" t="str">
        <f t="shared" si="46"/>
        <v/>
      </c>
      <c r="CL53" s="42" t="str">
        <f t="shared" si="47"/>
        <v/>
      </c>
      <c r="CM53" s="43" t="str">
        <f t="shared" si="48"/>
        <v/>
      </c>
      <c r="CN53" s="44" t="str">
        <f t="shared" si="49"/>
        <v/>
      </c>
      <c r="CO53" s="45"/>
      <c r="CP53" s="41"/>
      <c r="CQ53" s="46" t="str">
        <f t="shared" si="50"/>
        <v/>
      </c>
      <c r="CR53" s="45"/>
      <c r="CS53" s="41"/>
      <c r="CT53" s="46" t="str">
        <f t="shared" si="51"/>
        <v/>
      </c>
    </row>
    <row r="54" spans="1:98">
      <c r="A54" s="8"/>
      <c r="B54" s="8"/>
      <c r="C54" s="8"/>
      <c r="E54" s="47" t="str">
        <f t="shared" si="26"/>
        <v/>
      </c>
      <c r="F54" s="8" t="str">
        <f t="shared" si="27"/>
        <v/>
      </c>
      <c r="G54" s="8" t="str">
        <f t="shared" si="28"/>
        <v/>
      </c>
      <c r="H54" s="47" t="str">
        <f t="shared" si="29"/>
        <v/>
      </c>
      <c r="I54" s="8" t="str">
        <f t="shared" si="30"/>
        <v/>
      </c>
      <c r="J54" s="8" t="str">
        <f t="shared" si="31"/>
        <v/>
      </c>
      <c r="K54" s="13"/>
      <c r="L54" s="41" t="str">
        <f t="shared" si="32"/>
        <v/>
      </c>
      <c r="M54" s="41" t="str">
        <f t="shared" si="33"/>
        <v/>
      </c>
      <c r="O54" s="41"/>
      <c r="P54" s="41"/>
      <c r="Q54" s="42"/>
      <c r="R54" s="41"/>
      <c r="S54" s="41"/>
      <c r="T54" s="42"/>
      <c r="U54" s="41"/>
      <c r="V54" s="41"/>
      <c r="W54" s="42"/>
      <c r="X54" s="41"/>
      <c r="Y54" s="41"/>
      <c r="Z54" s="42"/>
      <c r="AA54" s="41"/>
      <c r="AB54" s="41"/>
      <c r="AC54" s="42"/>
      <c r="AD54" s="42" t="str">
        <f t="shared" si="34"/>
        <v/>
      </c>
      <c r="AE54" s="41"/>
      <c r="AF54" s="41"/>
      <c r="AG54" s="42"/>
      <c r="AH54" s="41"/>
      <c r="AI54" s="41"/>
      <c r="AJ54" s="42"/>
      <c r="AK54" s="41"/>
      <c r="AL54" s="41"/>
      <c r="AM54" s="42"/>
      <c r="AN54" s="41"/>
      <c r="AO54" s="41"/>
      <c r="AP54" s="42"/>
      <c r="AQ54" s="41"/>
      <c r="AR54" s="41"/>
      <c r="AS54" s="42"/>
      <c r="AT54" s="41"/>
      <c r="AU54" s="43" t="str">
        <f t="shared" si="35"/>
        <v/>
      </c>
      <c r="AV54" s="44" t="str">
        <f t="shared" si="36"/>
        <v/>
      </c>
      <c r="AW54" s="45"/>
      <c r="AX54" s="41"/>
      <c r="AY54" s="41"/>
      <c r="AZ54" s="42"/>
      <c r="BA54" s="41"/>
      <c r="BB54" s="41"/>
      <c r="BC54" s="42"/>
      <c r="BD54" s="41"/>
      <c r="BE54" s="41"/>
      <c r="BF54" s="42"/>
      <c r="BG54" s="41"/>
      <c r="BH54" s="41"/>
      <c r="BI54" s="42"/>
      <c r="BJ54" s="41"/>
      <c r="BK54" s="41"/>
      <c r="BL54" s="42"/>
      <c r="BM54" s="42" t="str">
        <f t="shared" si="37"/>
        <v/>
      </c>
      <c r="BN54" s="42" t="str">
        <f t="shared" si="38"/>
        <v/>
      </c>
      <c r="BO54" s="42" t="str">
        <f t="shared" si="39"/>
        <v/>
      </c>
      <c r="BP54" s="42" t="str">
        <f t="shared" si="40"/>
        <v/>
      </c>
      <c r="BQ54" s="42" t="str">
        <f t="shared" si="41"/>
        <v/>
      </c>
      <c r="BR54" s="42" t="str">
        <f t="shared" si="42"/>
        <v/>
      </c>
      <c r="BS54" s="41"/>
      <c r="BT54" s="41"/>
      <c r="BU54" s="42"/>
      <c r="BV54" s="41"/>
      <c r="BW54" s="41"/>
      <c r="BX54" s="42"/>
      <c r="BY54" s="41"/>
      <c r="BZ54" s="41"/>
      <c r="CA54" s="42"/>
      <c r="CB54" s="41"/>
      <c r="CC54" s="41"/>
      <c r="CD54" s="42"/>
      <c r="CE54" s="41"/>
      <c r="CF54" s="41"/>
      <c r="CG54" s="42"/>
      <c r="CH54" s="42" t="str">
        <f t="shared" si="43"/>
        <v/>
      </c>
      <c r="CI54" s="42" t="str">
        <f t="shared" si="44"/>
        <v/>
      </c>
      <c r="CJ54" s="42" t="str">
        <f t="shared" si="45"/>
        <v/>
      </c>
      <c r="CK54" s="42" t="str">
        <f t="shared" si="46"/>
        <v/>
      </c>
      <c r="CL54" s="42" t="str">
        <f t="shared" si="47"/>
        <v/>
      </c>
      <c r="CM54" s="43" t="str">
        <f t="shared" si="48"/>
        <v/>
      </c>
      <c r="CN54" s="44" t="str">
        <f t="shared" si="49"/>
        <v/>
      </c>
      <c r="CO54" s="45"/>
      <c r="CP54" s="41"/>
      <c r="CQ54" s="46" t="str">
        <f t="shared" si="50"/>
        <v/>
      </c>
      <c r="CR54" s="45"/>
      <c r="CS54" s="41"/>
      <c r="CT54" s="46" t="str">
        <f t="shared" si="51"/>
        <v/>
      </c>
    </row>
    <row r="55" spans="1:98">
      <c r="A55" s="8"/>
      <c r="B55" s="8"/>
      <c r="C55" s="8"/>
      <c r="E55" s="47" t="str">
        <f t="shared" si="26"/>
        <v/>
      </c>
      <c r="F55" s="8" t="str">
        <f t="shared" si="27"/>
        <v/>
      </c>
      <c r="G55" s="8" t="str">
        <f t="shared" si="28"/>
        <v/>
      </c>
      <c r="H55" s="47" t="str">
        <f t="shared" si="29"/>
        <v/>
      </c>
      <c r="I55" s="8" t="str">
        <f t="shared" si="30"/>
        <v/>
      </c>
      <c r="J55" s="8" t="str">
        <f t="shared" si="31"/>
        <v/>
      </c>
      <c r="K55" s="13"/>
      <c r="L55" s="41" t="str">
        <f t="shared" si="32"/>
        <v/>
      </c>
      <c r="M55" s="41" t="str">
        <f t="shared" si="33"/>
        <v/>
      </c>
      <c r="O55" s="41"/>
      <c r="P55" s="41"/>
      <c r="Q55" s="42"/>
      <c r="R55" s="41"/>
      <c r="S55" s="41"/>
      <c r="T55" s="42"/>
      <c r="U55" s="41"/>
      <c r="V55" s="41"/>
      <c r="W55" s="42"/>
      <c r="X55" s="41"/>
      <c r="Y55" s="41"/>
      <c r="Z55" s="42"/>
      <c r="AA55" s="41"/>
      <c r="AB55" s="41"/>
      <c r="AC55" s="42"/>
      <c r="AD55" s="42" t="str">
        <f t="shared" si="34"/>
        <v/>
      </c>
      <c r="AE55" s="41"/>
      <c r="AF55" s="41"/>
      <c r="AG55" s="42"/>
      <c r="AH55" s="41"/>
      <c r="AI55" s="41"/>
      <c r="AJ55" s="42"/>
      <c r="AK55" s="41"/>
      <c r="AL55" s="41"/>
      <c r="AM55" s="42"/>
      <c r="AN55" s="41"/>
      <c r="AO55" s="41"/>
      <c r="AP55" s="42"/>
      <c r="AQ55" s="41"/>
      <c r="AR55" s="41"/>
      <c r="AS55" s="42"/>
      <c r="AT55" s="41"/>
      <c r="AU55" s="43" t="str">
        <f t="shared" si="35"/>
        <v/>
      </c>
      <c r="AV55" s="44" t="str">
        <f t="shared" si="36"/>
        <v/>
      </c>
      <c r="AW55" s="45"/>
      <c r="AX55" s="41"/>
      <c r="AY55" s="41"/>
      <c r="AZ55" s="42"/>
      <c r="BA55" s="41"/>
      <c r="BB55" s="41"/>
      <c r="BC55" s="42"/>
      <c r="BD55" s="41"/>
      <c r="BE55" s="41"/>
      <c r="BF55" s="42"/>
      <c r="BG55" s="41"/>
      <c r="BH55" s="41"/>
      <c r="BI55" s="42"/>
      <c r="BJ55" s="41"/>
      <c r="BK55" s="41"/>
      <c r="BL55" s="42"/>
      <c r="BM55" s="42" t="str">
        <f t="shared" si="37"/>
        <v/>
      </c>
      <c r="BN55" s="42" t="str">
        <f t="shared" si="38"/>
        <v/>
      </c>
      <c r="BO55" s="42" t="str">
        <f t="shared" si="39"/>
        <v/>
      </c>
      <c r="BP55" s="42" t="str">
        <f t="shared" si="40"/>
        <v/>
      </c>
      <c r="BQ55" s="42" t="str">
        <f t="shared" si="41"/>
        <v/>
      </c>
      <c r="BR55" s="42" t="str">
        <f t="shared" si="42"/>
        <v/>
      </c>
      <c r="BS55" s="41"/>
      <c r="BT55" s="41"/>
      <c r="BU55" s="42"/>
      <c r="BV55" s="41"/>
      <c r="BW55" s="41"/>
      <c r="BX55" s="42"/>
      <c r="BY55" s="41"/>
      <c r="BZ55" s="41"/>
      <c r="CA55" s="42"/>
      <c r="CB55" s="41"/>
      <c r="CC55" s="41"/>
      <c r="CD55" s="42"/>
      <c r="CE55" s="41"/>
      <c r="CF55" s="41"/>
      <c r="CG55" s="42"/>
      <c r="CH55" s="42" t="str">
        <f t="shared" si="43"/>
        <v/>
      </c>
      <c r="CI55" s="42" t="str">
        <f t="shared" si="44"/>
        <v/>
      </c>
      <c r="CJ55" s="42" t="str">
        <f t="shared" si="45"/>
        <v/>
      </c>
      <c r="CK55" s="42" t="str">
        <f t="shared" si="46"/>
        <v/>
      </c>
      <c r="CL55" s="42" t="str">
        <f t="shared" si="47"/>
        <v/>
      </c>
      <c r="CM55" s="43" t="str">
        <f t="shared" si="48"/>
        <v/>
      </c>
      <c r="CN55" s="44" t="str">
        <f t="shared" si="49"/>
        <v/>
      </c>
      <c r="CO55" s="45"/>
      <c r="CP55" s="41"/>
      <c r="CQ55" s="46" t="str">
        <f t="shared" si="50"/>
        <v/>
      </c>
      <c r="CR55" s="45"/>
      <c r="CS55" s="41"/>
      <c r="CT55" s="46" t="str">
        <f t="shared" si="51"/>
        <v/>
      </c>
    </row>
    <row r="56" spans="1:98">
      <c r="A56" s="8"/>
      <c r="B56" s="8"/>
      <c r="C56" s="8"/>
      <c r="E56" s="47" t="str">
        <f t="shared" si="26"/>
        <v/>
      </c>
      <c r="F56" s="8" t="str">
        <f t="shared" si="27"/>
        <v/>
      </c>
      <c r="G56" s="8" t="str">
        <f t="shared" si="28"/>
        <v/>
      </c>
      <c r="H56" s="47" t="str">
        <f t="shared" si="29"/>
        <v/>
      </c>
      <c r="I56" s="8" t="str">
        <f t="shared" si="30"/>
        <v/>
      </c>
      <c r="J56" s="8" t="str">
        <f t="shared" si="31"/>
        <v/>
      </c>
      <c r="K56" s="13"/>
      <c r="L56" s="41" t="str">
        <f t="shared" si="32"/>
        <v/>
      </c>
      <c r="M56" s="41" t="str">
        <f t="shared" si="33"/>
        <v/>
      </c>
      <c r="O56" s="41"/>
      <c r="P56" s="41"/>
      <c r="Q56" s="42"/>
      <c r="R56" s="41"/>
      <c r="S56" s="41"/>
      <c r="T56" s="42"/>
      <c r="U56" s="41"/>
      <c r="V56" s="41"/>
      <c r="W56" s="42"/>
      <c r="X56" s="41"/>
      <c r="Y56" s="41"/>
      <c r="Z56" s="42"/>
      <c r="AA56" s="41"/>
      <c r="AB56" s="41"/>
      <c r="AC56" s="42"/>
      <c r="AD56" s="42" t="str">
        <f t="shared" si="34"/>
        <v/>
      </c>
      <c r="AE56" s="41"/>
      <c r="AF56" s="41"/>
      <c r="AG56" s="42"/>
      <c r="AH56" s="41"/>
      <c r="AI56" s="41"/>
      <c r="AJ56" s="42"/>
      <c r="AK56" s="41"/>
      <c r="AL56" s="41"/>
      <c r="AM56" s="42"/>
      <c r="AN56" s="41"/>
      <c r="AO56" s="41"/>
      <c r="AP56" s="42"/>
      <c r="AQ56" s="41"/>
      <c r="AR56" s="41"/>
      <c r="AS56" s="42"/>
      <c r="AT56" s="41"/>
      <c r="AU56" s="43" t="str">
        <f t="shared" si="35"/>
        <v/>
      </c>
      <c r="AV56" s="44" t="str">
        <f t="shared" si="36"/>
        <v/>
      </c>
      <c r="AW56" s="45"/>
      <c r="AX56" s="41"/>
      <c r="AY56" s="41"/>
      <c r="AZ56" s="42"/>
      <c r="BA56" s="41"/>
      <c r="BB56" s="41"/>
      <c r="BC56" s="42"/>
      <c r="BD56" s="41"/>
      <c r="BE56" s="41"/>
      <c r="BF56" s="42"/>
      <c r="BG56" s="41"/>
      <c r="BH56" s="41"/>
      <c r="BI56" s="42"/>
      <c r="BJ56" s="41"/>
      <c r="BK56" s="41"/>
      <c r="BL56" s="42"/>
      <c r="BM56" s="42" t="str">
        <f t="shared" si="37"/>
        <v/>
      </c>
      <c r="BN56" s="42" t="str">
        <f t="shared" si="38"/>
        <v/>
      </c>
      <c r="BO56" s="42" t="str">
        <f t="shared" si="39"/>
        <v/>
      </c>
      <c r="BP56" s="42" t="str">
        <f t="shared" si="40"/>
        <v/>
      </c>
      <c r="BQ56" s="42" t="str">
        <f t="shared" si="41"/>
        <v/>
      </c>
      <c r="BR56" s="42" t="str">
        <f t="shared" si="42"/>
        <v/>
      </c>
      <c r="BS56" s="41"/>
      <c r="BT56" s="41"/>
      <c r="BU56" s="42"/>
      <c r="BV56" s="41"/>
      <c r="BW56" s="41"/>
      <c r="BX56" s="42"/>
      <c r="BY56" s="41"/>
      <c r="BZ56" s="41"/>
      <c r="CA56" s="42"/>
      <c r="CB56" s="41"/>
      <c r="CC56" s="41"/>
      <c r="CD56" s="42"/>
      <c r="CE56" s="41"/>
      <c r="CF56" s="41"/>
      <c r="CG56" s="42"/>
      <c r="CH56" s="42" t="str">
        <f t="shared" si="43"/>
        <v/>
      </c>
      <c r="CI56" s="42" t="str">
        <f t="shared" si="44"/>
        <v/>
      </c>
      <c r="CJ56" s="42" t="str">
        <f t="shared" si="45"/>
        <v/>
      </c>
      <c r="CK56" s="42" t="str">
        <f t="shared" si="46"/>
        <v/>
      </c>
      <c r="CL56" s="42" t="str">
        <f t="shared" si="47"/>
        <v/>
      </c>
      <c r="CM56" s="43" t="str">
        <f t="shared" si="48"/>
        <v/>
      </c>
      <c r="CN56" s="44" t="str">
        <f t="shared" si="49"/>
        <v/>
      </c>
      <c r="CO56" s="45"/>
      <c r="CP56" s="41"/>
      <c r="CQ56" s="46" t="str">
        <f t="shared" si="50"/>
        <v/>
      </c>
      <c r="CR56" s="45"/>
      <c r="CS56" s="41"/>
      <c r="CT56" s="46" t="str">
        <f t="shared" si="51"/>
        <v/>
      </c>
    </row>
    <row r="57" spans="1:98">
      <c r="A57" s="8"/>
      <c r="B57" s="8"/>
      <c r="C57" s="8"/>
      <c r="E57" s="47" t="str">
        <f t="shared" si="26"/>
        <v/>
      </c>
      <c r="F57" s="8" t="str">
        <f t="shared" si="27"/>
        <v/>
      </c>
      <c r="G57" s="8" t="str">
        <f t="shared" si="28"/>
        <v/>
      </c>
      <c r="H57" s="47" t="str">
        <f t="shared" si="29"/>
        <v/>
      </c>
      <c r="I57" s="8" t="str">
        <f t="shared" si="30"/>
        <v/>
      </c>
      <c r="J57" s="8" t="str">
        <f t="shared" si="31"/>
        <v/>
      </c>
      <c r="K57" s="13"/>
      <c r="L57" s="41" t="str">
        <f t="shared" si="32"/>
        <v/>
      </c>
      <c r="M57" s="41" t="str">
        <f t="shared" si="33"/>
        <v/>
      </c>
      <c r="O57" s="41"/>
      <c r="P57" s="41"/>
      <c r="Q57" s="42"/>
      <c r="R57" s="41"/>
      <c r="S57" s="41"/>
      <c r="T57" s="42"/>
      <c r="U57" s="41"/>
      <c r="V57" s="41"/>
      <c r="W57" s="42"/>
      <c r="X57" s="41"/>
      <c r="Y57" s="41"/>
      <c r="Z57" s="42"/>
      <c r="AA57" s="41"/>
      <c r="AB57" s="41"/>
      <c r="AC57" s="42"/>
      <c r="AD57" s="42" t="str">
        <f t="shared" si="34"/>
        <v/>
      </c>
      <c r="AE57" s="41"/>
      <c r="AF57" s="41"/>
      <c r="AG57" s="42"/>
      <c r="AH57" s="41"/>
      <c r="AI57" s="41"/>
      <c r="AJ57" s="42"/>
      <c r="AK57" s="41"/>
      <c r="AL57" s="41"/>
      <c r="AM57" s="42"/>
      <c r="AN57" s="41"/>
      <c r="AO57" s="41"/>
      <c r="AP57" s="42"/>
      <c r="AQ57" s="41"/>
      <c r="AR57" s="41"/>
      <c r="AS57" s="42"/>
      <c r="AT57" s="41"/>
      <c r="AU57" s="43" t="str">
        <f t="shared" si="35"/>
        <v/>
      </c>
      <c r="AV57" s="44" t="str">
        <f t="shared" si="36"/>
        <v/>
      </c>
      <c r="AW57" s="45"/>
      <c r="AX57" s="41"/>
      <c r="AY57" s="41"/>
      <c r="AZ57" s="42"/>
      <c r="BA57" s="41"/>
      <c r="BB57" s="41"/>
      <c r="BC57" s="42"/>
      <c r="BD57" s="41"/>
      <c r="BE57" s="41"/>
      <c r="BF57" s="42"/>
      <c r="BG57" s="41"/>
      <c r="BH57" s="41"/>
      <c r="BI57" s="42"/>
      <c r="BJ57" s="41"/>
      <c r="BK57" s="41"/>
      <c r="BL57" s="42"/>
      <c r="BM57" s="42" t="str">
        <f t="shared" si="37"/>
        <v/>
      </c>
      <c r="BN57" s="42" t="str">
        <f t="shared" si="38"/>
        <v/>
      </c>
      <c r="BO57" s="42" t="str">
        <f t="shared" si="39"/>
        <v/>
      </c>
      <c r="BP57" s="42" t="str">
        <f t="shared" si="40"/>
        <v/>
      </c>
      <c r="BQ57" s="42" t="str">
        <f t="shared" si="41"/>
        <v/>
      </c>
      <c r="BR57" s="42" t="str">
        <f t="shared" si="42"/>
        <v/>
      </c>
      <c r="BS57" s="41"/>
      <c r="BT57" s="41"/>
      <c r="BU57" s="42"/>
      <c r="BV57" s="41"/>
      <c r="BW57" s="41"/>
      <c r="BX57" s="42"/>
      <c r="BY57" s="41"/>
      <c r="BZ57" s="41"/>
      <c r="CA57" s="42"/>
      <c r="CB57" s="41"/>
      <c r="CC57" s="41"/>
      <c r="CD57" s="42"/>
      <c r="CE57" s="41"/>
      <c r="CF57" s="41"/>
      <c r="CG57" s="42"/>
      <c r="CH57" s="42" t="str">
        <f t="shared" si="43"/>
        <v/>
      </c>
      <c r="CI57" s="42" t="str">
        <f t="shared" si="44"/>
        <v/>
      </c>
      <c r="CJ57" s="42" t="str">
        <f t="shared" si="45"/>
        <v/>
      </c>
      <c r="CK57" s="42" t="str">
        <f t="shared" si="46"/>
        <v/>
      </c>
      <c r="CL57" s="42" t="str">
        <f t="shared" si="47"/>
        <v/>
      </c>
      <c r="CM57" s="43" t="str">
        <f t="shared" si="48"/>
        <v/>
      </c>
      <c r="CN57" s="44" t="str">
        <f t="shared" si="49"/>
        <v/>
      </c>
      <c r="CO57" s="45"/>
      <c r="CP57" s="41"/>
      <c r="CQ57" s="46" t="str">
        <f t="shared" si="50"/>
        <v/>
      </c>
      <c r="CR57" s="45"/>
      <c r="CS57" s="41"/>
      <c r="CT57" s="46" t="str">
        <f t="shared" si="51"/>
        <v/>
      </c>
    </row>
    <row r="58" spans="1:98">
      <c r="A58" s="8"/>
      <c r="B58" s="8"/>
      <c r="C58" s="8"/>
      <c r="E58" s="47" t="str">
        <f t="shared" si="26"/>
        <v/>
      </c>
      <c r="F58" s="8" t="str">
        <f t="shared" si="27"/>
        <v/>
      </c>
      <c r="G58" s="8" t="str">
        <f t="shared" si="28"/>
        <v/>
      </c>
      <c r="H58" s="47" t="str">
        <f t="shared" si="29"/>
        <v/>
      </c>
      <c r="I58" s="8" t="str">
        <f t="shared" si="30"/>
        <v/>
      </c>
      <c r="J58" s="8" t="str">
        <f t="shared" si="31"/>
        <v/>
      </c>
      <c r="K58" s="13"/>
      <c r="L58" s="41" t="str">
        <f t="shared" si="32"/>
        <v/>
      </c>
      <c r="M58" s="41" t="str">
        <f t="shared" si="33"/>
        <v/>
      </c>
      <c r="O58" s="41"/>
      <c r="P58" s="41"/>
      <c r="Q58" s="42"/>
      <c r="R58" s="41"/>
      <c r="S58" s="41"/>
      <c r="T58" s="42"/>
      <c r="U58" s="41"/>
      <c r="V58" s="41"/>
      <c r="W58" s="42"/>
      <c r="X58" s="41"/>
      <c r="Y58" s="41"/>
      <c r="Z58" s="42"/>
      <c r="AA58" s="41"/>
      <c r="AB58" s="41"/>
      <c r="AC58" s="42"/>
      <c r="AD58" s="42" t="str">
        <f t="shared" si="34"/>
        <v/>
      </c>
      <c r="AE58" s="41"/>
      <c r="AF58" s="41"/>
      <c r="AG58" s="42"/>
      <c r="AH58" s="41"/>
      <c r="AI58" s="41"/>
      <c r="AJ58" s="42"/>
      <c r="AK58" s="41"/>
      <c r="AL58" s="41"/>
      <c r="AM58" s="42"/>
      <c r="AN58" s="41"/>
      <c r="AO58" s="41"/>
      <c r="AP58" s="42"/>
      <c r="AQ58" s="41"/>
      <c r="AR58" s="41"/>
      <c r="AS58" s="42"/>
      <c r="AT58" s="41"/>
      <c r="AU58" s="43" t="str">
        <f t="shared" si="35"/>
        <v/>
      </c>
      <c r="AV58" s="44" t="str">
        <f t="shared" si="36"/>
        <v/>
      </c>
      <c r="AW58" s="45"/>
      <c r="AX58" s="41"/>
      <c r="AY58" s="41"/>
      <c r="AZ58" s="42"/>
      <c r="BA58" s="41"/>
      <c r="BB58" s="41"/>
      <c r="BC58" s="42"/>
      <c r="BD58" s="41"/>
      <c r="BE58" s="41"/>
      <c r="BF58" s="42"/>
      <c r="BG58" s="41"/>
      <c r="BH58" s="41"/>
      <c r="BI58" s="42"/>
      <c r="BJ58" s="41"/>
      <c r="BK58" s="41"/>
      <c r="BL58" s="42"/>
      <c r="BM58" s="42" t="str">
        <f t="shared" si="37"/>
        <v/>
      </c>
      <c r="BN58" s="42" t="str">
        <f t="shared" si="38"/>
        <v/>
      </c>
      <c r="BO58" s="42" t="str">
        <f t="shared" si="39"/>
        <v/>
      </c>
      <c r="BP58" s="42" t="str">
        <f t="shared" si="40"/>
        <v/>
      </c>
      <c r="BQ58" s="42" t="str">
        <f t="shared" si="41"/>
        <v/>
      </c>
      <c r="BR58" s="42" t="str">
        <f t="shared" si="42"/>
        <v/>
      </c>
      <c r="BS58" s="41"/>
      <c r="BT58" s="41"/>
      <c r="BU58" s="42"/>
      <c r="BV58" s="41"/>
      <c r="BW58" s="41"/>
      <c r="BX58" s="42"/>
      <c r="BY58" s="41"/>
      <c r="BZ58" s="41"/>
      <c r="CA58" s="42"/>
      <c r="CB58" s="41"/>
      <c r="CC58" s="41"/>
      <c r="CD58" s="42"/>
      <c r="CE58" s="41"/>
      <c r="CF58" s="41"/>
      <c r="CG58" s="42"/>
      <c r="CH58" s="42" t="str">
        <f t="shared" si="43"/>
        <v/>
      </c>
      <c r="CI58" s="42" t="str">
        <f t="shared" si="44"/>
        <v/>
      </c>
      <c r="CJ58" s="42" t="str">
        <f t="shared" si="45"/>
        <v/>
      </c>
      <c r="CK58" s="42" t="str">
        <f t="shared" si="46"/>
        <v/>
      </c>
      <c r="CL58" s="42" t="str">
        <f t="shared" si="47"/>
        <v/>
      </c>
      <c r="CM58" s="43" t="str">
        <f t="shared" si="48"/>
        <v/>
      </c>
      <c r="CN58" s="44" t="str">
        <f t="shared" si="49"/>
        <v/>
      </c>
      <c r="CO58" s="45"/>
      <c r="CP58" s="41"/>
      <c r="CQ58" s="46" t="str">
        <f t="shared" si="50"/>
        <v/>
      </c>
      <c r="CR58" s="45"/>
      <c r="CS58" s="41"/>
      <c r="CT58" s="46" t="str">
        <f t="shared" si="51"/>
        <v/>
      </c>
    </row>
    <row r="59" spans="1:98">
      <c r="A59" s="8"/>
      <c r="B59" s="8"/>
      <c r="C59" s="8"/>
      <c r="E59" s="47" t="str">
        <f t="shared" si="26"/>
        <v/>
      </c>
      <c r="F59" s="8" t="str">
        <f t="shared" si="27"/>
        <v/>
      </c>
      <c r="G59" s="8" t="str">
        <f t="shared" si="28"/>
        <v/>
      </c>
      <c r="H59" s="47" t="str">
        <f t="shared" si="29"/>
        <v/>
      </c>
      <c r="I59" s="8" t="str">
        <f t="shared" si="30"/>
        <v/>
      </c>
      <c r="J59" s="8" t="str">
        <f t="shared" si="31"/>
        <v/>
      </c>
      <c r="K59" s="13"/>
      <c r="L59" s="41" t="str">
        <f t="shared" si="32"/>
        <v/>
      </c>
      <c r="M59" s="41" t="str">
        <f t="shared" si="33"/>
        <v/>
      </c>
      <c r="O59" s="41"/>
      <c r="P59" s="41"/>
      <c r="Q59" s="42"/>
      <c r="R59" s="41"/>
      <c r="S59" s="41"/>
      <c r="T59" s="42"/>
      <c r="U59" s="41"/>
      <c r="V59" s="41"/>
      <c r="W59" s="42"/>
      <c r="X59" s="41"/>
      <c r="Y59" s="41"/>
      <c r="Z59" s="42"/>
      <c r="AA59" s="41"/>
      <c r="AB59" s="41"/>
      <c r="AC59" s="42"/>
      <c r="AD59" s="42" t="str">
        <f t="shared" si="34"/>
        <v/>
      </c>
      <c r="AE59" s="41"/>
      <c r="AF59" s="41"/>
      <c r="AG59" s="42"/>
      <c r="AH59" s="41"/>
      <c r="AI59" s="41"/>
      <c r="AJ59" s="42"/>
      <c r="AK59" s="41"/>
      <c r="AL59" s="41"/>
      <c r="AM59" s="42"/>
      <c r="AN59" s="41"/>
      <c r="AO59" s="41"/>
      <c r="AP59" s="42"/>
      <c r="AQ59" s="41"/>
      <c r="AR59" s="41"/>
      <c r="AS59" s="42"/>
      <c r="AT59" s="41"/>
      <c r="AU59" s="43" t="str">
        <f t="shared" si="35"/>
        <v/>
      </c>
      <c r="AV59" s="44" t="str">
        <f t="shared" si="36"/>
        <v/>
      </c>
      <c r="AW59" s="45"/>
      <c r="AX59" s="41"/>
      <c r="AY59" s="41"/>
      <c r="AZ59" s="42"/>
      <c r="BA59" s="41"/>
      <c r="BB59" s="41"/>
      <c r="BC59" s="42"/>
      <c r="BD59" s="41"/>
      <c r="BE59" s="41"/>
      <c r="BF59" s="42"/>
      <c r="BG59" s="41"/>
      <c r="BH59" s="41"/>
      <c r="BI59" s="42"/>
      <c r="BJ59" s="41"/>
      <c r="BK59" s="41"/>
      <c r="BL59" s="42"/>
      <c r="BM59" s="42" t="str">
        <f t="shared" si="37"/>
        <v/>
      </c>
      <c r="BN59" s="42" t="str">
        <f t="shared" si="38"/>
        <v/>
      </c>
      <c r="BO59" s="42" t="str">
        <f t="shared" si="39"/>
        <v/>
      </c>
      <c r="BP59" s="42" t="str">
        <f t="shared" si="40"/>
        <v/>
      </c>
      <c r="BQ59" s="42" t="str">
        <f t="shared" si="41"/>
        <v/>
      </c>
      <c r="BR59" s="42" t="str">
        <f t="shared" si="42"/>
        <v/>
      </c>
      <c r="BS59" s="41"/>
      <c r="BT59" s="41"/>
      <c r="BU59" s="42"/>
      <c r="BV59" s="41"/>
      <c r="BW59" s="41"/>
      <c r="BX59" s="42"/>
      <c r="BY59" s="41"/>
      <c r="BZ59" s="41"/>
      <c r="CA59" s="42"/>
      <c r="CB59" s="41"/>
      <c r="CC59" s="41"/>
      <c r="CD59" s="42"/>
      <c r="CE59" s="41"/>
      <c r="CF59" s="41"/>
      <c r="CG59" s="42"/>
      <c r="CH59" s="42" t="str">
        <f t="shared" si="43"/>
        <v/>
      </c>
      <c r="CI59" s="42" t="str">
        <f t="shared" si="44"/>
        <v/>
      </c>
      <c r="CJ59" s="42" t="str">
        <f t="shared" si="45"/>
        <v/>
      </c>
      <c r="CK59" s="42" t="str">
        <f t="shared" si="46"/>
        <v/>
      </c>
      <c r="CL59" s="42" t="str">
        <f t="shared" si="47"/>
        <v/>
      </c>
      <c r="CM59" s="43" t="str">
        <f t="shared" si="48"/>
        <v/>
      </c>
      <c r="CN59" s="44" t="str">
        <f t="shared" si="49"/>
        <v/>
      </c>
      <c r="CO59" s="45"/>
      <c r="CP59" s="41"/>
      <c r="CQ59" s="46" t="str">
        <f t="shared" si="50"/>
        <v/>
      </c>
      <c r="CR59" s="45"/>
      <c r="CS59" s="41"/>
      <c r="CT59" s="46" t="str">
        <f t="shared" si="51"/>
        <v/>
      </c>
    </row>
    <row r="60" spans="1:98">
      <c r="A60" s="8"/>
      <c r="B60" s="8"/>
      <c r="C60" s="8"/>
      <c r="E60" s="47" t="str">
        <f t="shared" si="26"/>
        <v/>
      </c>
      <c r="F60" s="8" t="str">
        <f t="shared" si="27"/>
        <v/>
      </c>
      <c r="G60" s="8" t="str">
        <f t="shared" si="28"/>
        <v/>
      </c>
      <c r="H60" s="47" t="str">
        <f t="shared" si="29"/>
        <v/>
      </c>
      <c r="I60" s="8" t="str">
        <f t="shared" si="30"/>
        <v/>
      </c>
      <c r="J60" s="8" t="str">
        <f t="shared" si="31"/>
        <v/>
      </c>
      <c r="K60" s="13"/>
      <c r="L60" s="41" t="str">
        <f t="shared" si="32"/>
        <v/>
      </c>
      <c r="M60" s="41" t="str">
        <f t="shared" si="33"/>
        <v/>
      </c>
      <c r="O60" s="41"/>
      <c r="P60" s="41"/>
      <c r="Q60" s="42"/>
      <c r="R60" s="41"/>
      <c r="S60" s="41"/>
      <c r="T60" s="42"/>
      <c r="U60" s="41"/>
      <c r="V60" s="41"/>
      <c r="W60" s="42"/>
      <c r="X60" s="41"/>
      <c r="Y60" s="41"/>
      <c r="Z60" s="42"/>
      <c r="AA60" s="41"/>
      <c r="AB60" s="41"/>
      <c r="AC60" s="42"/>
      <c r="AD60" s="42" t="str">
        <f t="shared" si="34"/>
        <v/>
      </c>
      <c r="AE60" s="41"/>
      <c r="AF60" s="41"/>
      <c r="AG60" s="42"/>
      <c r="AH60" s="41"/>
      <c r="AI60" s="41"/>
      <c r="AJ60" s="42"/>
      <c r="AK60" s="41"/>
      <c r="AL60" s="41"/>
      <c r="AM60" s="42"/>
      <c r="AN60" s="41"/>
      <c r="AO60" s="41"/>
      <c r="AP60" s="42"/>
      <c r="AQ60" s="41"/>
      <c r="AR60" s="41"/>
      <c r="AS60" s="42"/>
      <c r="AT60" s="41"/>
      <c r="AU60" s="43" t="str">
        <f t="shared" si="35"/>
        <v/>
      </c>
      <c r="AV60" s="44" t="str">
        <f t="shared" si="36"/>
        <v/>
      </c>
      <c r="AW60" s="45"/>
      <c r="AX60" s="41"/>
      <c r="AY60" s="41"/>
      <c r="AZ60" s="42"/>
      <c r="BA60" s="41"/>
      <c r="BB60" s="41"/>
      <c r="BC60" s="42"/>
      <c r="BD60" s="41"/>
      <c r="BE60" s="41"/>
      <c r="BF60" s="42"/>
      <c r="BG60" s="41"/>
      <c r="BH60" s="41"/>
      <c r="BI60" s="42"/>
      <c r="BJ60" s="41"/>
      <c r="BK60" s="41"/>
      <c r="BL60" s="42"/>
      <c r="BM60" s="42" t="str">
        <f t="shared" si="37"/>
        <v/>
      </c>
      <c r="BN60" s="42" t="str">
        <f t="shared" si="38"/>
        <v/>
      </c>
      <c r="BO60" s="42" t="str">
        <f t="shared" si="39"/>
        <v/>
      </c>
      <c r="BP60" s="42" t="str">
        <f t="shared" si="40"/>
        <v/>
      </c>
      <c r="BQ60" s="42" t="str">
        <f t="shared" si="41"/>
        <v/>
      </c>
      <c r="BR60" s="42" t="str">
        <f t="shared" si="42"/>
        <v/>
      </c>
      <c r="BS60" s="41"/>
      <c r="BT60" s="41"/>
      <c r="BU60" s="42"/>
      <c r="BV60" s="41"/>
      <c r="BW60" s="41"/>
      <c r="BX60" s="42"/>
      <c r="BY60" s="41"/>
      <c r="BZ60" s="41"/>
      <c r="CA60" s="42"/>
      <c r="CB60" s="41"/>
      <c r="CC60" s="41"/>
      <c r="CD60" s="42"/>
      <c r="CE60" s="41"/>
      <c r="CF60" s="41"/>
      <c r="CG60" s="42"/>
      <c r="CH60" s="42" t="str">
        <f t="shared" si="43"/>
        <v/>
      </c>
      <c r="CI60" s="42" t="str">
        <f t="shared" si="44"/>
        <v/>
      </c>
      <c r="CJ60" s="42" t="str">
        <f t="shared" si="45"/>
        <v/>
      </c>
      <c r="CK60" s="42" t="str">
        <f t="shared" si="46"/>
        <v/>
      </c>
      <c r="CL60" s="42" t="str">
        <f t="shared" si="47"/>
        <v/>
      </c>
      <c r="CM60" s="43" t="str">
        <f t="shared" si="48"/>
        <v/>
      </c>
      <c r="CN60" s="44" t="str">
        <f t="shared" si="49"/>
        <v/>
      </c>
      <c r="CO60" s="45"/>
      <c r="CP60" s="41"/>
      <c r="CQ60" s="46" t="str">
        <f t="shared" si="50"/>
        <v/>
      </c>
      <c r="CR60" s="45"/>
      <c r="CS60" s="41"/>
      <c r="CT60" s="46" t="str">
        <f t="shared" si="51"/>
        <v/>
      </c>
    </row>
  </sheetData>
  <sheetProtection formatCells="0" formatColumns="0" formatRows="0" insertColumns="0" insertRows="0" insertHyperlinks="0" deleteColumns="0" deleteRows="0" sort="0" autoFilter="0" pivotTables="0"/>
  <mergeCells count="43">
    <mergeCell ref="A8:A10"/>
    <mergeCell ref="B8:B10"/>
    <mergeCell ref="C8:C10"/>
    <mergeCell ref="E9:G9"/>
    <mergeCell ref="H9:J9"/>
    <mergeCell ref="E7:J8"/>
    <mergeCell ref="C1:M1"/>
    <mergeCell ref="L9:L10"/>
    <mergeCell ref="M9:M10"/>
    <mergeCell ref="L7:M8"/>
    <mergeCell ref="AT8:AT10"/>
    <mergeCell ref="AD9:AD10"/>
    <mergeCell ref="AE9:AG9"/>
    <mergeCell ref="AH9:AJ9"/>
    <mergeCell ref="AK9:AM9"/>
    <mergeCell ref="AN9:AP9"/>
    <mergeCell ref="AQ9:AS9"/>
    <mergeCell ref="O9:Q9"/>
    <mergeCell ref="R9:T9"/>
    <mergeCell ref="U9:W9"/>
    <mergeCell ref="X9:Z9"/>
    <mergeCell ref="AA9:AC9"/>
    <mergeCell ref="CS8:CS10"/>
    <mergeCell ref="CY11:DA11"/>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B9:CD9"/>
    <mergeCell ref="CE9:CG9"/>
    <mergeCell ref="CP8:CP10"/>
    <mergeCell ref="CQ8:CQ10"/>
    <mergeCell ref="CN8:CN10"/>
  </mergeCells>
  <conditionalFormatting sqref="O47">
    <cfRule type="cellIs" dxfId="14323" priority="1656" operator="lessThan">
      <formula>$C$4</formula>
    </cfRule>
  </conditionalFormatting>
  <conditionalFormatting sqref="O48">
    <cfRule type="cellIs" dxfId="14322" priority="1657" operator="lessThan">
      <formula>$C$4</formula>
    </cfRule>
  </conditionalFormatting>
  <conditionalFormatting sqref="O49">
    <cfRule type="cellIs" dxfId="14321" priority="1658" operator="lessThan">
      <formula>$C$4</formula>
    </cfRule>
  </conditionalFormatting>
  <conditionalFormatting sqref="O50">
    <cfRule type="cellIs" dxfId="14320" priority="1659" operator="lessThan">
      <formula>$C$4</formula>
    </cfRule>
  </conditionalFormatting>
  <conditionalFormatting sqref="O51">
    <cfRule type="cellIs" dxfId="14319" priority="1660" operator="lessThan">
      <formula>$C$4</formula>
    </cfRule>
  </conditionalFormatting>
  <conditionalFormatting sqref="O52">
    <cfRule type="cellIs" dxfId="14318" priority="1661" operator="lessThan">
      <formula>$C$4</formula>
    </cfRule>
  </conditionalFormatting>
  <conditionalFormatting sqref="O53">
    <cfRule type="cellIs" dxfId="14317" priority="1662" operator="lessThan">
      <formula>$C$4</formula>
    </cfRule>
  </conditionalFormatting>
  <conditionalFormatting sqref="O54">
    <cfRule type="cellIs" dxfId="14316" priority="1663" operator="lessThan">
      <formula>$C$4</formula>
    </cfRule>
  </conditionalFormatting>
  <conditionalFormatting sqref="O55">
    <cfRule type="cellIs" dxfId="14315" priority="1664" operator="lessThan">
      <formula>$C$4</formula>
    </cfRule>
  </conditionalFormatting>
  <conditionalFormatting sqref="O56">
    <cfRule type="cellIs" dxfId="14314" priority="1665" operator="lessThan">
      <formula>$C$4</formula>
    </cfRule>
  </conditionalFormatting>
  <conditionalFormatting sqref="O57">
    <cfRule type="cellIs" dxfId="14313" priority="1666" operator="lessThan">
      <formula>$C$4</formula>
    </cfRule>
  </conditionalFormatting>
  <conditionalFormatting sqref="O58">
    <cfRule type="cellIs" dxfId="14312" priority="1667" operator="lessThan">
      <formula>$C$4</formula>
    </cfRule>
  </conditionalFormatting>
  <conditionalFormatting sqref="O59">
    <cfRule type="cellIs" dxfId="14311" priority="1668" operator="lessThan">
      <formula>$C$4</formula>
    </cfRule>
  </conditionalFormatting>
  <conditionalFormatting sqref="O60">
    <cfRule type="cellIs" dxfId="14310" priority="1669" operator="lessThan">
      <formula>$C$4</formula>
    </cfRule>
  </conditionalFormatting>
  <conditionalFormatting sqref="P47">
    <cfRule type="cellIs" dxfId="14273" priority="1706" operator="lessThan">
      <formula>$C$4</formula>
    </cfRule>
  </conditionalFormatting>
  <conditionalFormatting sqref="P48">
    <cfRule type="cellIs" dxfId="14272" priority="1707" operator="lessThan">
      <formula>$C$4</formula>
    </cfRule>
  </conditionalFormatting>
  <conditionalFormatting sqref="P49">
    <cfRule type="cellIs" dxfId="14271" priority="1708" operator="lessThan">
      <formula>$C$4</formula>
    </cfRule>
  </conditionalFormatting>
  <conditionalFormatting sqref="P50">
    <cfRule type="cellIs" dxfId="14270" priority="1709" operator="lessThan">
      <formula>$C$4</formula>
    </cfRule>
  </conditionalFormatting>
  <conditionalFormatting sqref="P51">
    <cfRule type="cellIs" dxfId="14269" priority="1710" operator="lessThan">
      <formula>$C$4</formula>
    </cfRule>
  </conditionalFormatting>
  <conditionalFormatting sqref="P52">
    <cfRule type="cellIs" dxfId="14268" priority="1711" operator="lessThan">
      <formula>$C$4</formula>
    </cfRule>
  </conditionalFormatting>
  <conditionalFormatting sqref="P53">
    <cfRule type="cellIs" dxfId="14267" priority="1712" operator="lessThan">
      <formula>$C$4</formula>
    </cfRule>
  </conditionalFormatting>
  <conditionalFormatting sqref="P54">
    <cfRule type="cellIs" dxfId="14266" priority="1713" operator="lessThan">
      <formula>$C$4</formula>
    </cfRule>
  </conditionalFormatting>
  <conditionalFormatting sqref="P55">
    <cfRule type="cellIs" dxfId="14265" priority="1714" operator="lessThan">
      <formula>$C$4</formula>
    </cfRule>
  </conditionalFormatting>
  <conditionalFormatting sqref="P56">
    <cfRule type="cellIs" dxfId="14264" priority="1715" operator="lessThan">
      <formula>$C$4</formula>
    </cfRule>
  </conditionalFormatting>
  <conditionalFormatting sqref="P57">
    <cfRule type="cellIs" dxfId="14263" priority="1716" operator="lessThan">
      <formula>$C$4</formula>
    </cfRule>
  </conditionalFormatting>
  <conditionalFormatting sqref="P58">
    <cfRule type="cellIs" dxfId="14262" priority="1717" operator="lessThan">
      <formula>$C$4</formula>
    </cfRule>
  </conditionalFormatting>
  <conditionalFormatting sqref="P59">
    <cfRule type="cellIs" dxfId="14261" priority="1718" operator="lessThan">
      <formula>$C$4</formula>
    </cfRule>
  </conditionalFormatting>
  <conditionalFormatting sqref="P60">
    <cfRule type="cellIs" dxfId="14260" priority="1719" operator="lessThan">
      <formula>$C$4</formula>
    </cfRule>
  </conditionalFormatting>
  <conditionalFormatting sqref="Q47">
    <cfRule type="cellIs" dxfId="14223" priority="1756" operator="lessThan">
      <formula>$C$4</formula>
    </cfRule>
  </conditionalFormatting>
  <conditionalFormatting sqref="Q48">
    <cfRule type="cellIs" dxfId="14222" priority="1757" operator="lessThan">
      <formula>$C$4</formula>
    </cfRule>
  </conditionalFormatting>
  <conditionalFormatting sqref="Q49">
    <cfRule type="cellIs" dxfId="14221" priority="1758" operator="lessThan">
      <formula>$C$4</formula>
    </cfRule>
  </conditionalFormatting>
  <conditionalFormatting sqref="Q50">
    <cfRule type="cellIs" dxfId="14220" priority="1759" operator="lessThan">
      <formula>$C$4</formula>
    </cfRule>
  </conditionalFormatting>
  <conditionalFormatting sqref="Q51">
    <cfRule type="cellIs" dxfId="14219" priority="1760" operator="lessThan">
      <formula>$C$4</formula>
    </cfRule>
  </conditionalFormatting>
  <conditionalFormatting sqref="Q52">
    <cfRule type="cellIs" dxfId="14218" priority="1761" operator="lessThan">
      <formula>$C$4</formula>
    </cfRule>
  </conditionalFormatting>
  <conditionalFormatting sqref="Q53">
    <cfRule type="cellIs" dxfId="14217" priority="1762" operator="lessThan">
      <formula>$C$4</formula>
    </cfRule>
  </conditionalFormatting>
  <conditionalFormatting sqref="Q54">
    <cfRule type="cellIs" dxfId="14216" priority="1763" operator="lessThan">
      <formula>$C$4</formula>
    </cfRule>
  </conditionalFormatting>
  <conditionalFormatting sqref="Q55">
    <cfRule type="cellIs" dxfId="14215" priority="1764" operator="lessThan">
      <formula>$C$4</formula>
    </cfRule>
  </conditionalFormatting>
  <conditionalFormatting sqref="Q56">
    <cfRule type="cellIs" dxfId="14214" priority="1765" operator="lessThan">
      <formula>$C$4</formula>
    </cfRule>
  </conditionalFormatting>
  <conditionalFormatting sqref="Q57">
    <cfRule type="cellIs" dxfId="14213" priority="1766" operator="lessThan">
      <formula>$C$4</formula>
    </cfRule>
  </conditionalFormatting>
  <conditionalFormatting sqref="Q58">
    <cfRule type="cellIs" dxfId="14212" priority="1767" operator="lessThan">
      <formula>$C$4</formula>
    </cfRule>
  </conditionalFormatting>
  <conditionalFormatting sqref="Q59">
    <cfRule type="cellIs" dxfId="14211" priority="1768" operator="lessThan">
      <formula>$C$4</formula>
    </cfRule>
  </conditionalFormatting>
  <conditionalFormatting sqref="Q60">
    <cfRule type="cellIs" dxfId="14210" priority="1769" operator="lessThan">
      <formula>$C$4</formula>
    </cfRule>
  </conditionalFormatting>
  <conditionalFormatting sqref="T47">
    <cfRule type="cellIs" dxfId="14173" priority="1806" operator="lessThan">
      <formula>$C$4</formula>
    </cfRule>
  </conditionalFormatting>
  <conditionalFormatting sqref="T48">
    <cfRule type="cellIs" dxfId="14172" priority="1807" operator="lessThan">
      <formula>$C$4</formula>
    </cfRule>
  </conditionalFormatting>
  <conditionalFormatting sqref="T49">
    <cfRule type="cellIs" dxfId="14171" priority="1808" operator="lessThan">
      <formula>$C$4</formula>
    </cfRule>
  </conditionalFormatting>
  <conditionalFormatting sqref="T50">
    <cfRule type="cellIs" dxfId="14170" priority="1809" operator="lessThan">
      <formula>$C$4</formula>
    </cfRule>
  </conditionalFormatting>
  <conditionalFormatting sqref="T51">
    <cfRule type="cellIs" dxfId="14169" priority="1810" operator="lessThan">
      <formula>$C$4</formula>
    </cfRule>
  </conditionalFormatting>
  <conditionalFormatting sqref="T52">
    <cfRule type="cellIs" dxfId="14168" priority="1811" operator="lessThan">
      <formula>$C$4</formula>
    </cfRule>
  </conditionalFormatting>
  <conditionalFormatting sqref="T53">
    <cfRule type="cellIs" dxfId="14167" priority="1812" operator="lessThan">
      <formula>$C$4</formula>
    </cfRule>
  </conditionalFormatting>
  <conditionalFormatting sqref="T54">
    <cfRule type="cellIs" dxfId="14166" priority="1813" operator="lessThan">
      <formula>$C$4</formula>
    </cfRule>
  </conditionalFormatting>
  <conditionalFormatting sqref="T55">
    <cfRule type="cellIs" dxfId="14165" priority="1814" operator="lessThan">
      <formula>$C$4</formula>
    </cfRule>
  </conditionalFormatting>
  <conditionalFormatting sqref="T56">
    <cfRule type="cellIs" dxfId="14164" priority="1815" operator="lessThan">
      <formula>$C$4</formula>
    </cfRule>
  </conditionalFormatting>
  <conditionalFormatting sqref="T57">
    <cfRule type="cellIs" dxfId="14163" priority="1816" operator="lessThan">
      <formula>$C$4</formula>
    </cfRule>
  </conditionalFormatting>
  <conditionalFormatting sqref="T58">
    <cfRule type="cellIs" dxfId="14162" priority="1817" operator="lessThan">
      <formula>$C$4</formula>
    </cfRule>
  </conditionalFormatting>
  <conditionalFormatting sqref="T59">
    <cfRule type="cellIs" dxfId="14161" priority="1818" operator="lessThan">
      <formula>$C$4</formula>
    </cfRule>
  </conditionalFormatting>
  <conditionalFormatting sqref="T60">
    <cfRule type="cellIs" dxfId="14160" priority="1819" operator="lessThan">
      <formula>$C$4</formula>
    </cfRule>
  </conditionalFormatting>
  <conditionalFormatting sqref="W47">
    <cfRule type="cellIs" dxfId="14123" priority="1856" operator="lessThan">
      <formula>$C$4</formula>
    </cfRule>
  </conditionalFormatting>
  <conditionalFormatting sqref="W48">
    <cfRule type="cellIs" dxfId="14122" priority="1857" operator="lessThan">
      <formula>$C$4</formula>
    </cfRule>
  </conditionalFormatting>
  <conditionalFormatting sqref="W49">
    <cfRule type="cellIs" dxfId="14121" priority="1858" operator="lessThan">
      <formula>$C$4</formula>
    </cfRule>
  </conditionalFormatting>
  <conditionalFormatting sqref="W50">
    <cfRule type="cellIs" dxfId="14120" priority="1859" operator="lessThan">
      <formula>$C$4</formula>
    </cfRule>
  </conditionalFormatting>
  <conditionalFormatting sqref="W51">
    <cfRule type="cellIs" dxfId="14119" priority="1860" operator="lessThan">
      <formula>$C$4</formula>
    </cfRule>
  </conditionalFormatting>
  <conditionalFormatting sqref="W52">
    <cfRule type="cellIs" dxfId="14118" priority="1861" operator="lessThan">
      <formula>$C$4</formula>
    </cfRule>
  </conditionalFormatting>
  <conditionalFormatting sqref="W53">
    <cfRule type="cellIs" dxfId="14117" priority="1862" operator="lessThan">
      <formula>$C$4</formula>
    </cfRule>
  </conditionalFormatting>
  <conditionalFormatting sqref="W54">
    <cfRule type="cellIs" dxfId="14116" priority="1863" operator="lessThan">
      <formula>$C$4</formula>
    </cfRule>
  </conditionalFormatting>
  <conditionalFormatting sqref="W55">
    <cfRule type="cellIs" dxfId="14115" priority="1864" operator="lessThan">
      <formula>$C$4</formula>
    </cfRule>
  </conditionalFormatting>
  <conditionalFormatting sqref="W56">
    <cfRule type="cellIs" dxfId="14114" priority="1865" operator="lessThan">
      <formula>$C$4</formula>
    </cfRule>
  </conditionalFormatting>
  <conditionalFormatting sqref="W57">
    <cfRule type="cellIs" dxfId="14113" priority="1866" operator="lessThan">
      <formula>$C$4</formula>
    </cfRule>
  </conditionalFormatting>
  <conditionalFormatting sqref="W58">
    <cfRule type="cellIs" dxfId="14112" priority="1867" operator="lessThan">
      <formula>$C$4</formula>
    </cfRule>
  </conditionalFormatting>
  <conditionalFormatting sqref="W59">
    <cfRule type="cellIs" dxfId="14111" priority="1868" operator="lessThan">
      <formula>$C$4</formula>
    </cfRule>
  </conditionalFormatting>
  <conditionalFormatting sqref="W60">
    <cfRule type="cellIs" dxfId="14110" priority="1869" operator="lessThan">
      <formula>$C$4</formula>
    </cfRule>
  </conditionalFormatting>
  <conditionalFormatting sqref="X47">
    <cfRule type="cellIs" dxfId="14073" priority="1906" operator="lessThan">
      <formula>$C$4</formula>
    </cfRule>
  </conditionalFormatting>
  <conditionalFormatting sqref="X48">
    <cfRule type="cellIs" dxfId="14072" priority="1907" operator="lessThan">
      <formula>$C$4</formula>
    </cfRule>
  </conditionalFormatting>
  <conditionalFormatting sqref="X49">
    <cfRule type="cellIs" dxfId="14071" priority="1908" operator="lessThan">
      <formula>$C$4</formula>
    </cfRule>
  </conditionalFormatting>
  <conditionalFormatting sqref="X50">
    <cfRule type="cellIs" dxfId="14070" priority="1909" operator="lessThan">
      <formula>$C$4</formula>
    </cfRule>
  </conditionalFormatting>
  <conditionalFormatting sqref="X51">
    <cfRule type="cellIs" dxfId="14069" priority="1910" operator="lessThan">
      <formula>$C$4</formula>
    </cfRule>
  </conditionalFormatting>
  <conditionalFormatting sqref="X52">
    <cfRule type="cellIs" dxfId="14068" priority="1911" operator="lessThan">
      <formula>$C$4</formula>
    </cfRule>
  </conditionalFormatting>
  <conditionalFormatting sqref="X53">
    <cfRule type="cellIs" dxfId="14067" priority="1912" operator="lessThan">
      <formula>$C$4</formula>
    </cfRule>
  </conditionalFormatting>
  <conditionalFormatting sqref="X54">
    <cfRule type="cellIs" dxfId="14066" priority="1913" operator="lessThan">
      <formula>$C$4</formula>
    </cfRule>
  </conditionalFormatting>
  <conditionalFormatting sqref="X55">
    <cfRule type="cellIs" dxfId="14065" priority="1914" operator="lessThan">
      <formula>$C$4</formula>
    </cfRule>
  </conditionalFormatting>
  <conditionalFormatting sqref="X56">
    <cfRule type="cellIs" dxfId="14064" priority="1915" operator="lessThan">
      <formula>$C$4</formula>
    </cfRule>
  </conditionalFormatting>
  <conditionalFormatting sqref="X57">
    <cfRule type="cellIs" dxfId="14063" priority="1916" operator="lessThan">
      <formula>$C$4</formula>
    </cfRule>
  </conditionalFormatting>
  <conditionalFormatting sqref="X58">
    <cfRule type="cellIs" dxfId="14062" priority="1917" operator="lessThan">
      <formula>$C$4</formula>
    </cfRule>
  </conditionalFormatting>
  <conditionalFormatting sqref="X59">
    <cfRule type="cellIs" dxfId="14061" priority="1918" operator="lessThan">
      <formula>$C$4</formula>
    </cfRule>
  </conditionalFormatting>
  <conditionalFormatting sqref="X60">
    <cfRule type="cellIs" dxfId="14060" priority="1919" operator="lessThan">
      <formula>$C$4</formula>
    </cfRule>
  </conditionalFormatting>
  <conditionalFormatting sqref="Y47">
    <cfRule type="cellIs" dxfId="14023" priority="1956" operator="lessThan">
      <formula>$C$4</formula>
    </cfRule>
  </conditionalFormatting>
  <conditionalFormatting sqref="Y48">
    <cfRule type="cellIs" dxfId="14022" priority="1957" operator="lessThan">
      <formula>$C$4</formula>
    </cfRule>
  </conditionalFormatting>
  <conditionalFormatting sqref="Y49">
    <cfRule type="cellIs" dxfId="14021" priority="1958" operator="lessThan">
      <formula>$C$4</formula>
    </cfRule>
  </conditionalFormatting>
  <conditionalFormatting sqref="Y50">
    <cfRule type="cellIs" dxfId="14020" priority="1959" operator="lessThan">
      <formula>$C$4</formula>
    </cfRule>
  </conditionalFormatting>
  <conditionalFormatting sqref="Y51">
    <cfRule type="cellIs" dxfId="14019" priority="1960" operator="lessThan">
      <formula>$C$4</formula>
    </cfRule>
  </conditionalFormatting>
  <conditionalFormatting sqref="Y52">
    <cfRule type="cellIs" dxfId="14018" priority="1961" operator="lessThan">
      <formula>$C$4</formula>
    </cfRule>
  </conditionalFormatting>
  <conditionalFormatting sqref="Y53">
    <cfRule type="cellIs" dxfId="14017" priority="1962" operator="lessThan">
      <formula>$C$4</formula>
    </cfRule>
  </conditionalFormatting>
  <conditionalFormatting sqref="Y54">
    <cfRule type="cellIs" dxfId="14016" priority="1963" operator="lessThan">
      <formula>$C$4</formula>
    </cfRule>
  </conditionalFormatting>
  <conditionalFormatting sqref="Y55">
    <cfRule type="cellIs" dxfId="14015" priority="1964" operator="lessThan">
      <formula>$C$4</formula>
    </cfRule>
  </conditionalFormatting>
  <conditionalFormatting sqref="Y56">
    <cfRule type="cellIs" dxfId="14014" priority="1965" operator="lessThan">
      <formula>$C$4</formula>
    </cfRule>
  </conditionalFormatting>
  <conditionalFormatting sqref="Y57">
    <cfRule type="cellIs" dxfId="14013" priority="1966" operator="lessThan">
      <formula>$C$4</formula>
    </cfRule>
  </conditionalFormatting>
  <conditionalFormatting sqref="Y58">
    <cfRule type="cellIs" dxfId="14012" priority="1967" operator="lessThan">
      <formula>$C$4</formula>
    </cfRule>
  </conditionalFormatting>
  <conditionalFormatting sqref="Y59">
    <cfRule type="cellIs" dxfId="14011" priority="1968" operator="lessThan">
      <formula>$C$4</formula>
    </cfRule>
  </conditionalFormatting>
  <conditionalFormatting sqref="Y60">
    <cfRule type="cellIs" dxfId="14010" priority="1969" operator="lessThan">
      <formula>$C$4</formula>
    </cfRule>
  </conditionalFormatting>
  <conditionalFormatting sqref="Z47">
    <cfRule type="cellIs" dxfId="13973" priority="2006" operator="lessThan">
      <formula>$C$4</formula>
    </cfRule>
  </conditionalFormatting>
  <conditionalFormatting sqref="Z48">
    <cfRule type="cellIs" dxfId="13972" priority="2007" operator="lessThan">
      <formula>$C$4</formula>
    </cfRule>
  </conditionalFormatting>
  <conditionalFormatting sqref="Z49">
    <cfRule type="cellIs" dxfId="13971" priority="2008" operator="lessThan">
      <formula>$C$4</formula>
    </cfRule>
  </conditionalFormatting>
  <conditionalFormatting sqref="Z50">
    <cfRule type="cellIs" dxfId="13970" priority="2009" operator="lessThan">
      <formula>$C$4</formula>
    </cfRule>
  </conditionalFormatting>
  <conditionalFormatting sqref="Z51">
    <cfRule type="cellIs" dxfId="13969" priority="2010" operator="lessThan">
      <formula>$C$4</formula>
    </cfRule>
  </conditionalFormatting>
  <conditionalFormatting sqref="Z52">
    <cfRule type="cellIs" dxfId="13968" priority="2011" operator="lessThan">
      <formula>$C$4</formula>
    </cfRule>
  </conditionalFormatting>
  <conditionalFormatting sqref="Z53">
    <cfRule type="cellIs" dxfId="13967" priority="2012" operator="lessThan">
      <formula>$C$4</formula>
    </cfRule>
  </conditionalFormatting>
  <conditionalFormatting sqref="Z54">
    <cfRule type="cellIs" dxfId="13966" priority="2013" operator="lessThan">
      <formula>$C$4</formula>
    </cfRule>
  </conditionalFormatting>
  <conditionalFormatting sqref="Z55">
    <cfRule type="cellIs" dxfId="13965" priority="2014" operator="lessThan">
      <formula>$C$4</formula>
    </cfRule>
  </conditionalFormatting>
  <conditionalFormatting sqref="Z56">
    <cfRule type="cellIs" dxfId="13964" priority="2015" operator="lessThan">
      <formula>$C$4</formula>
    </cfRule>
  </conditionalFormatting>
  <conditionalFormatting sqref="Z57">
    <cfRule type="cellIs" dxfId="13963" priority="2016" operator="lessThan">
      <formula>$C$4</formula>
    </cfRule>
  </conditionalFormatting>
  <conditionalFormatting sqref="Z58">
    <cfRule type="cellIs" dxfId="13962" priority="2017" operator="lessThan">
      <formula>$C$4</formula>
    </cfRule>
  </conditionalFormatting>
  <conditionalFormatting sqref="Z59">
    <cfRule type="cellIs" dxfId="13961" priority="2018" operator="lessThan">
      <formula>$C$4</formula>
    </cfRule>
  </conditionalFormatting>
  <conditionalFormatting sqref="Z60">
    <cfRule type="cellIs" dxfId="13960" priority="2019" operator="lessThan">
      <formula>$C$4</formula>
    </cfRule>
  </conditionalFormatting>
  <conditionalFormatting sqref="AA47">
    <cfRule type="cellIs" dxfId="13923" priority="2056" operator="lessThan">
      <formula>$C$4</formula>
    </cfRule>
  </conditionalFormatting>
  <conditionalFormatting sqref="AA48">
    <cfRule type="cellIs" dxfId="13922" priority="2057" operator="lessThan">
      <formula>$C$4</formula>
    </cfRule>
  </conditionalFormatting>
  <conditionalFormatting sqref="AA49">
    <cfRule type="cellIs" dxfId="13921" priority="2058" operator="lessThan">
      <formula>$C$4</formula>
    </cfRule>
  </conditionalFormatting>
  <conditionalFormatting sqref="AA50">
    <cfRule type="cellIs" dxfId="13920" priority="2059" operator="lessThan">
      <formula>$C$4</formula>
    </cfRule>
  </conditionalFormatting>
  <conditionalFormatting sqref="AA51">
    <cfRule type="cellIs" dxfId="13919" priority="2060" operator="lessThan">
      <formula>$C$4</formula>
    </cfRule>
  </conditionalFormatting>
  <conditionalFormatting sqref="AA52">
    <cfRule type="cellIs" dxfId="13918" priority="2061" operator="lessThan">
      <formula>$C$4</formula>
    </cfRule>
  </conditionalFormatting>
  <conditionalFormatting sqref="AA53">
    <cfRule type="cellIs" dxfId="13917" priority="2062" operator="lessThan">
      <formula>$C$4</formula>
    </cfRule>
  </conditionalFormatting>
  <conditionalFormatting sqref="AA54">
    <cfRule type="cellIs" dxfId="13916" priority="2063" operator="lessThan">
      <formula>$C$4</formula>
    </cfRule>
  </conditionalFormatting>
  <conditionalFormatting sqref="AA55">
    <cfRule type="cellIs" dxfId="13915" priority="2064" operator="lessThan">
      <formula>$C$4</formula>
    </cfRule>
  </conditionalFormatting>
  <conditionalFormatting sqref="AA56">
    <cfRule type="cellIs" dxfId="13914" priority="2065" operator="lessThan">
      <formula>$C$4</formula>
    </cfRule>
  </conditionalFormatting>
  <conditionalFormatting sqref="AA57">
    <cfRule type="cellIs" dxfId="13913" priority="2066" operator="lessThan">
      <formula>$C$4</formula>
    </cfRule>
  </conditionalFormatting>
  <conditionalFormatting sqref="AA58">
    <cfRule type="cellIs" dxfId="13912" priority="2067" operator="lessThan">
      <formula>$C$4</formula>
    </cfRule>
  </conditionalFormatting>
  <conditionalFormatting sqref="AA59">
    <cfRule type="cellIs" dxfId="13911" priority="2068" operator="lessThan">
      <formula>$C$4</formula>
    </cfRule>
  </conditionalFormatting>
  <conditionalFormatting sqref="AA60">
    <cfRule type="cellIs" dxfId="13910" priority="2069" operator="lessThan">
      <formula>$C$4</formula>
    </cfRule>
  </conditionalFormatting>
  <conditionalFormatting sqref="AB47">
    <cfRule type="cellIs" dxfId="13873" priority="2106" operator="lessThan">
      <formula>$C$4</formula>
    </cfRule>
  </conditionalFormatting>
  <conditionalFormatting sqref="AB48">
    <cfRule type="cellIs" dxfId="13872" priority="2107" operator="lessThan">
      <formula>$C$4</formula>
    </cfRule>
  </conditionalFormatting>
  <conditionalFormatting sqref="AB49">
    <cfRule type="cellIs" dxfId="13871" priority="2108" operator="lessThan">
      <formula>$C$4</formula>
    </cfRule>
  </conditionalFormatting>
  <conditionalFormatting sqref="AB50">
    <cfRule type="cellIs" dxfId="13870" priority="2109" operator="lessThan">
      <formula>$C$4</formula>
    </cfRule>
  </conditionalFormatting>
  <conditionalFormatting sqref="AB51">
    <cfRule type="cellIs" dxfId="13869" priority="2110" operator="lessThan">
      <formula>$C$4</formula>
    </cfRule>
  </conditionalFormatting>
  <conditionalFormatting sqref="AB52">
    <cfRule type="cellIs" dxfId="13868" priority="2111" operator="lessThan">
      <formula>$C$4</formula>
    </cfRule>
  </conditionalFormatting>
  <conditionalFormatting sqref="AB53">
    <cfRule type="cellIs" dxfId="13867" priority="2112" operator="lessThan">
      <formula>$C$4</formula>
    </cfRule>
  </conditionalFormatting>
  <conditionalFormatting sqref="AB54">
    <cfRule type="cellIs" dxfId="13866" priority="2113" operator="lessThan">
      <formula>$C$4</formula>
    </cfRule>
  </conditionalFormatting>
  <conditionalFormatting sqref="AB55">
    <cfRule type="cellIs" dxfId="13865" priority="2114" operator="lessThan">
      <formula>$C$4</formula>
    </cfRule>
  </conditionalFormatting>
  <conditionalFormatting sqref="AB56">
    <cfRule type="cellIs" dxfId="13864" priority="2115" operator="lessThan">
      <formula>$C$4</formula>
    </cfRule>
  </conditionalFormatting>
  <conditionalFormatting sqref="AB57">
    <cfRule type="cellIs" dxfId="13863" priority="2116" operator="lessThan">
      <formula>$C$4</formula>
    </cfRule>
  </conditionalFormatting>
  <conditionalFormatting sqref="AB58">
    <cfRule type="cellIs" dxfId="13862" priority="2117" operator="lessThan">
      <formula>$C$4</formula>
    </cfRule>
  </conditionalFormatting>
  <conditionalFormatting sqref="AB59">
    <cfRule type="cellIs" dxfId="13861" priority="2118" operator="lessThan">
      <formula>$C$4</formula>
    </cfRule>
  </conditionalFormatting>
  <conditionalFormatting sqref="AB60">
    <cfRule type="cellIs" dxfId="13860" priority="2119" operator="lessThan">
      <formula>$C$4</formula>
    </cfRule>
  </conditionalFormatting>
  <conditionalFormatting sqref="AC47">
    <cfRule type="cellIs" dxfId="13823" priority="2156" operator="lessThan">
      <formula>$C$4</formula>
    </cfRule>
  </conditionalFormatting>
  <conditionalFormatting sqref="AC48">
    <cfRule type="cellIs" dxfId="13822" priority="2157" operator="lessThan">
      <formula>$C$4</formula>
    </cfRule>
  </conditionalFormatting>
  <conditionalFormatting sqref="AC49">
    <cfRule type="cellIs" dxfId="13821" priority="2158" operator="lessThan">
      <formula>$C$4</formula>
    </cfRule>
  </conditionalFormatting>
  <conditionalFormatting sqref="AC50">
    <cfRule type="cellIs" dxfId="13820" priority="2159" operator="lessThan">
      <formula>$C$4</formula>
    </cfRule>
  </conditionalFormatting>
  <conditionalFormatting sqref="AC51">
    <cfRule type="cellIs" dxfId="13819" priority="2160" operator="lessThan">
      <formula>$C$4</formula>
    </cfRule>
  </conditionalFormatting>
  <conditionalFormatting sqref="AC52">
    <cfRule type="cellIs" dxfId="13818" priority="2161" operator="lessThan">
      <formula>$C$4</formula>
    </cfRule>
  </conditionalFormatting>
  <conditionalFormatting sqref="AC53">
    <cfRule type="cellIs" dxfId="13817" priority="2162" operator="lessThan">
      <formula>$C$4</formula>
    </cfRule>
  </conditionalFormatting>
  <conditionalFormatting sqref="AC54">
    <cfRule type="cellIs" dxfId="13816" priority="2163" operator="lessThan">
      <formula>$C$4</formula>
    </cfRule>
  </conditionalFormatting>
  <conditionalFormatting sqref="AC55">
    <cfRule type="cellIs" dxfId="13815" priority="2164" operator="lessThan">
      <formula>$C$4</formula>
    </cfRule>
  </conditionalFormatting>
  <conditionalFormatting sqref="AC56">
    <cfRule type="cellIs" dxfId="13814" priority="2165" operator="lessThan">
      <formula>$C$4</formula>
    </cfRule>
  </conditionalFormatting>
  <conditionalFormatting sqref="AC57">
    <cfRule type="cellIs" dxfId="13813" priority="2166" operator="lessThan">
      <formula>$C$4</formula>
    </cfRule>
  </conditionalFormatting>
  <conditionalFormatting sqref="AC58">
    <cfRule type="cellIs" dxfId="13812" priority="2167" operator="lessThan">
      <formula>$C$4</formula>
    </cfRule>
  </conditionalFormatting>
  <conditionalFormatting sqref="AC59">
    <cfRule type="cellIs" dxfId="13811" priority="2168" operator="lessThan">
      <formula>$C$4</formula>
    </cfRule>
  </conditionalFormatting>
  <conditionalFormatting sqref="AC60">
    <cfRule type="cellIs" dxfId="13810" priority="2169" operator="lessThan">
      <formula>$C$4</formula>
    </cfRule>
  </conditionalFormatting>
  <conditionalFormatting sqref="AD11">
    <cfRule type="cellIs" dxfId="13809" priority="2170" operator="lessThan">
      <formula>$C$4</formula>
    </cfRule>
  </conditionalFormatting>
  <conditionalFormatting sqref="AD12">
    <cfRule type="cellIs" dxfId="13808" priority="2171" operator="lessThan">
      <formula>$C$4</formula>
    </cfRule>
  </conditionalFormatting>
  <conditionalFormatting sqref="AD13">
    <cfRule type="cellIs" dxfId="13807" priority="2172" operator="lessThan">
      <formula>$C$4</formula>
    </cfRule>
  </conditionalFormatting>
  <conditionalFormatting sqref="AD14">
    <cfRule type="cellIs" dxfId="13806" priority="2173" operator="lessThan">
      <formula>$C$4</formula>
    </cfRule>
  </conditionalFormatting>
  <conditionalFormatting sqref="AD15">
    <cfRule type="cellIs" dxfId="13805" priority="2174" operator="lessThan">
      <formula>$C$4</formula>
    </cfRule>
  </conditionalFormatting>
  <conditionalFormatting sqref="AD16">
    <cfRule type="cellIs" dxfId="13804" priority="2175" operator="lessThan">
      <formula>$C$4</formula>
    </cfRule>
  </conditionalFormatting>
  <conditionalFormatting sqref="AD17">
    <cfRule type="cellIs" dxfId="13803" priority="2176" operator="lessThan">
      <formula>$C$4</formula>
    </cfRule>
  </conditionalFormatting>
  <conditionalFormatting sqref="AD18">
    <cfRule type="cellIs" dxfId="13802" priority="2177" operator="lessThan">
      <formula>$C$4</formula>
    </cfRule>
  </conditionalFormatting>
  <conditionalFormatting sqref="AD19">
    <cfRule type="cellIs" dxfId="13801" priority="2178" operator="lessThan">
      <formula>$C$4</formula>
    </cfRule>
  </conditionalFormatting>
  <conditionalFormatting sqref="AD20">
    <cfRule type="cellIs" dxfId="13800" priority="2179" operator="lessThan">
      <formula>$C$4</formula>
    </cfRule>
  </conditionalFormatting>
  <conditionalFormatting sqref="AD21">
    <cfRule type="cellIs" dxfId="13799" priority="2180" operator="lessThan">
      <formula>$C$4</formula>
    </cfRule>
  </conditionalFormatting>
  <conditionalFormatting sqref="AD22">
    <cfRule type="cellIs" dxfId="13798" priority="2181" operator="lessThan">
      <formula>$C$4</formula>
    </cfRule>
  </conditionalFormatting>
  <conditionalFormatting sqref="AD23">
    <cfRule type="cellIs" dxfId="13797" priority="2182" operator="lessThan">
      <formula>$C$4</formula>
    </cfRule>
  </conditionalFormatting>
  <conditionalFormatting sqref="AD24">
    <cfRule type="cellIs" dxfId="13796" priority="2183" operator="lessThan">
      <formula>$C$4</formula>
    </cfRule>
  </conditionalFormatting>
  <conditionalFormatting sqref="AD25">
    <cfRule type="cellIs" dxfId="13795" priority="2184" operator="lessThan">
      <formula>$C$4</formula>
    </cfRule>
  </conditionalFormatting>
  <conditionalFormatting sqref="AD26">
    <cfRule type="cellIs" dxfId="13794" priority="2185" operator="lessThan">
      <formula>$C$4</formula>
    </cfRule>
  </conditionalFormatting>
  <conditionalFormatting sqref="AD27">
    <cfRule type="cellIs" dxfId="13793" priority="2186" operator="lessThan">
      <formula>$C$4</formula>
    </cfRule>
  </conditionalFormatting>
  <conditionalFormatting sqref="AD28">
    <cfRule type="cellIs" dxfId="13792" priority="2187" operator="lessThan">
      <formula>$C$4</formula>
    </cfRule>
  </conditionalFormatting>
  <conditionalFormatting sqref="AD29">
    <cfRule type="cellIs" dxfId="13791" priority="2188" operator="lessThan">
      <formula>$C$4</formula>
    </cfRule>
  </conditionalFormatting>
  <conditionalFormatting sqref="AD30">
    <cfRule type="cellIs" dxfId="13790" priority="2189" operator="lessThan">
      <formula>$C$4</formula>
    </cfRule>
  </conditionalFormatting>
  <conditionalFormatting sqref="AD31">
    <cfRule type="cellIs" dxfId="13789" priority="2190" operator="lessThan">
      <formula>$C$4</formula>
    </cfRule>
  </conditionalFormatting>
  <conditionalFormatting sqref="AD32">
    <cfRule type="cellIs" dxfId="13788" priority="2191" operator="lessThan">
      <formula>$C$4</formula>
    </cfRule>
  </conditionalFormatting>
  <conditionalFormatting sqref="AD33">
    <cfRule type="cellIs" dxfId="13787" priority="2192" operator="lessThan">
      <formula>$C$4</formula>
    </cfRule>
  </conditionalFormatting>
  <conditionalFormatting sqref="AD34">
    <cfRule type="cellIs" dxfId="13786" priority="2193" operator="lessThan">
      <formula>$C$4</formula>
    </cfRule>
  </conditionalFormatting>
  <conditionalFormatting sqref="AD35">
    <cfRule type="cellIs" dxfId="13785" priority="2194" operator="lessThan">
      <formula>$C$4</formula>
    </cfRule>
  </conditionalFormatting>
  <conditionalFormatting sqref="AD36">
    <cfRule type="cellIs" dxfId="13784" priority="2195" operator="lessThan">
      <formula>$C$4</formula>
    </cfRule>
  </conditionalFormatting>
  <conditionalFormatting sqref="AD37">
    <cfRule type="cellIs" dxfId="13783" priority="2196" operator="lessThan">
      <formula>$C$4</formula>
    </cfRule>
  </conditionalFormatting>
  <conditionalFormatting sqref="AD38">
    <cfRule type="cellIs" dxfId="13782" priority="2197" operator="lessThan">
      <formula>$C$4</formula>
    </cfRule>
  </conditionalFormatting>
  <conditionalFormatting sqref="AD39">
    <cfRule type="cellIs" dxfId="13781" priority="2198" operator="lessThan">
      <formula>$C$4</formula>
    </cfRule>
  </conditionalFormatting>
  <conditionalFormatting sqref="AD40">
    <cfRule type="cellIs" dxfId="13780" priority="2199" operator="lessThan">
      <formula>$C$4</formula>
    </cfRule>
  </conditionalFormatting>
  <conditionalFormatting sqref="AD41">
    <cfRule type="cellIs" dxfId="13779" priority="2200" operator="lessThan">
      <formula>$C$4</formula>
    </cfRule>
  </conditionalFormatting>
  <conditionalFormatting sqref="AD42">
    <cfRule type="cellIs" dxfId="13778" priority="2201" operator="lessThan">
      <formula>$C$4</formula>
    </cfRule>
  </conditionalFormatting>
  <conditionalFormatting sqref="AD43">
    <cfRule type="cellIs" dxfId="13777" priority="2202" operator="lessThan">
      <formula>$C$4</formula>
    </cfRule>
  </conditionalFormatting>
  <conditionalFormatting sqref="AD44">
    <cfRule type="cellIs" dxfId="13776" priority="2203" operator="lessThan">
      <formula>$C$4</formula>
    </cfRule>
  </conditionalFormatting>
  <conditionalFormatting sqref="AD45">
    <cfRule type="cellIs" dxfId="13775" priority="2204" operator="lessThan">
      <formula>$C$4</formula>
    </cfRule>
  </conditionalFormatting>
  <conditionalFormatting sqref="AD46">
    <cfRule type="cellIs" dxfId="13774" priority="2205" operator="lessThan">
      <formula>$C$4</formula>
    </cfRule>
  </conditionalFormatting>
  <conditionalFormatting sqref="AD47">
    <cfRule type="cellIs" dxfId="13773" priority="2206" operator="lessThan">
      <formula>$C$4</formula>
    </cfRule>
  </conditionalFormatting>
  <conditionalFormatting sqref="AD48">
    <cfRule type="cellIs" dxfId="13772" priority="2207" operator="lessThan">
      <formula>$C$4</formula>
    </cfRule>
  </conditionalFormatting>
  <conditionalFormatting sqref="AD49">
    <cfRule type="cellIs" dxfId="13771" priority="2208" operator="lessThan">
      <formula>$C$4</formula>
    </cfRule>
  </conditionalFormatting>
  <conditionalFormatting sqref="AD50">
    <cfRule type="cellIs" dxfId="13770" priority="2209" operator="lessThan">
      <formula>$C$4</formula>
    </cfRule>
  </conditionalFormatting>
  <conditionalFormatting sqref="AD51">
    <cfRule type="cellIs" dxfId="13769" priority="2210" operator="lessThan">
      <formula>$C$4</formula>
    </cfRule>
  </conditionalFormatting>
  <conditionalFormatting sqref="AD52">
    <cfRule type="cellIs" dxfId="13768" priority="2211" operator="lessThan">
      <formula>$C$4</formula>
    </cfRule>
  </conditionalFormatting>
  <conditionalFormatting sqref="AD53">
    <cfRule type="cellIs" dxfId="13767" priority="2212" operator="lessThan">
      <formula>$C$4</formula>
    </cfRule>
  </conditionalFormatting>
  <conditionalFormatting sqref="AD54">
    <cfRule type="cellIs" dxfId="13766" priority="2213" operator="lessThan">
      <formula>$C$4</formula>
    </cfRule>
  </conditionalFormatting>
  <conditionalFormatting sqref="AD55">
    <cfRule type="cellIs" dxfId="13765" priority="2214" operator="lessThan">
      <formula>$C$4</formula>
    </cfRule>
  </conditionalFormatting>
  <conditionalFormatting sqref="AD56">
    <cfRule type="cellIs" dxfId="13764" priority="2215" operator="lessThan">
      <formula>$C$4</formula>
    </cfRule>
  </conditionalFormatting>
  <conditionalFormatting sqref="AD57">
    <cfRule type="cellIs" dxfId="13763" priority="2216" operator="lessThan">
      <formula>$C$4</formula>
    </cfRule>
  </conditionalFormatting>
  <conditionalFormatting sqref="AD58">
    <cfRule type="cellIs" dxfId="13762" priority="2217" operator="lessThan">
      <formula>$C$4</formula>
    </cfRule>
  </conditionalFormatting>
  <conditionalFormatting sqref="AD59">
    <cfRule type="cellIs" dxfId="13761" priority="2218" operator="lessThan">
      <formula>$C$4</formula>
    </cfRule>
  </conditionalFormatting>
  <conditionalFormatting sqref="AD60">
    <cfRule type="cellIs" dxfId="13760" priority="2219" operator="lessThan">
      <formula>$C$4</formula>
    </cfRule>
  </conditionalFormatting>
  <conditionalFormatting sqref="AE47">
    <cfRule type="cellIs" dxfId="13723" priority="2256" operator="lessThan">
      <formula>$C$4</formula>
    </cfRule>
  </conditionalFormatting>
  <conditionalFormatting sqref="AE48">
    <cfRule type="cellIs" dxfId="13722" priority="2257" operator="lessThan">
      <formula>$C$4</formula>
    </cfRule>
  </conditionalFormatting>
  <conditionalFormatting sqref="AE49">
    <cfRule type="cellIs" dxfId="13721" priority="2258" operator="lessThan">
      <formula>$C$4</formula>
    </cfRule>
  </conditionalFormatting>
  <conditionalFormatting sqref="AE50">
    <cfRule type="cellIs" dxfId="13720" priority="2259" operator="lessThan">
      <formula>$C$4</formula>
    </cfRule>
  </conditionalFormatting>
  <conditionalFormatting sqref="AE51">
    <cfRule type="cellIs" dxfId="13719" priority="2260" operator="lessThan">
      <formula>$C$4</formula>
    </cfRule>
  </conditionalFormatting>
  <conditionalFormatting sqref="AE52">
    <cfRule type="cellIs" dxfId="13718" priority="2261" operator="lessThan">
      <formula>$C$4</formula>
    </cfRule>
  </conditionalFormatting>
  <conditionalFormatting sqref="AE53">
    <cfRule type="cellIs" dxfId="13717" priority="2262" operator="lessThan">
      <formula>$C$4</formula>
    </cfRule>
  </conditionalFormatting>
  <conditionalFormatting sqref="AE54">
    <cfRule type="cellIs" dxfId="13716" priority="2263" operator="lessThan">
      <formula>$C$4</formula>
    </cfRule>
  </conditionalFormatting>
  <conditionalFormatting sqref="AE55">
    <cfRule type="cellIs" dxfId="13715" priority="2264" operator="lessThan">
      <formula>$C$4</formula>
    </cfRule>
  </conditionalFormatting>
  <conditionalFormatting sqref="AE56">
    <cfRule type="cellIs" dxfId="13714" priority="2265" operator="lessThan">
      <formula>$C$4</formula>
    </cfRule>
  </conditionalFormatting>
  <conditionalFormatting sqref="AE57">
    <cfRule type="cellIs" dxfId="13713" priority="2266" operator="lessThan">
      <formula>$C$4</formula>
    </cfRule>
  </conditionalFormatting>
  <conditionalFormatting sqref="AE58">
    <cfRule type="cellIs" dxfId="13712" priority="2267" operator="lessThan">
      <formula>$C$4</formula>
    </cfRule>
  </conditionalFormatting>
  <conditionalFormatting sqref="AE59">
    <cfRule type="cellIs" dxfId="13711" priority="2268" operator="lessThan">
      <formula>$C$4</formula>
    </cfRule>
  </conditionalFormatting>
  <conditionalFormatting sqref="AE60">
    <cfRule type="cellIs" dxfId="13710" priority="2269" operator="lessThan">
      <formula>$C$4</formula>
    </cfRule>
  </conditionalFormatting>
  <conditionalFormatting sqref="AF47">
    <cfRule type="cellIs" dxfId="13673" priority="2306" operator="lessThan">
      <formula>$C$4</formula>
    </cfRule>
  </conditionalFormatting>
  <conditionalFormatting sqref="AF48">
    <cfRule type="cellIs" dxfId="13672" priority="2307" operator="lessThan">
      <formula>$C$4</formula>
    </cfRule>
  </conditionalFormatting>
  <conditionalFormatting sqref="AF49">
    <cfRule type="cellIs" dxfId="13671" priority="2308" operator="lessThan">
      <formula>$C$4</formula>
    </cfRule>
  </conditionalFormatting>
  <conditionalFormatting sqref="AF50">
    <cfRule type="cellIs" dxfId="13670" priority="2309" operator="lessThan">
      <formula>$C$4</formula>
    </cfRule>
  </conditionalFormatting>
  <conditionalFormatting sqref="AF51">
    <cfRule type="cellIs" dxfId="13669" priority="2310" operator="lessThan">
      <formula>$C$4</formula>
    </cfRule>
  </conditionalFormatting>
  <conditionalFormatting sqref="AF52">
    <cfRule type="cellIs" dxfId="13668" priority="2311" operator="lessThan">
      <formula>$C$4</formula>
    </cfRule>
  </conditionalFormatting>
  <conditionalFormatting sqref="AF53">
    <cfRule type="cellIs" dxfId="13667" priority="2312" operator="lessThan">
      <formula>$C$4</formula>
    </cfRule>
  </conditionalFormatting>
  <conditionalFormatting sqref="AF54">
    <cfRule type="cellIs" dxfId="13666" priority="2313" operator="lessThan">
      <formula>$C$4</formula>
    </cfRule>
  </conditionalFormatting>
  <conditionalFormatting sqref="AF55">
    <cfRule type="cellIs" dxfId="13665" priority="2314" operator="lessThan">
      <formula>$C$4</formula>
    </cfRule>
  </conditionalFormatting>
  <conditionalFormatting sqref="AF56">
    <cfRule type="cellIs" dxfId="13664" priority="2315" operator="lessThan">
      <formula>$C$4</formula>
    </cfRule>
  </conditionalFormatting>
  <conditionalFormatting sqref="AF57">
    <cfRule type="cellIs" dxfId="13663" priority="2316" operator="lessThan">
      <formula>$C$4</formula>
    </cfRule>
  </conditionalFormatting>
  <conditionalFormatting sqref="AF58">
    <cfRule type="cellIs" dxfId="13662" priority="2317" operator="lessThan">
      <formula>$C$4</formula>
    </cfRule>
  </conditionalFormatting>
  <conditionalFormatting sqref="AF59">
    <cfRule type="cellIs" dxfId="13661" priority="2318" operator="lessThan">
      <formula>$C$4</formula>
    </cfRule>
  </conditionalFormatting>
  <conditionalFormatting sqref="AF60">
    <cfRule type="cellIs" dxfId="13660" priority="2319" operator="lessThan">
      <formula>$C$4</formula>
    </cfRule>
  </conditionalFormatting>
  <conditionalFormatting sqref="AG47">
    <cfRule type="cellIs" dxfId="13623" priority="2356" operator="lessThan">
      <formula>$C$4</formula>
    </cfRule>
  </conditionalFormatting>
  <conditionalFormatting sqref="AG48">
    <cfRule type="cellIs" dxfId="13622" priority="2357" operator="lessThan">
      <formula>$C$4</formula>
    </cfRule>
  </conditionalFormatting>
  <conditionalFormatting sqref="AG49">
    <cfRule type="cellIs" dxfId="13621" priority="2358" operator="lessThan">
      <formula>$C$4</formula>
    </cfRule>
  </conditionalFormatting>
  <conditionalFormatting sqref="AG50">
    <cfRule type="cellIs" dxfId="13620" priority="2359" operator="lessThan">
      <formula>$C$4</formula>
    </cfRule>
  </conditionalFormatting>
  <conditionalFormatting sqref="AG51">
    <cfRule type="cellIs" dxfId="13619" priority="2360" operator="lessThan">
      <formula>$C$4</formula>
    </cfRule>
  </conditionalFormatting>
  <conditionalFormatting sqref="AG52">
    <cfRule type="cellIs" dxfId="13618" priority="2361" operator="lessThan">
      <formula>$C$4</formula>
    </cfRule>
  </conditionalFormatting>
  <conditionalFormatting sqref="AG53">
    <cfRule type="cellIs" dxfId="13617" priority="2362" operator="lessThan">
      <formula>$C$4</formula>
    </cfRule>
  </conditionalFormatting>
  <conditionalFormatting sqref="AG54">
    <cfRule type="cellIs" dxfId="13616" priority="2363" operator="lessThan">
      <formula>$C$4</formula>
    </cfRule>
  </conditionalFormatting>
  <conditionalFormatting sqref="AG55">
    <cfRule type="cellIs" dxfId="13615" priority="2364" operator="lessThan">
      <formula>$C$4</formula>
    </cfRule>
  </conditionalFormatting>
  <conditionalFormatting sqref="AG56">
    <cfRule type="cellIs" dxfId="13614" priority="2365" operator="lessThan">
      <formula>$C$4</formula>
    </cfRule>
  </conditionalFormatting>
  <conditionalFormatting sqref="AG57">
    <cfRule type="cellIs" dxfId="13613" priority="2366" operator="lessThan">
      <formula>$C$4</formula>
    </cfRule>
  </conditionalFormatting>
  <conditionalFormatting sqref="AG58">
    <cfRule type="cellIs" dxfId="13612" priority="2367" operator="lessThan">
      <formula>$C$4</formula>
    </cfRule>
  </conditionalFormatting>
  <conditionalFormatting sqref="AG59">
    <cfRule type="cellIs" dxfId="13611" priority="2368" operator="lessThan">
      <formula>$C$4</formula>
    </cfRule>
  </conditionalFormatting>
  <conditionalFormatting sqref="AG60">
    <cfRule type="cellIs" dxfId="13610" priority="2369" operator="lessThan">
      <formula>$C$4</formula>
    </cfRule>
  </conditionalFormatting>
  <conditionalFormatting sqref="AH47">
    <cfRule type="cellIs" dxfId="13573" priority="2406" operator="lessThan">
      <formula>$C$4</formula>
    </cfRule>
  </conditionalFormatting>
  <conditionalFormatting sqref="AH48">
    <cfRule type="cellIs" dxfId="13572" priority="2407" operator="lessThan">
      <formula>$C$4</formula>
    </cfRule>
  </conditionalFormatting>
  <conditionalFormatting sqref="AH49">
    <cfRule type="cellIs" dxfId="13571" priority="2408" operator="lessThan">
      <formula>$C$4</formula>
    </cfRule>
  </conditionalFormatting>
  <conditionalFormatting sqref="AH50">
    <cfRule type="cellIs" dxfId="13570" priority="2409" operator="lessThan">
      <formula>$C$4</formula>
    </cfRule>
  </conditionalFormatting>
  <conditionalFormatting sqref="AH51">
    <cfRule type="cellIs" dxfId="13569" priority="2410" operator="lessThan">
      <formula>$C$4</formula>
    </cfRule>
  </conditionalFormatting>
  <conditionalFormatting sqref="AH52">
    <cfRule type="cellIs" dxfId="13568" priority="2411" operator="lessThan">
      <formula>$C$4</formula>
    </cfRule>
  </conditionalFormatting>
  <conditionalFormatting sqref="AH53">
    <cfRule type="cellIs" dxfId="13567" priority="2412" operator="lessThan">
      <formula>$C$4</formula>
    </cfRule>
  </conditionalFormatting>
  <conditionalFormatting sqref="AH54">
    <cfRule type="cellIs" dxfId="13566" priority="2413" operator="lessThan">
      <formula>$C$4</formula>
    </cfRule>
  </conditionalFormatting>
  <conditionalFormatting sqref="AH55">
    <cfRule type="cellIs" dxfId="13565" priority="2414" operator="lessThan">
      <formula>$C$4</formula>
    </cfRule>
  </conditionalFormatting>
  <conditionalFormatting sqref="AH56">
    <cfRule type="cellIs" dxfId="13564" priority="2415" operator="lessThan">
      <formula>$C$4</formula>
    </cfRule>
  </conditionalFormatting>
  <conditionalFormatting sqref="AH57">
    <cfRule type="cellIs" dxfId="13563" priority="2416" operator="lessThan">
      <formula>$C$4</formula>
    </cfRule>
  </conditionalFormatting>
  <conditionalFormatting sqref="AH58">
    <cfRule type="cellIs" dxfId="13562" priority="2417" operator="lessThan">
      <formula>$C$4</formula>
    </cfRule>
  </conditionalFormatting>
  <conditionalFormatting sqref="AH59">
    <cfRule type="cellIs" dxfId="13561" priority="2418" operator="lessThan">
      <formula>$C$4</formula>
    </cfRule>
  </conditionalFormatting>
  <conditionalFormatting sqref="AH60">
    <cfRule type="cellIs" dxfId="13560" priority="2419" operator="lessThan">
      <formula>$C$4</formula>
    </cfRule>
  </conditionalFormatting>
  <conditionalFormatting sqref="AI47">
    <cfRule type="cellIs" dxfId="13523" priority="2456" operator="lessThan">
      <formula>$C$4</formula>
    </cfRule>
  </conditionalFormatting>
  <conditionalFormatting sqref="AI48">
    <cfRule type="cellIs" dxfId="13522" priority="2457" operator="lessThan">
      <formula>$C$4</formula>
    </cfRule>
  </conditionalFormatting>
  <conditionalFormatting sqref="AI49">
    <cfRule type="cellIs" dxfId="13521" priority="2458" operator="lessThan">
      <formula>$C$4</formula>
    </cfRule>
  </conditionalFormatting>
  <conditionalFormatting sqref="AI50">
    <cfRule type="cellIs" dxfId="13520" priority="2459" operator="lessThan">
      <formula>$C$4</formula>
    </cfRule>
  </conditionalFormatting>
  <conditionalFormatting sqref="AI51">
    <cfRule type="cellIs" dxfId="13519" priority="2460" operator="lessThan">
      <formula>$C$4</formula>
    </cfRule>
  </conditionalFormatting>
  <conditionalFormatting sqref="AI52">
    <cfRule type="cellIs" dxfId="13518" priority="2461" operator="lessThan">
      <formula>$C$4</formula>
    </cfRule>
  </conditionalFormatting>
  <conditionalFormatting sqref="AI53">
    <cfRule type="cellIs" dxfId="13517" priority="2462" operator="lessThan">
      <formula>$C$4</formula>
    </cfRule>
  </conditionalFormatting>
  <conditionalFormatting sqref="AI54">
    <cfRule type="cellIs" dxfId="13516" priority="2463" operator="lessThan">
      <formula>$C$4</formula>
    </cfRule>
  </conditionalFormatting>
  <conditionalFormatting sqref="AI55">
    <cfRule type="cellIs" dxfId="13515" priority="2464" operator="lessThan">
      <formula>$C$4</formula>
    </cfRule>
  </conditionalFormatting>
  <conditionalFormatting sqref="AI56">
    <cfRule type="cellIs" dxfId="13514" priority="2465" operator="lessThan">
      <formula>$C$4</formula>
    </cfRule>
  </conditionalFormatting>
  <conditionalFormatting sqref="AI57">
    <cfRule type="cellIs" dxfId="13513" priority="2466" operator="lessThan">
      <formula>$C$4</formula>
    </cfRule>
  </conditionalFormatting>
  <conditionalFormatting sqref="AI58">
    <cfRule type="cellIs" dxfId="13512" priority="2467" operator="lessThan">
      <formula>$C$4</formula>
    </cfRule>
  </conditionalFormatting>
  <conditionalFormatting sqref="AI59">
    <cfRule type="cellIs" dxfId="13511" priority="2468" operator="lessThan">
      <formula>$C$4</formula>
    </cfRule>
  </conditionalFormatting>
  <conditionalFormatting sqref="AI60">
    <cfRule type="cellIs" dxfId="13510" priority="2469" operator="lessThan">
      <formula>$C$4</formula>
    </cfRule>
  </conditionalFormatting>
  <conditionalFormatting sqref="AJ47">
    <cfRule type="cellIs" dxfId="13473" priority="2506" operator="lessThan">
      <formula>$C$4</formula>
    </cfRule>
  </conditionalFormatting>
  <conditionalFormatting sqref="AJ48">
    <cfRule type="cellIs" dxfId="13472" priority="2507" operator="lessThan">
      <formula>$C$4</formula>
    </cfRule>
  </conditionalFormatting>
  <conditionalFormatting sqref="AJ49">
    <cfRule type="cellIs" dxfId="13471" priority="2508" operator="lessThan">
      <formula>$C$4</formula>
    </cfRule>
  </conditionalFormatting>
  <conditionalFormatting sqref="AJ50">
    <cfRule type="cellIs" dxfId="13470" priority="2509" operator="lessThan">
      <formula>$C$4</formula>
    </cfRule>
  </conditionalFormatting>
  <conditionalFormatting sqref="AJ51">
    <cfRule type="cellIs" dxfId="13469" priority="2510" operator="lessThan">
      <formula>$C$4</formula>
    </cfRule>
  </conditionalFormatting>
  <conditionalFormatting sqref="AJ52">
    <cfRule type="cellIs" dxfId="13468" priority="2511" operator="lessThan">
      <formula>$C$4</formula>
    </cfRule>
  </conditionalFormatting>
  <conditionalFormatting sqref="AJ53">
    <cfRule type="cellIs" dxfId="13467" priority="2512" operator="lessThan">
      <formula>$C$4</formula>
    </cfRule>
  </conditionalFormatting>
  <conditionalFormatting sqref="AJ54">
    <cfRule type="cellIs" dxfId="13466" priority="2513" operator="lessThan">
      <formula>$C$4</formula>
    </cfRule>
  </conditionalFormatting>
  <conditionalFormatting sqref="AJ55">
    <cfRule type="cellIs" dxfId="13465" priority="2514" operator="lessThan">
      <formula>$C$4</formula>
    </cfRule>
  </conditionalFormatting>
  <conditionalFormatting sqref="AJ56">
    <cfRule type="cellIs" dxfId="13464" priority="2515" operator="lessThan">
      <formula>$C$4</formula>
    </cfRule>
  </conditionalFormatting>
  <conditionalFormatting sqref="AJ57">
    <cfRule type="cellIs" dxfId="13463" priority="2516" operator="lessThan">
      <formula>$C$4</formula>
    </cfRule>
  </conditionalFormatting>
  <conditionalFormatting sqref="AJ58">
    <cfRule type="cellIs" dxfId="13462" priority="2517" operator="lessThan">
      <formula>$C$4</formula>
    </cfRule>
  </conditionalFormatting>
  <conditionalFormatting sqref="AJ59">
    <cfRule type="cellIs" dxfId="13461" priority="2518" operator="lessThan">
      <formula>$C$4</formula>
    </cfRule>
  </conditionalFormatting>
  <conditionalFormatting sqref="AJ60">
    <cfRule type="cellIs" dxfId="13460" priority="2519" operator="lessThan">
      <formula>$C$4</formula>
    </cfRule>
  </conditionalFormatting>
  <conditionalFormatting sqref="AK47">
    <cfRule type="cellIs" dxfId="13423" priority="2556" operator="lessThan">
      <formula>$C$4</formula>
    </cfRule>
  </conditionalFormatting>
  <conditionalFormatting sqref="AK48">
    <cfRule type="cellIs" dxfId="13422" priority="2557" operator="lessThan">
      <formula>$C$4</formula>
    </cfRule>
  </conditionalFormatting>
  <conditionalFormatting sqref="AK49">
    <cfRule type="cellIs" dxfId="13421" priority="2558" operator="lessThan">
      <formula>$C$4</formula>
    </cfRule>
  </conditionalFormatting>
  <conditionalFormatting sqref="AK50">
    <cfRule type="cellIs" dxfId="13420" priority="2559" operator="lessThan">
      <formula>$C$4</formula>
    </cfRule>
  </conditionalFormatting>
  <conditionalFormatting sqref="AK51">
    <cfRule type="cellIs" dxfId="13419" priority="2560" operator="lessThan">
      <formula>$C$4</formula>
    </cfRule>
  </conditionalFormatting>
  <conditionalFormatting sqref="AK52">
    <cfRule type="cellIs" dxfId="13418" priority="2561" operator="lessThan">
      <formula>$C$4</formula>
    </cfRule>
  </conditionalFormatting>
  <conditionalFormatting sqref="AK53">
    <cfRule type="cellIs" dxfId="13417" priority="2562" operator="lessThan">
      <formula>$C$4</formula>
    </cfRule>
  </conditionalFormatting>
  <conditionalFormatting sqref="AK54">
    <cfRule type="cellIs" dxfId="13416" priority="2563" operator="lessThan">
      <formula>$C$4</formula>
    </cfRule>
  </conditionalFormatting>
  <conditionalFormatting sqref="AK55">
    <cfRule type="cellIs" dxfId="13415" priority="2564" operator="lessThan">
      <formula>$C$4</formula>
    </cfRule>
  </conditionalFormatting>
  <conditionalFormatting sqref="AK56">
    <cfRule type="cellIs" dxfId="13414" priority="2565" operator="lessThan">
      <formula>$C$4</formula>
    </cfRule>
  </conditionalFormatting>
  <conditionalFormatting sqref="AK57">
    <cfRule type="cellIs" dxfId="13413" priority="2566" operator="lessThan">
      <formula>$C$4</formula>
    </cfRule>
  </conditionalFormatting>
  <conditionalFormatting sqref="AK58">
    <cfRule type="cellIs" dxfId="13412" priority="2567" operator="lessThan">
      <formula>$C$4</formula>
    </cfRule>
  </conditionalFormatting>
  <conditionalFormatting sqref="AK59">
    <cfRule type="cellIs" dxfId="13411" priority="2568" operator="lessThan">
      <formula>$C$4</formula>
    </cfRule>
  </conditionalFormatting>
  <conditionalFormatting sqref="AK60">
    <cfRule type="cellIs" dxfId="13410" priority="2569" operator="lessThan">
      <formula>$C$4</formula>
    </cfRule>
  </conditionalFormatting>
  <conditionalFormatting sqref="AL47">
    <cfRule type="cellIs" dxfId="13373" priority="2606" operator="lessThan">
      <formula>$C$4</formula>
    </cfRule>
  </conditionalFormatting>
  <conditionalFormatting sqref="AL48">
    <cfRule type="cellIs" dxfId="13372" priority="2607" operator="lessThan">
      <formula>$C$4</formula>
    </cfRule>
  </conditionalFormatting>
  <conditionalFormatting sqref="AL49">
    <cfRule type="cellIs" dxfId="13371" priority="2608" operator="lessThan">
      <formula>$C$4</formula>
    </cfRule>
  </conditionalFormatting>
  <conditionalFormatting sqref="AL50">
    <cfRule type="cellIs" dxfId="13370" priority="2609" operator="lessThan">
      <formula>$C$4</formula>
    </cfRule>
  </conditionalFormatting>
  <conditionalFormatting sqref="AL51">
    <cfRule type="cellIs" dxfId="13369" priority="2610" operator="lessThan">
      <formula>$C$4</formula>
    </cfRule>
  </conditionalFormatting>
  <conditionalFormatting sqref="AL52">
    <cfRule type="cellIs" dxfId="13368" priority="2611" operator="lessThan">
      <formula>$C$4</formula>
    </cfRule>
  </conditionalFormatting>
  <conditionalFormatting sqref="AL53">
    <cfRule type="cellIs" dxfId="13367" priority="2612" operator="lessThan">
      <formula>$C$4</formula>
    </cfRule>
  </conditionalFormatting>
  <conditionalFormatting sqref="AL54">
    <cfRule type="cellIs" dxfId="13366" priority="2613" operator="lessThan">
      <formula>$C$4</formula>
    </cfRule>
  </conditionalFormatting>
  <conditionalFormatting sqref="AL55">
    <cfRule type="cellIs" dxfId="13365" priority="2614" operator="lessThan">
      <formula>$C$4</formula>
    </cfRule>
  </conditionalFormatting>
  <conditionalFormatting sqref="AL56">
    <cfRule type="cellIs" dxfId="13364" priority="2615" operator="lessThan">
      <formula>$C$4</formula>
    </cfRule>
  </conditionalFormatting>
  <conditionalFormatting sqref="AL57">
    <cfRule type="cellIs" dxfId="13363" priority="2616" operator="lessThan">
      <formula>$C$4</formula>
    </cfRule>
  </conditionalFormatting>
  <conditionalFormatting sqref="AL58">
    <cfRule type="cellIs" dxfId="13362" priority="2617" operator="lessThan">
      <formula>$C$4</formula>
    </cfRule>
  </conditionalFormatting>
  <conditionalFormatting sqref="AL59">
    <cfRule type="cellIs" dxfId="13361" priority="2618" operator="lessThan">
      <formula>$C$4</formula>
    </cfRule>
  </conditionalFormatting>
  <conditionalFormatting sqref="AL60">
    <cfRule type="cellIs" dxfId="13360" priority="2619" operator="lessThan">
      <formula>$C$4</formula>
    </cfRule>
  </conditionalFormatting>
  <conditionalFormatting sqref="AM47">
    <cfRule type="cellIs" dxfId="13323" priority="2656" operator="lessThan">
      <formula>$C$4</formula>
    </cfRule>
  </conditionalFormatting>
  <conditionalFormatting sqref="AM48">
    <cfRule type="cellIs" dxfId="13322" priority="2657" operator="lessThan">
      <formula>$C$4</formula>
    </cfRule>
  </conditionalFormatting>
  <conditionalFormatting sqref="AM49">
    <cfRule type="cellIs" dxfId="13321" priority="2658" operator="lessThan">
      <formula>$C$4</formula>
    </cfRule>
  </conditionalFormatting>
  <conditionalFormatting sqref="AM50">
    <cfRule type="cellIs" dxfId="13320" priority="2659" operator="lessThan">
      <formula>$C$4</formula>
    </cfRule>
  </conditionalFormatting>
  <conditionalFormatting sqref="AM51">
    <cfRule type="cellIs" dxfId="13319" priority="2660" operator="lessThan">
      <formula>$C$4</formula>
    </cfRule>
  </conditionalFormatting>
  <conditionalFormatting sqref="AM52">
    <cfRule type="cellIs" dxfId="13318" priority="2661" operator="lessThan">
      <formula>$C$4</formula>
    </cfRule>
  </conditionalFormatting>
  <conditionalFormatting sqref="AM53">
    <cfRule type="cellIs" dxfId="13317" priority="2662" operator="lessThan">
      <formula>$C$4</formula>
    </cfRule>
  </conditionalFormatting>
  <conditionalFormatting sqref="AM54">
    <cfRule type="cellIs" dxfId="13316" priority="2663" operator="lessThan">
      <formula>$C$4</formula>
    </cfRule>
  </conditionalFormatting>
  <conditionalFormatting sqref="AM55">
    <cfRule type="cellIs" dxfId="13315" priority="2664" operator="lessThan">
      <formula>$C$4</formula>
    </cfRule>
  </conditionalFormatting>
  <conditionalFormatting sqref="AM56">
    <cfRule type="cellIs" dxfId="13314" priority="2665" operator="lessThan">
      <formula>$C$4</formula>
    </cfRule>
  </conditionalFormatting>
  <conditionalFormatting sqref="AM57">
    <cfRule type="cellIs" dxfId="13313" priority="2666" operator="lessThan">
      <formula>$C$4</formula>
    </cfRule>
  </conditionalFormatting>
  <conditionalFormatting sqref="AM58">
    <cfRule type="cellIs" dxfId="13312" priority="2667" operator="lessThan">
      <formula>$C$4</formula>
    </cfRule>
  </conditionalFormatting>
  <conditionalFormatting sqref="AM59">
    <cfRule type="cellIs" dxfId="13311" priority="2668" operator="lessThan">
      <formula>$C$4</formula>
    </cfRule>
  </conditionalFormatting>
  <conditionalFormatting sqref="AM60">
    <cfRule type="cellIs" dxfId="13310" priority="2669" operator="lessThan">
      <formula>$C$4</formula>
    </cfRule>
  </conditionalFormatting>
  <conditionalFormatting sqref="AN47">
    <cfRule type="cellIs" dxfId="13273" priority="2706" operator="lessThan">
      <formula>$C$4</formula>
    </cfRule>
  </conditionalFormatting>
  <conditionalFormatting sqref="AN48">
    <cfRule type="cellIs" dxfId="13272" priority="2707" operator="lessThan">
      <formula>$C$4</formula>
    </cfRule>
  </conditionalFormatting>
  <conditionalFormatting sqref="AN49">
    <cfRule type="cellIs" dxfId="13271" priority="2708" operator="lessThan">
      <formula>$C$4</formula>
    </cfRule>
  </conditionalFormatting>
  <conditionalFormatting sqref="AN50">
    <cfRule type="cellIs" dxfId="13270" priority="2709" operator="lessThan">
      <formula>$C$4</formula>
    </cfRule>
  </conditionalFormatting>
  <conditionalFormatting sqref="AN51">
    <cfRule type="cellIs" dxfId="13269" priority="2710" operator="lessThan">
      <formula>$C$4</formula>
    </cfRule>
  </conditionalFormatting>
  <conditionalFormatting sqref="AN52">
    <cfRule type="cellIs" dxfId="13268" priority="2711" operator="lessThan">
      <formula>$C$4</formula>
    </cfRule>
  </conditionalFormatting>
  <conditionalFormatting sqref="AN53">
    <cfRule type="cellIs" dxfId="13267" priority="2712" operator="lessThan">
      <formula>$C$4</formula>
    </cfRule>
  </conditionalFormatting>
  <conditionalFormatting sqref="AN54">
    <cfRule type="cellIs" dxfId="13266" priority="2713" operator="lessThan">
      <formula>$C$4</formula>
    </cfRule>
  </conditionalFormatting>
  <conditionalFormatting sqref="AN55">
    <cfRule type="cellIs" dxfId="13265" priority="2714" operator="lessThan">
      <formula>$C$4</formula>
    </cfRule>
  </conditionalFormatting>
  <conditionalFormatting sqref="AN56">
    <cfRule type="cellIs" dxfId="13264" priority="2715" operator="lessThan">
      <formula>$C$4</formula>
    </cfRule>
  </conditionalFormatting>
  <conditionalFormatting sqref="AN57">
    <cfRule type="cellIs" dxfId="13263" priority="2716" operator="lessThan">
      <formula>$C$4</formula>
    </cfRule>
  </conditionalFormatting>
  <conditionalFormatting sqref="AN58">
    <cfRule type="cellIs" dxfId="13262" priority="2717" operator="lessThan">
      <formula>$C$4</formula>
    </cfRule>
  </conditionalFormatting>
  <conditionalFormatting sqref="AN59">
    <cfRule type="cellIs" dxfId="13261" priority="2718" operator="lessThan">
      <formula>$C$4</formula>
    </cfRule>
  </conditionalFormatting>
  <conditionalFormatting sqref="AN60">
    <cfRule type="cellIs" dxfId="13260" priority="2719" operator="lessThan">
      <formula>$C$4</formula>
    </cfRule>
  </conditionalFormatting>
  <conditionalFormatting sqref="AO47">
    <cfRule type="cellIs" dxfId="13223" priority="2756" operator="lessThan">
      <formula>$C$4</formula>
    </cfRule>
  </conditionalFormatting>
  <conditionalFormatting sqref="AO48">
    <cfRule type="cellIs" dxfId="13222" priority="2757" operator="lessThan">
      <formula>$C$4</formula>
    </cfRule>
  </conditionalFormatting>
  <conditionalFormatting sqref="AO49">
    <cfRule type="cellIs" dxfId="13221" priority="2758" operator="lessThan">
      <formula>$C$4</formula>
    </cfRule>
  </conditionalFormatting>
  <conditionalFormatting sqref="AO50">
    <cfRule type="cellIs" dxfId="13220" priority="2759" operator="lessThan">
      <formula>$C$4</formula>
    </cfRule>
  </conditionalFormatting>
  <conditionalFormatting sqref="AO51">
    <cfRule type="cellIs" dxfId="13219" priority="2760" operator="lessThan">
      <formula>$C$4</formula>
    </cfRule>
  </conditionalFormatting>
  <conditionalFormatting sqref="AO52">
    <cfRule type="cellIs" dxfId="13218" priority="2761" operator="lessThan">
      <formula>$C$4</formula>
    </cfRule>
  </conditionalFormatting>
  <conditionalFormatting sqref="AO53">
    <cfRule type="cellIs" dxfId="13217" priority="2762" operator="lessThan">
      <formula>$C$4</formula>
    </cfRule>
  </conditionalFormatting>
  <conditionalFormatting sqref="AO54">
    <cfRule type="cellIs" dxfId="13216" priority="2763" operator="lessThan">
      <formula>$C$4</formula>
    </cfRule>
  </conditionalFormatting>
  <conditionalFormatting sqref="AO55">
    <cfRule type="cellIs" dxfId="13215" priority="2764" operator="lessThan">
      <formula>$C$4</formula>
    </cfRule>
  </conditionalFormatting>
  <conditionalFormatting sqref="AO56">
    <cfRule type="cellIs" dxfId="13214" priority="2765" operator="lessThan">
      <formula>$C$4</formula>
    </cfRule>
  </conditionalFormatting>
  <conditionalFormatting sqref="AO57">
    <cfRule type="cellIs" dxfId="13213" priority="2766" operator="lessThan">
      <formula>$C$4</formula>
    </cfRule>
  </conditionalFormatting>
  <conditionalFormatting sqref="AO58">
    <cfRule type="cellIs" dxfId="13212" priority="2767" operator="lessThan">
      <formula>$C$4</formula>
    </cfRule>
  </conditionalFormatting>
  <conditionalFormatting sqref="AO59">
    <cfRule type="cellIs" dxfId="13211" priority="2768" operator="lessThan">
      <formula>$C$4</formula>
    </cfRule>
  </conditionalFormatting>
  <conditionalFormatting sqref="AO60">
    <cfRule type="cellIs" dxfId="13210" priority="2769" operator="lessThan">
      <formula>$C$4</formula>
    </cfRule>
  </conditionalFormatting>
  <conditionalFormatting sqref="AP47">
    <cfRule type="cellIs" dxfId="13173" priority="2806" operator="lessThan">
      <formula>$C$4</formula>
    </cfRule>
  </conditionalFormatting>
  <conditionalFormatting sqref="AP48">
    <cfRule type="cellIs" dxfId="13172" priority="2807" operator="lessThan">
      <formula>$C$4</formula>
    </cfRule>
  </conditionalFormatting>
  <conditionalFormatting sqref="AP49">
    <cfRule type="cellIs" dxfId="13171" priority="2808" operator="lessThan">
      <formula>$C$4</formula>
    </cfRule>
  </conditionalFormatting>
  <conditionalFormatting sqref="AP50">
    <cfRule type="cellIs" dxfId="13170" priority="2809" operator="lessThan">
      <formula>$C$4</formula>
    </cfRule>
  </conditionalFormatting>
  <conditionalFormatting sqref="AP51">
    <cfRule type="cellIs" dxfId="13169" priority="2810" operator="lessThan">
      <formula>$C$4</formula>
    </cfRule>
  </conditionalFormatting>
  <conditionalFormatting sqref="AP52">
    <cfRule type="cellIs" dxfId="13168" priority="2811" operator="lessThan">
      <formula>$C$4</formula>
    </cfRule>
  </conditionalFormatting>
  <conditionalFormatting sqref="AP53">
    <cfRule type="cellIs" dxfId="13167" priority="2812" operator="lessThan">
      <formula>$C$4</formula>
    </cfRule>
  </conditionalFormatting>
  <conditionalFormatting sqref="AP54">
    <cfRule type="cellIs" dxfId="13166" priority="2813" operator="lessThan">
      <formula>$C$4</formula>
    </cfRule>
  </conditionalFormatting>
  <conditionalFormatting sqref="AP55">
    <cfRule type="cellIs" dxfId="13165" priority="2814" operator="lessThan">
      <formula>$C$4</formula>
    </cfRule>
  </conditionalFormatting>
  <conditionalFormatting sqref="AP56">
    <cfRule type="cellIs" dxfId="13164" priority="2815" operator="lessThan">
      <formula>$C$4</formula>
    </cfRule>
  </conditionalFormatting>
  <conditionalFormatting sqref="AP57">
    <cfRule type="cellIs" dxfId="13163" priority="2816" operator="lessThan">
      <formula>$C$4</formula>
    </cfRule>
  </conditionalFormatting>
  <conditionalFormatting sqref="AP58">
    <cfRule type="cellIs" dxfId="13162" priority="2817" operator="lessThan">
      <formula>$C$4</formula>
    </cfRule>
  </conditionalFormatting>
  <conditionalFormatting sqref="AP59">
    <cfRule type="cellIs" dxfId="13161" priority="2818" operator="lessThan">
      <formula>$C$4</formula>
    </cfRule>
  </conditionalFormatting>
  <conditionalFormatting sqref="AP60">
    <cfRule type="cellIs" dxfId="13160" priority="2819" operator="lessThan">
      <formula>$C$4</formula>
    </cfRule>
  </conditionalFormatting>
  <conditionalFormatting sqref="AQ47">
    <cfRule type="cellIs" dxfId="13123" priority="2856" operator="lessThan">
      <formula>$C$4</formula>
    </cfRule>
  </conditionalFormatting>
  <conditionalFormatting sqref="AQ48">
    <cfRule type="cellIs" dxfId="13122" priority="2857" operator="lessThan">
      <formula>$C$4</formula>
    </cfRule>
  </conditionalFormatting>
  <conditionalFormatting sqref="AQ49">
    <cfRule type="cellIs" dxfId="13121" priority="2858" operator="lessThan">
      <formula>$C$4</formula>
    </cfRule>
  </conditionalFormatting>
  <conditionalFormatting sqref="AQ50">
    <cfRule type="cellIs" dxfId="13120" priority="2859" operator="lessThan">
      <formula>$C$4</formula>
    </cfRule>
  </conditionalFormatting>
  <conditionalFormatting sqref="AQ51">
    <cfRule type="cellIs" dxfId="13119" priority="2860" operator="lessThan">
      <formula>$C$4</formula>
    </cfRule>
  </conditionalFormatting>
  <conditionalFormatting sqref="AQ52">
    <cfRule type="cellIs" dxfId="13118" priority="2861" operator="lessThan">
      <formula>$C$4</formula>
    </cfRule>
  </conditionalFormatting>
  <conditionalFormatting sqref="AQ53">
    <cfRule type="cellIs" dxfId="13117" priority="2862" operator="lessThan">
      <formula>$C$4</formula>
    </cfRule>
  </conditionalFormatting>
  <conditionalFormatting sqref="AQ54">
    <cfRule type="cellIs" dxfId="13116" priority="2863" operator="lessThan">
      <formula>$C$4</formula>
    </cfRule>
  </conditionalFormatting>
  <conditionalFormatting sqref="AQ55">
    <cfRule type="cellIs" dxfId="13115" priority="2864" operator="lessThan">
      <formula>$C$4</formula>
    </cfRule>
  </conditionalFormatting>
  <conditionalFormatting sqref="AQ56">
    <cfRule type="cellIs" dxfId="13114" priority="2865" operator="lessThan">
      <formula>$C$4</formula>
    </cfRule>
  </conditionalFormatting>
  <conditionalFormatting sqref="AQ57">
    <cfRule type="cellIs" dxfId="13113" priority="2866" operator="lessThan">
      <formula>$C$4</formula>
    </cfRule>
  </conditionalFormatting>
  <conditionalFormatting sqref="AQ58">
    <cfRule type="cellIs" dxfId="13112" priority="2867" operator="lessThan">
      <formula>$C$4</formula>
    </cfRule>
  </conditionalFormatting>
  <conditionalFormatting sqref="AQ59">
    <cfRule type="cellIs" dxfId="13111" priority="2868" operator="lessThan">
      <formula>$C$4</formula>
    </cfRule>
  </conditionalFormatting>
  <conditionalFormatting sqref="AQ60">
    <cfRule type="cellIs" dxfId="13110" priority="2869" operator="lessThan">
      <formula>$C$4</formula>
    </cfRule>
  </conditionalFormatting>
  <conditionalFormatting sqref="AR47">
    <cfRule type="cellIs" dxfId="13073" priority="2906" operator="lessThan">
      <formula>$C$4</formula>
    </cfRule>
  </conditionalFormatting>
  <conditionalFormatting sqref="AR48">
    <cfRule type="cellIs" dxfId="13072" priority="2907" operator="lessThan">
      <formula>$C$4</formula>
    </cfRule>
  </conditionalFormatting>
  <conditionalFormatting sqref="AR49">
    <cfRule type="cellIs" dxfId="13071" priority="2908" operator="lessThan">
      <formula>$C$4</formula>
    </cfRule>
  </conditionalFormatting>
  <conditionalFormatting sqref="AR50">
    <cfRule type="cellIs" dxfId="13070" priority="2909" operator="lessThan">
      <formula>$C$4</formula>
    </cfRule>
  </conditionalFormatting>
  <conditionalFormatting sqref="AR51">
    <cfRule type="cellIs" dxfId="13069" priority="2910" operator="lessThan">
      <formula>$C$4</formula>
    </cfRule>
  </conditionalFormatting>
  <conditionalFormatting sqref="AR52">
    <cfRule type="cellIs" dxfId="13068" priority="2911" operator="lessThan">
      <formula>$C$4</formula>
    </cfRule>
  </conditionalFormatting>
  <conditionalFormatting sqref="AR53">
    <cfRule type="cellIs" dxfId="13067" priority="2912" operator="lessThan">
      <formula>$C$4</formula>
    </cfRule>
  </conditionalFormatting>
  <conditionalFormatting sqref="AR54">
    <cfRule type="cellIs" dxfId="13066" priority="2913" operator="lessThan">
      <formula>$C$4</formula>
    </cfRule>
  </conditionalFormatting>
  <conditionalFormatting sqref="AR55">
    <cfRule type="cellIs" dxfId="13065" priority="2914" operator="lessThan">
      <formula>$C$4</formula>
    </cfRule>
  </conditionalFormatting>
  <conditionalFormatting sqref="AR56">
    <cfRule type="cellIs" dxfId="13064" priority="2915" operator="lessThan">
      <formula>$C$4</formula>
    </cfRule>
  </conditionalFormatting>
  <conditionalFormatting sqref="AR57">
    <cfRule type="cellIs" dxfId="13063" priority="2916" operator="lessThan">
      <formula>$C$4</formula>
    </cfRule>
  </conditionalFormatting>
  <conditionalFormatting sqref="AR58">
    <cfRule type="cellIs" dxfId="13062" priority="2917" operator="lessThan">
      <formula>$C$4</formula>
    </cfRule>
  </conditionalFormatting>
  <conditionalFormatting sqref="AR59">
    <cfRule type="cellIs" dxfId="13061" priority="2918" operator="lessThan">
      <formula>$C$4</formula>
    </cfRule>
  </conditionalFormatting>
  <conditionalFormatting sqref="AR60">
    <cfRule type="cellIs" dxfId="13060" priority="2919" operator="lessThan">
      <formula>$C$4</formula>
    </cfRule>
  </conditionalFormatting>
  <conditionalFormatting sqref="AS47">
    <cfRule type="cellIs" dxfId="13023" priority="2956" operator="lessThan">
      <formula>$C$4</formula>
    </cfRule>
  </conditionalFormatting>
  <conditionalFormatting sqref="AS48">
    <cfRule type="cellIs" dxfId="13022" priority="2957" operator="lessThan">
      <formula>$C$4</formula>
    </cfRule>
  </conditionalFormatting>
  <conditionalFormatting sqref="AS49">
    <cfRule type="cellIs" dxfId="13021" priority="2958" operator="lessThan">
      <formula>$C$4</formula>
    </cfRule>
  </conditionalFormatting>
  <conditionalFormatting sqref="AS50">
    <cfRule type="cellIs" dxfId="13020" priority="2959" operator="lessThan">
      <formula>$C$4</formula>
    </cfRule>
  </conditionalFormatting>
  <conditionalFormatting sqref="AS51">
    <cfRule type="cellIs" dxfId="13019" priority="2960" operator="lessThan">
      <formula>$C$4</formula>
    </cfRule>
  </conditionalFormatting>
  <conditionalFormatting sqref="AS52">
    <cfRule type="cellIs" dxfId="13018" priority="2961" operator="lessThan">
      <formula>$C$4</formula>
    </cfRule>
  </conditionalFormatting>
  <conditionalFormatting sqref="AS53">
    <cfRule type="cellIs" dxfId="13017" priority="2962" operator="lessThan">
      <formula>$C$4</formula>
    </cfRule>
  </conditionalFormatting>
  <conditionalFormatting sqref="AS54">
    <cfRule type="cellIs" dxfId="13016" priority="2963" operator="lessThan">
      <formula>$C$4</formula>
    </cfRule>
  </conditionalFormatting>
  <conditionalFormatting sqref="AS55">
    <cfRule type="cellIs" dxfId="13015" priority="2964" operator="lessThan">
      <formula>$C$4</formula>
    </cfRule>
  </conditionalFormatting>
  <conditionalFormatting sqref="AS56">
    <cfRule type="cellIs" dxfId="13014" priority="2965" operator="lessThan">
      <formula>$C$4</formula>
    </cfRule>
  </conditionalFormatting>
  <conditionalFormatting sqref="AS57">
    <cfRule type="cellIs" dxfId="13013" priority="2966" operator="lessThan">
      <formula>$C$4</formula>
    </cfRule>
  </conditionalFormatting>
  <conditionalFormatting sqref="AS58">
    <cfRule type="cellIs" dxfId="13012" priority="2967" operator="lessThan">
      <formula>$C$4</formula>
    </cfRule>
  </conditionalFormatting>
  <conditionalFormatting sqref="AS59">
    <cfRule type="cellIs" dxfId="13011" priority="2968" operator="lessThan">
      <formula>$C$4</formula>
    </cfRule>
  </conditionalFormatting>
  <conditionalFormatting sqref="AS60">
    <cfRule type="cellIs" dxfId="13010" priority="2969" operator="lessThan">
      <formula>$C$4</formula>
    </cfRule>
  </conditionalFormatting>
  <conditionalFormatting sqref="AT47">
    <cfRule type="cellIs" dxfId="12973" priority="3006" operator="lessThan">
      <formula>$C$4</formula>
    </cfRule>
  </conditionalFormatting>
  <conditionalFormatting sqref="AT48">
    <cfRule type="cellIs" dxfId="12972" priority="3007" operator="lessThan">
      <formula>$C$4</formula>
    </cfRule>
  </conditionalFormatting>
  <conditionalFormatting sqref="AT49">
    <cfRule type="cellIs" dxfId="12971" priority="3008" operator="lessThan">
      <formula>$C$4</formula>
    </cfRule>
  </conditionalFormatting>
  <conditionalFormatting sqref="AT50">
    <cfRule type="cellIs" dxfId="12970" priority="3009" operator="lessThan">
      <formula>$C$4</formula>
    </cfRule>
  </conditionalFormatting>
  <conditionalFormatting sqref="AT51">
    <cfRule type="cellIs" dxfId="12969" priority="3010" operator="lessThan">
      <formula>$C$4</formula>
    </cfRule>
  </conditionalFormatting>
  <conditionalFormatting sqref="AT52">
    <cfRule type="cellIs" dxfId="12968" priority="3011" operator="lessThan">
      <formula>$C$4</formula>
    </cfRule>
  </conditionalFormatting>
  <conditionalFormatting sqref="AT53">
    <cfRule type="cellIs" dxfId="12967" priority="3012" operator="lessThan">
      <formula>$C$4</formula>
    </cfRule>
  </conditionalFormatting>
  <conditionalFormatting sqref="AT54">
    <cfRule type="cellIs" dxfId="12966" priority="3013" operator="lessThan">
      <formula>$C$4</formula>
    </cfRule>
  </conditionalFormatting>
  <conditionalFormatting sqref="AT55">
    <cfRule type="cellIs" dxfId="12965" priority="3014" operator="lessThan">
      <formula>$C$4</formula>
    </cfRule>
  </conditionalFormatting>
  <conditionalFormatting sqref="AT56">
    <cfRule type="cellIs" dxfId="12964" priority="3015" operator="lessThan">
      <formula>$C$4</formula>
    </cfRule>
  </conditionalFormatting>
  <conditionalFormatting sqref="AT57">
    <cfRule type="cellIs" dxfId="12963" priority="3016" operator="lessThan">
      <formula>$C$4</formula>
    </cfRule>
  </conditionalFormatting>
  <conditionalFormatting sqref="AT58">
    <cfRule type="cellIs" dxfId="12962" priority="3017" operator="lessThan">
      <formula>$C$4</formula>
    </cfRule>
  </conditionalFormatting>
  <conditionalFormatting sqref="AT59">
    <cfRule type="cellIs" dxfId="12961" priority="3018" operator="lessThan">
      <formula>$C$4</formula>
    </cfRule>
  </conditionalFormatting>
  <conditionalFormatting sqref="AT60">
    <cfRule type="cellIs" dxfId="12960" priority="3019" operator="lessThan">
      <formula>$C$4</formula>
    </cfRule>
  </conditionalFormatting>
  <conditionalFormatting sqref="AU11">
    <cfRule type="cellIs" dxfId="12959" priority="3020" operator="lessThan">
      <formula>$C$4</formula>
    </cfRule>
  </conditionalFormatting>
  <conditionalFormatting sqref="AU12">
    <cfRule type="cellIs" dxfId="12958" priority="3021" operator="lessThan">
      <formula>$C$4</formula>
    </cfRule>
  </conditionalFormatting>
  <conditionalFormatting sqref="AU13">
    <cfRule type="cellIs" dxfId="12957" priority="3022" operator="lessThan">
      <formula>$C$4</formula>
    </cfRule>
  </conditionalFormatting>
  <conditionalFormatting sqref="AU14">
    <cfRule type="cellIs" dxfId="12956" priority="3023" operator="lessThan">
      <formula>$C$4</formula>
    </cfRule>
  </conditionalFormatting>
  <conditionalFormatting sqref="AU15">
    <cfRule type="cellIs" dxfId="12955" priority="3024" operator="lessThan">
      <formula>$C$4</formula>
    </cfRule>
  </conditionalFormatting>
  <conditionalFormatting sqref="AU16">
    <cfRule type="cellIs" dxfId="12954" priority="3025" operator="lessThan">
      <formula>$C$4</formula>
    </cfRule>
  </conditionalFormatting>
  <conditionalFormatting sqref="AU17">
    <cfRule type="cellIs" dxfId="12953" priority="3026" operator="lessThan">
      <formula>$C$4</formula>
    </cfRule>
  </conditionalFormatting>
  <conditionalFormatting sqref="AU18">
    <cfRule type="cellIs" dxfId="12952" priority="3027" operator="lessThan">
      <formula>$C$4</formula>
    </cfRule>
  </conditionalFormatting>
  <conditionalFormatting sqref="AU19">
    <cfRule type="cellIs" dxfId="12951" priority="3028" operator="lessThan">
      <formula>$C$4</formula>
    </cfRule>
  </conditionalFormatting>
  <conditionalFormatting sqref="AU20">
    <cfRule type="cellIs" dxfId="12950" priority="3029" operator="lessThan">
      <formula>$C$4</formula>
    </cfRule>
  </conditionalFormatting>
  <conditionalFormatting sqref="AU21">
    <cfRule type="cellIs" dxfId="12949" priority="3030" operator="lessThan">
      <formula>$C$4</formula>
    </cfRule>
  </conditionalFormatting>
  <conditionalFormatting sqref="AU22">
    <cfRule type="cellIs" dxfId="12948" priority="3031" operator="lessThan">
      <formula>$C$4</formula>
    </cfRule>
  </conditionalFormatting>
  <conditionalFormatting sqref="AU23">
    <cfRule type="cellIs" dxfId="12947" priority="3032" operator="lessThan">
      <formula>$C$4</formula>
    </cfRule>
  </conditionalFormatting>
  <conditionalFormatting sqref="AU24">
    <cfRule type="cellIs" dxfId="12946" priority="3033" operator="lessThan">
      <formula>$C$4</formula>
    </cfRule>
  </conditionalFormatting>
  <conditionalFormatting sqref="AU25">
    <cfRule type="cellIs" dxfId="12945" priority="3034" operator="lessThan">
      <formula>$C$4</formula>
    </cfRule>
  </conditionalFormatting>
  <conditionalFormatting sqref="AU26">
    <cfRule type="cellIs" dxfId="12944" priority="3035" operator="lessThan">
      <formula>$C$4</formula>
    </cfRule>
  </conditionalFormatting>
  <conditionalFormatting sqref="AU27">
    <cfRule type="cellIs" dxfId="12943" priority="3036" operator="lessThan">
      <formula>$C$4</formula>
    </cfRule>
  </conditionalFormatting>
  <conditionalFormatting sqref="AU28">
    <cfRule type="cellIs" dxfId="12942" priority="3037" operator="lessThan">
      <formula>$C$4</formula>
    </cfRule>
  </conditionalFormatting>
  <conditionalFormatting sqref="AU29">
    <cfRule type="cellIs" dxfId="12941" priority="3038" operator="lessThan">
      <formula>$C$4</formula>
    </cfRule>
  </conditionalFormatting>
  <conditionalFormatting sqref="AU30">
    <cfRule type="cellIs" dxfId="12940" priority="3039" operator="lessThan">
      <formula>$C$4</formula>
    </cfRule>
  </conditionalFormatting>
  <conditionalFormatting sqref="AU31">
    <cfRule type="cellIs" dxfId="12939" priority="3040" operator="lessThan">
      <formula>$C$4</formula>
    </cfRule>
  </conditionalFormatting>
  <conditionalFormatting sqref="AU32">
    <cfRule type="cellIs" dxfId="12938" priority="3041" operator="lessThan">
      <formula>$C$4</formula>
    </cfRule>
  </conditionalFormatting>
  <conditionalFormatting sqref="AU33">
    <cfRule type="cellIs" dxfId="12937" priority="3042" operator="lessThan">
      <formula>$C$4</formula>
    </cfRule>
  </conditionalFormatting>
  <conditionalFormatting sqref="AU34">
    <cfRule type="cellIs" dxfId="12936" priority="3043" operator="lessThan">
      <formula>$C$4</formula>
    </cfRule>
  </conditionalFormatting>
  <conditionalFormatting sqref="AU35">
    <cfRule type="cellIs" dxfId="12935" priority="3044" operator="lessThan">
      <formula>$C$4</formula>
    </cfRule>
  </conditionalFormatting>
  <conditionalFormatting sqref="AU36">
    <cfRule type="cellIs" dxfId="12934" priority="3045" operator="lessThan">
      <formula>$C$4</formula>
    </cfRule>
  </conditionalFormatting>
  <conditionalFormatting sqref="AU37">
    <cfRule type="cellIs" dxfId="12933" priority="3046" operator="lessThan">
      <formula>$C$4</formula>
    </cfRule>
  </conditionalFormatting>
  <conditionalFormatting sqref="AU38">
    <cfRule type="cellIs" dxfId="12932" priority="3047" operator="lessThan">
      <formula>$C$4</formula>
    </cfRule>
  </conditionalFormatting>
  <conditionalFormatting sqref="AU39">
    <cfRule type="cellIs" dxfId="12931" priority="3048" operator="lessThan">
      <formula>$C$4</formula>
    </cfRule>
  </conditionalFormatting>
  <conditionalFormatting sqref="AU40">
    <cfRule type="cellIs" dxfId="12930" priority="3049" operator="lessThan">
      <formula>$C$4</formula>
    </cfRule>
  </conditionalFormatting>
  <conditionalFormatting sqref="AU41">
    <cfRule type="cellIs" dxfId="12929" priority="3050" operator="lessThan">
      <formula>$C$4</formula>
    </cfRule>
  </conditionalFormatting>
  <conditionalFormatting sqref="AU42">
    <cfRule type="cellIs" dxfId="12928" priority="3051" operator="lessThan">
      <formula>$C$4</formula>
    </cfRule>
  </conditionalFormatting>
  <conditionalFormatting sqref="AU43">
    <cfRule type="cellIs" dxfId="12927" priority="3052" operator="lessThan">
      <formula>$C$4</formula>
    </cfRule>
  </conditionalFormatting>
  <conditionalFormatting sqref="AU44">
    <cfRule type="cellIs" dxfId="12926" priority="3053" operator="lessThan">
      <formula>$C$4</formula>
    </cfRule>
  </conditionalFormatting>
  <conditionalFormatting sqref="AU45">
    <cfRule type="cellIs" dxfId="12925" priority="3054" operator="lessThan">
      <formula>$C$4</formula>
    </cfRule>
  </conditionalFormatting>
  <conditionalFormatting sqref="AU46">
    <cfRule type="cellIs" dxfId="12924" priority="3055" operator="lessThan">
      <formula>$C$4</formula>
    </cfRule>
  </conditionalFormatting>
  <conditionalFormatting sqref="AU47">
    <cfRule type="cellIs" dxfId="12923" priority="3056" operator="lessThan">
      <formula>$C$4</formula>
    </cfRule>
  </conditionalFormatting>
  <conditionalFormatting sqref="AU48">
    <cfRule type="cellIs" dxfId="12922" priority="3057" operator="lessThan">
      <formula>$C$4</formula>
    </cfRule>
  </conditionalFormatting>
  <conditionalFormatting sqref="AU49">
    <cfRule type="cellIs" dxfId="12921" priority="3058" operator="lessThan">
      <formula>$C$4</formula>
    </cfRule>
  </conditionalFormatting>
  <conditionalFormatting sqref="AU50">
    <cfRule type="cellIs" dxfId="12920" priority="3059" operator="lessThan">
      <formula>$C$4</formula>
    </cfRule>
  </conditionalFormatting>
  <conditionalFormatting sqref="AU51">
    <cfRule type="cellIs" dxfId="12919" priority="3060" operator="lessThan">
      <formula>$C$4</formula>
    </cfRule>
  </conditionalFormatting>
  <conditionalFormatting sqref="AU52">
    <cfRule type="cellIs" dxfId="12918" priority="3061" operator="lessThan">
      <formula>$C$4</formula>
    </cfRule>
  </conditionalFormatting>
  <conditionalFormatting sqref="AU53">
    <cfRule type="cellIs" dxfId="12917" priority="3062" operator="lessThan">
      <formula>$C$4</formula>
    </cfRule>
  </conditionalFormatting>
  <conditionalFormatting sqref="AU54">
    <cfRule type="cellIs" dxfId="12916" priority="3063" operator="lessThan">
      <formula>$C$4</formula>
    </cfRule>
  </conditionalFormatting>
  <conditionalFormatting sqref="AU55">
    <cfRule type="cellIs" dxfId="12915" priority="3064" operator="lessThan">
      <formula>$C$4</formula>
    </cfRule>
  </conditionalFormatting>
  <conditionalFormatting sqref="AU56">
    <cfRule type="cellIs" dxfId="12914" priority="3065" operator="lessThan">
      <formula>$C$4</formula>
    </cfRule>
  </conditionalFormatting>
  <conditionalFormatting sqref="AU57">
    <cfRule type="cellIs" dxfId="12913" priority="3066" operator="lessThan">
      <formula>$C$4</formula>
    </cfRule>
  </conditionalFormatting>
  <conditionalFormatting sqref="AU58">
    <cfRule type="cellIs" dxfId="12912" priority="3067" operator="lessThan">
      <formula>$C$4</formula>
    </cfRule>
  </conditionalFormatting>
  <conditionalFormatting sqref="AU59">
    <cfRule type="cellIs" dxfId="12911" priority="3068" operator="lessThan">
      <formula>$C$4</formula>
    </cfRule>
  </conditionalFormatting>
  <conditionalFormatting sqref="AU60">
    <cfRule type="cellIs" dxfId="12910" priority="3069" operator="lessThan">
      <formula>$C$4</formula>
    </cfRule>
  </conditionalFormatting>
  <conditionalFormatting sqref="AV11">
    <cfRule type="cellIs" dxfId="12909" priority="3070" operator="lessThan">
      <formula>$C$4</formula>
    </cfRule>
  </conditionalFormatting>
  <conditionalFormatting sqref="AV12">
    <cfRule type="cellIs" dxfId="12908" priority="3071" operator="lessThan">
      <formula>$C$4</formula>
    </cfRule>
  </conditionalFormatting>
  <conditionalFormatting sqref="AV13">
    <cfRule type="cellIs" dxfId="12907" priority="3072" operator="lessThan">
      <formula>$C$4</formula>
    </cfRule>
  </conditionalFormatting>
  <conditionalFormatting sqref="AV14">
    <cfRule type="cellIs" dxfId="12906" priority="3073" operator="lessThan">
      <formula>$C$4</formula>
    </cfRule>
  </conditionalFormatting>
  <conditionalFormatting sqref="AV15">
    <cfRule type="cellIs" dxfId="12905" priority="3074" operator="lessThan">
      <formula>$C$4</formula>
    </cfRule>
  </conditionalFormatting>
  <conditionalFormatting sqref="AV16">
    <cfRule type="cellIs" dxfId="12904" priority="3075" operator="lessThan">
      <formula>$C$4</formula>
    </cfRule>
  </conditionalFormatting>
  <conditionalFormatting sqref="AV17">
    <cfRule type="cellIs" dxfId="12903" priority="3076" operator="lessThan">
      <formula>$C$4</formula>
    </cfRule>
  </conditionalFormatting>
  <conditionalFormatting sqref="AV18">
    <cfRule type="cellIs" dxfId="12902" priority="3077" operator="lessThan">
      <formula>$C$4</formula>
    </cfRule>
  </conditionalFormatting>
  <conditionalFormatting sqref="AV19">
    <cfRule type="cellIs" dxfId="12901" priority="3078" operator="lessThan">
      <formula>$C$4</formula>
    </cfRule>
  </conditionalFormatting>
  <conditionalFormatting sqref="AV20">
    <cfRule type="cellIs" dxfId="12900" priority="3079" operator="lessThan">
      <formula>$C$4</formula>
    </cfRule>
  </conditionalFormatting>
  <conditionalFormatting sqref="AV21">
    <cfRule type="cellIs" dxfId="12899" priority="3080" operator="lessThan">
      <formula>$C$4</formula>
    </cfRule>
  </conditionalFormatting>
  <conditionalFormatting sqref="AV22">
    <cfRule type="cellIs" dxfId="12898" priority="3081" operator="lessThan">
      <formula>$C$4</formula>
    </cfRule>
  </conditionalFormatting>
  <conditionalFormatting sqref="AV23">
    <cfRule type="cellIs" dxfId="12897" priority="3082" operator="lessThan">
      <formula>$C$4</formula>
    </cfRule>
  </conditionalFormatting>
  <conditionalFormatting sqref="AV24">
    <cfRule type="cellIs" dxfId="12896" priority="3083" operator="lessThan">
      <formula>$C$4</formula>
    </cfRule>
  </conditionalFormatting>
  <conditionalFormatting sqref="AV25">
    <cfRule type="cellIs" dxfId="12895" priority="3084" operator="lessThan">
      <formula>$C$4</formula>
    </cfRule>
  </conditionalFormatting>
  <conditionalFormatting sqref="AV26">
    <cfRule type="cellIs" dxfId="12894" priority="3085" operator="lessThan">
      <formula>$C$4</formula>
    </cfRule>
  </conditionalFormatting>
  <conditionalFormatting sqref="AV27">
    <cfRule type="cellIs" dxfId="12893" priority="3086" operator="lessThan">
      <formula>$C$4</formula>
    </cfRule>
  </conditionalFormatting>
  <conditionalFormatting sqref="AV28">
    <cfRule type="cellIs" dxfId="12892" priority="3087" operator="lessThan">
      <formula>$C$4</formula>
    </cfRule>
  </conditionalFormatting>
  <conditionalFormatting sqref="AV29">
    <cfRule type="cellIs" dxfId="12891" priority="3088" operator="lessThan">
      <formula>$C$4</formula>
    </cfRule>
  </conditionalFormatting>
  <conditionalFormatting sqref="AV30">
    <cfRule type="cellIs" dxfId="12890" priority="3089" operator="lessThan">
      <formula>$C$4</formula>
    </cfRule>
  </conditionalFormatting>
  <conditionalFormatting sqref="AV31">
    <cfRule type="cellIs" dxfId="12889" priority="3090" operator="lessThan">
      <formula>$C$4</formula>
    </cfRule>
  </conditionalFormatting>
  <conditionalFormatting sqref="AV32">
    <cfRule type="cellIs" dxfId="12888" priority="3091" operator="lessThan">
      <formula>$C$4</formula>
    </cfRule>
  </conditionalFormatting>
  <conditionalFormatting sqref="AV33">
    <cfRule type="cellIs" dxfId="12887" priority="3092" operator="lessThan">
      <formula>$C$4</formula>
    </cfRule>
  </conditionalFormatting>
  <conditionalFormatting sqref="AV34">
    <cfRule type="cellIs" dxfId="12886" priority="3093" operator="lessThan">
      <formula>$C$4</formula>
    </cfRule>
  </conditionalFormatting>
  <conditionalFormatting sqref="AV35">
    <cfRule type="cellIs" dxfId="12885" priority="3094" operator="lessThan">
      <formula>$C$4</formula>
    </cfRule>
  </conditionalFormatting>
  <conditionalFormatting sqref="AV36">
    <cfRule type="cellIs" dxfId="12884" priority="3095" operator="lessThan">
      <formula>$C$4</formula>
    </cfRule>
  </conditionalFormatting>
  <conditionalFormatting sqref="AV37">
    <cfRule type="cellIs" dxfId="12883" priority="3096" operator="lessThan">
      <formula>$C$4</formula>
    </cfRule>
  </conditionalFormatting>
  <conditionalFormatting sqref="AV38">
    <cfRule type="cellIs" dxfId="12882" priority="3097" operator="lessThan">
      <formula>$C$4</formula>
    </cfRule>
  </conditionalFormatting>
  <conditionalFormatting sqref="AV39">
    <cfRule type="cellIs" dxfId="12881" priority="3098" operator="lessThan">
      <formula>$C$4</formula>
    </cfRule>
  </conditionalFormatting>
  <conditionalFormatting sqref="AV40">
    <cfRule type="cellIs" dxfId="12880" priority="3099" operator="lessThan">
      <formula>$C$4</formula>
    </cfRule>
  </conditionalFormatting>
  <conditionalFormatting sqref="AV41">
    <cfRule type="cellIs" dxfId="12879" priority="3100" operator="lessThan">
      <formula>$C$4</formula>
    </cfRule>
  </conditionalFormatting>
  <conditionalFormatting sqref="AV42">
    <cfRule type="cellIs" dxfId="12878" priority="3101" operator="lessThan">
      <formula>$C$4</formula>
    </cfRule>
  </conditionalFormatting>
  <conditionalFormatting sqref="AV43">
    <cfRule type="cellIs" dxfId="12877" priority="3102" operator="lessThan">
      <formula>$C$4</formula>
    </cfRule>
  </conditionalFormatting>
  <conditionalFormatting sqref="AV44">
    <cfRule type="cellIs" dxfId="12876" priority="3103" operator="lessThan">
      <formula>$C$4</formula>
    </cfRule>
  </conditionalFormatting>
  <conditionalFormatting sqref="AV45">
    <cfRule type="cellIs" dxfId="12875" priority="3104" operator="lessThan">
      <formula>$C$4</formula>
    </cfRule>
  </conditionalFormatting>
  <conditionalFormatting sqref="AV46">
    <cfRule type="cellIs" dxfId="12874" priority="3105" operator="lessThan">
      <formula>$C$4</formula>
    </cfRule>
  </conditionalFormatting>
  <conditionalFormatting sqref="AV47">
    <cfRule type="cellIs" dxfId="12873" priority="3106" operator="lessThan">
      <formula>$C$4</formula>
    </cfRule>
  </conditionalFormatting>
  <conditionalFormatting sqref="AV48">
    <cfRule type="cellIs" dxfId="12872" priority="3107" operator="lessThan">
      <formula>$C$4</formula>
    </cfRule>
  </conditionalFormatting>
  <conditionalFormatting sqref="AV49">
    <cfRule type="cellIs" dxfId="12871" priority="3108" operator="lessThan">
      <formula>$C$4</formula>
    </cfRule>
  </conditionalFormatting>
  <conditionalFormatting sqref="AV50">
    <cfRule type="cellIs" dxfId="12870" priority="3109" operator="lessThan">
      <formula>$C$4</formula>
    </cfRule>
  </conditionalFormatting>
  <conditionalFormatting sqref="AV51">
    <cfRule type="cellIs" dxfId="12869" priority="3110" operator="lessThan">
      <formula>$C$4</formula>
    </cfRule>
  </conditionalFormatting>
  <conditionalFormatting sqref="AV52">
    <cfRule type="cellIs" dxfId="12868" priority="3111" operator="lessThan">
      <formula>$C$4</formula>
    </cfRule>
  </conditionalFormatting>
  <conditionalFormatting sqref="AV53">
    <cfRule type="cellIs" dxfId="12867" priority="3112" operator="lessThan">
      <formula>$C$4</formula>
    </cfRule>
  </conditionalFormatting>
  <conditionalFormatting sqref="AV54">
    <cfRule type="cellIs" dxfId="12866" priority="3113" operator="lessThan">
      <formula>$C$4</formula>
    </cfRule>
  </conditionalFormatting>
  <conditionalFormatting sqref="AV55">
    <cfRule type="cellIs" dxfId="12865" priority="3114" operator="lessThan">
      <formula>$C$4</formula>
    </cfRule>
  </conditionalFormatting>
  <conditionalFormatting sqref="AV56">
    <cfRule type="cellIs" dxfId="12864" priority="3115" operator="lessThan">
      <formula>$C$4</formula>
    </cfRule>
  </conditionalFormatting>
  <conditionalFormatting sqref="AV57">
    <cfRule type="cellIs" dxfId="12863" priority="3116" operator="lessThan">
      <formula>$C$4</formula>
    </cfRule>
  </conditionalFormatting>
  <conditionalFormatting sqref="AV58">
    <cfRule type="cellIs" dxfId="12862" priority="3117" operator="lessThan">
      <formula>$C$4</formula>
    </cfRule>
  </conditionalFormatting>
  <conditionalFormatting sqref="AV59">
    <cfRule type="cellIs" dxfId="12861" priority="3118" operator="lessThan">
      <formula>$C$4</formula>
    </cfRule>
  </conditionalFormatting>
  <conditionalFormatting sqref="AV60">
    <cfRule type="cellIs" dxfId="12860" priority="3119" operator="lessThan">
      <formula>$C$4</formula>
    </cfRule>
  </conditionalFormatting>
  <conditionalFormatting sqref="AW11">
    <cfRule type="cellIs" dxfId="12859" priority="3120" operator="lessThan">
      <formula>$C$4</formula>
    </cfRule>
  </conditionalFormatting>
  <conditionalFormatting sqref="AW12">
    <cfRule type="cellIs" dxfId="12858" priority="3121" operator="lessThan">
      <formula>$C$4</formula>
    </cfRule>
  </conditionalFormatting>
  <conditionalFormatting sqref="AW13">
    <cfRule type="cellIs" dxfId="12857" priority="3122" operator="lessThan">
      <formula>$C$4</formula>
    </cfRule>
  </conditionalFormatting>
  <conditionalFormatting sqref="AW14">
    <cfRule type="cellIs" dxfId="12856" priority="3123" operator="lessThan">
      <formula>$C$4</formula>
    </cfRule>
  </conditionalFormatting>
  <conditionalFormatting sqref="AW15">
    <cfRule type="cellIs" dxfId="12855" priority="3124" operator="lessThan">
      <formula>$C$4</formula>
    </cfRule>
  </conditionalFormatting>
  <conditionalFormatting sqref="AW16">
    <cfRule type="cellIs" dxfId="12854" priority="3125" operator="lessThan">
      <formula>$C$4</formula>
    </cfRule>
  </conditionalFormatting>
  <conditionalFormatting sqref="AW17">
    <cfRule type="cellIs" dxfId="12853" priority="3126" operator="lessThan">
      <formula>$C$4</formula>
    </cfRule>
  </conditionalFormatting>
  <conditionalFormatting sqref="AW18">
    <cfRule type="cellIs" dxfId="12852" priority="3127" operator="lessThan">
      <formula>$C$4</formula>
    </cfRule>
  </conditionalFormatting>
  <conditionalFormatting sqref="AW19">
    <cfRule type="cellIs" dxfId="12851" priority="3128" operator="lessThan">
      <formula>$C$4</formula>
    </cfRule>
  </conditionalFormatting>
  <conditionalFormatting sqref="AW20">
    <cfRule type="cellIs" dxfId="12850" priority="3129" operator="lessThan">
      <formula>$C$4</formula>
    </cfRule>
  </conditionalFormatting>
  <conditionalFormatting sqref="AW21">
    <cfRule type="cellIs" dxfId="12849" priority="3130" operator="lessThan">
      <formula>$C$4</formula>
    </cfRule>
  </conditionalFormatting>
  <conditionalFormatting sqref="AW22">
    <cfRule type="cellIs" dxfId="12848" priority="3131" operator="lessThan">
      <formula>$C$4</formula>
    </cfRule>
  </conditionalFormatting>
  <conditionalFormatting sqref="AW23">
    <cfRule type="cellIs" dxfId="12847" priority="3132" operator="lessThan">
      <formula>$C$4</formula>
    </cfRule>
  </conditionalFormatting>
  <conditionalFormatting sqref="AW24">
    <cfRule type="cellIs" dxfId="12846" priority="3133" operator="lessThan">
      <formula>$C$4</formula>
    </cfRule>
  </conditionalFormatting>
  <conditionalFormatting sqref="AW25">
    <cfRule type="cellIs" dxfId="12845" priority="3134" operator="lessThan">
      <formula>$C$4</formula>
    </cfRule>
  </conditionalFormatting>
  <conditionalFormatting sqref="AW26">
    <cfRule type="cellIs" dxfId="12844" priority="3135" operator="lessThan">
      <formula>$C$4</formula>
    </cfRule>
  </conditionalFormatting>
  <conditionalFormatting sqref="AW27">
    <cfRule type="cellIs" dxfId="12843" priority="3136" operator="lessThan">
      <formula>$C$4</formula>
    </cfRule>
  </conditionalFormatting>
  <conditionalFormatting sqref="AW28">
    <cfRule type="cellIs" dxfId="12842" priority="3137" operator="lessThan">
      <formula>$C$4</formula>
    </cfRule>
  </conditionalFormatting>
  <conditionalFormatting sqref="AW29">
    <cfRule type="cellIs" dxfId="12841" priority="3138" operator="lessThan">
      <formula>$C$4</formula>
    </cfRule>
  </conditionalFormatting>
  <conditionalFormatting sqref="AW30">
    <cfRule type="cellIs" dxfId="12840" priority="3139" operator="lessThan">
      <formula>$C$4</formula>
    </cfRule>
  </conditionalFormatting>
  <conditionalFormatting sqref="AW31">
    <cfRule type="cellIs" dxfId="12839" priority="3140" operator="lessThan">
      <formula>$C$4</formula>
    </cfRule>
  </conditionalFormatting>
  <conditionalFormatting sqref="AW32">
    <cfRule type="cellIs" dxfId="12838" priority="3141" operator="lessThan">
      <formula>$C$4</formula>
    </cfRule>
  </conditionalFormatting>
  <conditionalFormatting sqref="AW33">
    <cfRule type="cellIs" dxfId="12837" priority="3142" operator="lessThan">
      <formula>$C$4</formula>
    </cfRule>
  </conditionalFormatting>
  <conditionalFormatting sqref="AW34">
    <cfRule type="cellIs" dxfId="12836" priority="3143" operator="lessThan">
      <formula>$C$4</formula>
    </cfRule>
  </conditionalFormatting>
  <conditionalFormatting sqref="AW35">
    <cfRule type="cellIs" dxfId="12835" priority="3144" operator="lessThan">
      <formula>$C$4</formula>
    </cfRule>
  </conditionalFormatting>
  <conditionalFormatting sqref="AW36">
    <cfRule type="cellIs" dxfId="12834" priority="3145" operator="lessThan">
      <formula>$C$4</formula>
    </cfRule>
  </conditionalFormatting>
  <conditionalFormatting sqref="AW37">
    <cfRule type="cellIs" dxfId="12833" priority="3146" operator="lessThan">
      <formula>$C$4</formula>
    </cfRule>
  </conditionalFormatting>
  <conditionalFormatting sqref="AW38">
    <cfRule type="cellIs" dxfId="12832" priority="3147" operator="lessThan">
      <formula>$C$4</formula>
    </cfRule>
  </conditionalFormatting>
  <conditionalFormatting sqref="AW39">
    <cfRule type="cellIs" dxfId="12831" priority="3148" operator="lessThan">
      <formula>$C$4</formula>
    </cfRule>
  </conditionalFormatting>
  <conditionalFormatting sqref="AW40">
    <cfRule type="cellIs" dxfId="12830" priority="3149" operator="lessThan">
      <formula>$C$4</formula>
    </cfRule>
  </conditionalFormatting>
  <conditionalFormatting sqref="AW41">
    <cfRule type="cellIs" dxfId="12829" priority="3150" operator="lessThan">
      <formula>$C$4</formula>
    </cfRule>
  </conditionalFormatting>
  <conditionalFormatting sqref="AW42">
    <cfRule type="cellIs" dxfId="12828" priority="3151" operator="lessThan">
      <formula>$C$4</formula>
    </cfRule>
  </conditionalFormatting>
  <conditionalFormatting sqref="AW43">
    <cfRule type="cellIs" dxfId="12827" priority="3152" operator="lessThan">
      <formula>$C$4</formula>
    </cfRule>
  </conditionalFormatting>
  <conditionalFormatting sqref="AW44">
    <cfRule type="cellIs" dxfId="12826" priority="3153" operator="lessThan">
      <formula>$C$4</formula>
    </cfRule>
  </conditionalFormatting>
  <conditionalFormatting sqref="AW45">
    <cfRule type="cellIs" dxfId="12825" priority="3154" operator="lessThan">
      <formula>$C$4</formula>
    </cfRule>
  </conditionalFormatting>
  <conditionalFormatting sqref="AW46">
    <cfRule type="cellIs" dxfId="12824" priority="3155" operator="lessThan">
      <formula>$C$4</formula>
    </cfRule>
  </conditionalFormatting>
  <conditionalFormatting sqref="AW47">
    <cfRule type="cellIs" dxfId="12823" priority="3156" operator="lessThan">
      <formula>$C$4</formula>
    </cfRule>
  </conditionalFormatting>
  <conditionalFormatting sqref="AW48">
    <cfRule type="cellIs" dxfId="12822" priority="3157" operator="lessThan">
      <formula>$C$4</formula>
    </cfRule>
  </conditionalFormatting>
  <conditionalFormatting sqref="AW49">
    <cfRule type="cellIs" dxfId="12821" priority="3158" operator="lessThan">
      <formula>$C$4</formula>
    </cfRule>
  </conditionalFormatting>
  <conditionalFormatting sqref="AW50">
    <cfRule type="cellIs" dxfId="12820" priority="3159" operator="lessThan">
      <formula>$C$4</formula>
    </cfRule>
  </conditionalFormatting>
  <conditionalFormatting sqref="AW51">
    <cfRule type="cellIs" dxfId="12819" priority="3160" operator="lessThan">
      <formula>$C$4</formula>
    </cfRule>
  </conditionalFormatting>
  <conditionalFormatting sqref="AW52">
    <cfRule type="cellIs" dxfId="12818" priority="3161" operator="lessThan">
      <formula>$C$4</formula>
    </cfRule>
  </conditionalFormatting>
  <conditionalFormatting sqref="AW53">
    <cfRule type="cellIs" dxfId="12817" priority="3162" operator="lessThan">
      <formula>$C$4</formula>
    </cfRule>
  </conditionalFormatting>
  <conditionalFormatting sqref="AW54">
    <cfRule type="cellIs" dxfId="12816" priority="3163" operator="lessThan">
      <formula>$C$4</formula>
    </cfRule>
  </conditionalFormatting>
  <conditionalFormatting sqref="AW55">
    <cfRule type="cellIs" dxfId="12815" priority="3164" operator="lessThan">
      <formula>$C$4</formula>
    </cfRule>
  </conditionalFormatting>
  <conditionalFormatting sqref="AW56">
    <cfRule type="cellIs" dxfId="12814" priority="3165" operator="lessThan">
      <formula>$C$4</formula>
    </cfRule>
  </conditionalFormatting>
  <conditionalFormatting sqref="AW57">
    <cfRule type="cellIs" dxfId="12813" priority="3166" operator="lessThan">
      <formula>$C$4</formula>
    </cfRule>
  </conditionalFormatting>
  <conditionalFormatting sqref="AW58">
    <cfRule type="cellIs" dxfId="12812" priority="3167" operator="lessThan">
      <formula>$C$4</formula>
    </cfRule>
  </conditionalFormatting>
  <conditionalFormatting sqref="AW59">
    <cfRule type="cellIs" dxfId="12811" priority="3168" operator="lessThan">
      <formula>$C$4</formula>
    </cfRule>
  </conditionalFormatting>
  <conditionalFormatting sqref="AW60">
    <cfRule type="cellIs" dxfId="12810" priority="3169" operator="lessThan">
      <formula>$C$4</formula>
    </cfRule>
  </conditionalFormatting>
  <conditionalFormatting sqref="BR11">
    <cfRule type="cellIs" dxfId="12809" priority="3170" operator="lessThan">
      <formula>$C$4</formula>
    </cfRule>
  </conditionalFormatting>
  <conditionalFormatting sqref="BR12">
    <cfRule type="cellIs" dxfId="12808" priority="3171" operator="lessThan">
      <formula>$C$4</formula>
    </cfRule>
  </conditionalFormatting>
  <conditionalFormatting sqref="BR13">
    <cfRule type="cellIs" dxfId="12807" priority="3172" operator="lessThan">
      <formula>$C$4</formula>
    </cfRule>
  </conditionalFormatting>
  <conditionalFormatting sqref="BR14">
    <cfRule type="cellIs" dxfId="12806" priority="3173" operator="lessThan">
      <formula>$C$4</formula>
    </cfRule>
  </conditionalFormatting>
  <conditionalFormatting sqref="BR15">
    <cfRule type="cellIs" dxfId="12805" priority="3174" operator="lessThan">
      <formula>$C$4</formula>
    </cfRule>
  </conditionalFormatting>
  <conditionalFormatting sqref="BR16">
    <cfRule type="cellIs" dxfId="12804" priority="3175" operator="lessThan">
      <formula>$C$4</formula>
    </cfRule>
  </conditionalFormatting>
  <conditionalFormatting sqref="BR17">
    <cfRule type="cellIs" dxfId="12803" priority="3176" operator="lessThan">
      <formula>$C$4</formula>
    </cfRule>
  </conditionalFormatting>
  <conditionalFormatting sqref="BR18">
    <cfRule type="cellIs" dxfId="12802" priority="3177" operator="lessThan">
      <formula>$C$4</formula>
    </cfRule>
  </conditionalFormatting>
  <conditionalFormatting sqref="BR19">
    <cfRule type="cellIs" dxfId="12801" priority="3178" operator="lessThan">
      <formula>$C$4</formula>
    </cfRule>
  </conditionalFormatting>
  <conditionalFormatting sqref="BR20">
    <cfRule type="cellIs" dxfId="12800" priority="3179" operator="lessThan">
      <formula>$C$4</formula>
    </cfRule>
  </conditionalFormatting>
  <conditionalFormatting sqref="BR21">
    <cfRule type="cellIs" dxfId="12799" priority="3180" operator="lessThan">
      <formula>$C$4</formula>
    </cfRule>
  </conditionalFormatting>
  <conditionalFormatting sqref="BR22">
    <cfRule type="cellIs" dxfId="12798" priority="3181" operator="lessThan">
      <formula>$C$4</formula>
    </cfRule>
  </conditionalFormatting>
  <conditionalFormatting sqref="BR23">
    <cfRule type="cellIs" dxfId="12797" priority="3182" operator="lessThan">
      <formula>$C$4</formula>
    </cfRule>
  </conditionalFormatting>
  <conditionalFormatting sqref="BR24">
    <cfRule type="cellIs" dxfId="12796" priority="3183" operator="lessThan">
      <formula>$C$4</formula>
    </cfRule>
  </conditionalFormatting>
  <conditionalFormatting sqref="BR25">
    <cfRule type="cellIs" dxfId="12795" priority="3184" operator="lessThan">
      <formula>$C$4</formula>
    </cfRule>
  </conditionalFormatting>
  <conditionalFormatting sqref="BR26">
    <cfRule type="cellIs" dxfId="12794" priority="3185" operator="lessThan">
      <formula>$C$4</formula>
    </cfRule>
  </conditionalFormatting>
  <conditionalFormatting sqref="BR27">
    <cfRule type="cellIs" dxfId="12793" priority="3186" operator="lessThan">
      <formula>$C$4</formula>
    </cfRule>
  </conditionalFormatting>
  <conditionalFormatting sqref="BR28">
    <cfRule type="cellIs" dxfId="12792" priority="3187" operator="lessThan">
      <formula>$C$4</formula>
    </cfRule>
  </conditionalFormatting>
  <conditionalFormatting sqref="BR29">
    <cfRule type="cellIs" dxfId="12791" priority="3188" operator="lessThan">
      <formula>$C$4</formula>
    </cfRule>
  </conditionalFormatting>
  <conditionalFormatting sqref="BR30">
    <cfRule type="cellIs" dxfId="12790" priority="3189" operator="lessThan">
      <formula>$C$4</formula>
    </cfRule>
  </conditionalFormatting>
  <conditionalFormatting sqref="BR31">
    <cfRule type="cellIs" dxfId="12789" priority="3190" operator="lessThan">
      <formula>$C$4</formula>
    </cfRule>
  </conditionalFormatting>
  <conditionalFormatting sqref="BR32">
    <cfRule type="cellIs" dxfId="12788" priority="3191" operator="lessThan">
      <formula>$C$4</formula>
    </cfRule>
  </conditionalFormatting>
  <conditionalFormatting sqref="BR33">
    <cfRule type="cellIs" dxfId="12787" priority="3192" operator="lessThan">
      <formula>$C$4</formula>
    </cfRule>
  </conditionalFormatting>
  <conditionalFormatting sqref="BR34">
    <cfRule type="cellIs" dxfId="12786" priority="3193" operator="lessThan">
      <formula>$C$4</formula>
    </cfRule>
  </conditionalFormatting>
  <conditionalFormatting sqref="BR35">
    <cfRule type="cellIs" dxfId="12785" priority="3194" operator="lessThan">
      <formula>$C$4</formula>
    </cfRule>
  </conditionalFormatting>
  <conditionalFormatting sqref="BR36">
    <cfRule type="cellIs" dxfId="12784" priority="3195" operator="lessThan">
      <formula>$C$4</formula>
    </cfRule>
  </conditionalFormatting>
  <conditionalFormatting sqref="BR37">
    <cfRule type="cellIs" dxfId="12783" priority="3196" operator="lessThan">
      <formula>$C$4</formula>
    </cfRule>
  </conditionalFormatting>
  <conditionalFormatting sqref="BR38">
    <cfRule type="cellIs" dxfId="12782" priority="3197" operator="lessThan">
      <formula>$C$4</formula>
    </cfRule>
  </conditionalFormatting>
  <conditionalFormatting sqref="BR39">
    <cfRule type="cellIs" dxfId="12781" priority="3198" operator="lessThan">
      <formula>$C$4</formula>
    </cfRule>
  </conditionalFormatting>
  <conditionalFormatting sqref="BR40">
    <cfRule type="cellIs" dxfId="12780" priority="3199" operator="lessThan">
      <formula>$C$4</formula>
    </cfRule>
  </conditionalFormatting>
  <conditionalFormatting sqref="BR41">
    <cfRule type="cellIs" dxfId="12779" priority="3200" operator="lessThan">
      <formula>$C$4</formula>
    </cfRule>
  </conditionalFormatting>
  <conditionalFormatting sqref="BR42">
    <cfRule type="cellIs" dxfId="12778" priority="3201" operator="lessThan">
      <formula>$C$4</formula>
    </cfRule>
  </conditionalFormatting>
  <conditionalFormatting sqref="BR43">
    <cfRule type="cellIs" dxfId="12777" priority="3202" operator="lessThan">
      <formula>$C$4</formula>
    </cfRule>
  </conditionalFormatting>
  <conditionalFormatting sqref="BR44">
    <cfRule type="cellIs" dxfId="12776" priority="3203" operator="lessThan">
      <formula>$C$4</formula>
    </cfRule>
  </conditionalFormatting>
  <conditionalFormatting sqref="BR45">
    <cfRule type="cellIs" dxfId="12775" priority="3204" operator="lessThan">
      <formula>$C$4</formula>
    </cfRule>
  </conditionalFormatting>
  <conditionalFormatting sqref="BR46">
    <cfRule type="cellIs" dxfId="12774" priority="3205" operator="lessThan">
      <formula>$C$4</formula>
    </cfRule>
  </conditionalFormatting>
  <conditionalFormatting sqref="BR47">
    <cfRule type="cellIs" dxfId="12773" priority="3206" operator="lessThan">
      <formula>$C$4</formula>
    </cfRule>
  </conditionalFormatting>
  <conditionalFormatting sqref="BR48">
    <cfRule type="cellIs" dxfId="12772" priority="3207" operator="lessThan">
      <formula>$C$4</formula>
    </cfRule>
  </conditionalFormatting>
  <conditionalFormatting sqref="BR49">
    <cfRule type="cellIs" dxfId="12771" priority="3208" operator="lessThan">
      <formula>$C$4</formula>
    </cfRule>
  </conditionalFormatting>
  <conditionalFormatting sqref="BR50">
    <cfRule type="cellIs" dxfId="12770" priority="3209" operator="lessThan">
      <formula>$C$4</formula>
    </cfRule>
  </conditionalFormatting>
  <conditionalFormatting sqref="BR51">
    <cfRule type="cellIs" dxfId="12769" priority="3210" operator="lessThan">
      <formula>$C$4</formula>
    </cfRule>
  </conditionalFormatting>
  <conditionalFormatting sqref="BR52">
    <cfRule type="cellIs" dxfId="12768" priority="3211" operator="lessThan">
      <formula>$C$4</formula>
    </cfRule>
  </conditionalFormatting>
  <conditionalFormatting sqref="BR53">
    <cfRule type="cellIs" dxfId="12767" priority="3212" operator="lessThan">
      <formula>$C$4</formula>
    </cfRule>
  </conditionalFormatting>
  <conditionalFormatting sqref="BR54">
    <cfRule type="cellIs" dxfId="12766" priority="3213" operator="lessThan">
      <formula>$C$4</formula>
    </cfRule>
  </conditionalFormatting>
  <conditionalFormatting sqref="BR55">
    <cfRule type="cellIs" dxfId="12765" priority="3214" operator="lessThan">
      <formula>$C$4</formula>
    </cfRule>
  </conditionalFormatting>
  <conditionalFormatting sqref="BR56">
    <cfRule type="cellIs" dxfId="12764" priority="3215" operator="lessThan">
      <formula>$C$4</formula>
    </cfRule>
  </conditionalFormatting>
  <conditionalFormatting sqref="BR57">
    <cfRule type="cellIs" dxfId="12763" priority="3216" operator="lessThan">
      <formula>$C$4</formula>
    </cfRule>
  </conditionalFormatting>
  <conditionalFormatting sqref="BR58">
    <cfRule type="cellIs" dxfId="12762" priority="3217" operator="lessThan">
      <formula>$C$4</formula>
    </cfRule>
  </conditionalFormatting>
  <conditionalFormatting sqref="BR59">
    <cfRule type="cellIs" dxfId="12761" priority="3218" operator="lessThan">
      <formula>$C$4</formula>
    </cfRule>
  </conditionalFormatting>
  <conditionalFormatting sqref="BR60">
    <cfRule type="cellIs" dxfId="12760" priority="3219" operator="lessThan">
      <formula>$C$4</formula>
    </cfRule>
  </conditionalFormatting>
  <conditionalFormatting sqref="BS47">
    <cfRule type="cellIs" dxfId="12723" priority="3256" operator="lessThan">
      <formula>$C$4</formula>
    </cfRule>
  </conditionalFormatting>
  <conditionalFormatting sqref="BS48">
    <cfRule type="cellIs" dxfId="12722" priority="3257" operator="lessThan">
      <formula>$C$4</formula>
    </cfRule>
  </conditionalFormatting>
  <conditionalFormatting sqref="BS49">
    <cfRule type="cellIs" dxfId="12721" priority="3258" operator="lessThan">
      <formula>$C$4</formula>
    </cfRule>
  </conditionalFormatting>
  <conditionalFormatting sqref="BS50">
    <cfRule type="cellIs" dxfId="12720" priority="3259" operator="lessThan">
      <formula>$C$4</formula>
    </cfRule>
  </conditionalFormatting>
  <conditionalFormatting sqref="BS51">
    <cfRule type="cellIs" dxfId="12719" priority="3260" operator="lessThan">
      <formula>$C$4</formula>
    </cfRule>
  </conditionalFormatting>
  <conditionalFormatting sqref="BS52">
    <cfRule type="cellIs" dxfId="12718" priority="3261" operator="lessThan">
      <formula>$C$4</formula>
    </cfRule>
  </conditionalFormatting>
  <conditionalFormatting sqref="BS53">
    <cfRule type="cellIs" dxfId="12717" priority="3262" operator="lessThan">
      <formula>$C$4</formula>
    </cfRule>
  </conditionalFormatting>
  <conditionalFormatting sqref="BS54">
    <cfRule type="cellIs" dxfId="12716" priority="3263" operator="lessThan">
      <formula>$C$4</formula>
    </cfRule>
  </conditionalFormatting>
  <conditionalFormatting sqref="BS55">
    <cfRule type="cellIs" dxfId="12715" priority="3264" operator="lessThan">
      <formula>$C$4</formula>
    </cfRule>
  </conditionalFormatting>
  <conditionalFormatting sqref="BS56">
    <cfRule type="cellIs" dxfId="12714" priority="3265" operator="lessThan">
      <formula>$C$4</formula>
    </cfRule>
  </conditionalFormatting>
  <conditionalFormatting sqref="BS57">
    <cfRule type="cellIs" dxfId="12713" priority="3266" operator="lessThan">
      <formula>$C$4</formula>
    </cfRule>
  </conditionalFormatting>
  <conditionalFormatting sqref="BS58">
    <cfRule type="cellIs" dxfId="12712" priority="3267" operator="lessThan">
      <formula>$C$4</formula>
    </cfRule>
  </conditionalFormatting>
  <conditionalFormatting sqref="BS59">
    <cfRule type="cellIs" dxfId="12711" priority="3268" operator="lessThan">
      <formula>$C$4</formula>
    </cfRule>
  </conditionalFormatting>
  <conditionalFormatting sqref="BS60">
    <cfRule type="cellIs" dxfId="12710" priority="3269" operator="lessThan">
      <formula>$C$4</formula>
    </cfRule>
  </conditionalFormatting>
  <conditionalFormatting sqref="BT11">
    <cfRule type="cellIs" dxfId="12709" priority="3270" operator="lessThan">
      <formula>$C$4</formula>
    </cfRule>
  </conditionalFormatting>
  <conditionalFormatting sqref="BT12">
    <cfRule type="cellIs" dxfId="12708" priority="3271" operator="lessThan">
      <formula>$C$4</formula>
    </cfRule>
  </conditionalFormatting>
  <conditionalFormatting sqref="BT13">
    <cfRule type="cellIs" dxfId="12707" priority="3272" operator="lessThan">
      <formula>$C$4</formula>
    </cfRule>
  </conditionalFormatting>
  <conditionalFormatting sqref="BT14">
    <cfRule type="cellIs" dxfId="12706" priority="3273" operator="lessThan">
      <formula>$C$4</formula>
    </cfRule>
  </conditionalFormatting>
  <conditionalFormatting sqref="BT15">
    <cfRule type="cellIs" dxfId="12705" priority="3274" operator="lessThan">
      <formula>$C$4</formula>
    </cfRule>
  </conditionalFormatting>
  <conditionalFormatting sqref="BT16">
    <cfRule type="cellIs" dxfId="12704" priority="3275" operator="lessThan">
      <formula>$C$4</formula>
    </cfRule>
  </conditionalFormatting>
  <conditionalFormatting sqref="BT17">
    <cfRule type="cellIs" dxfId="12703" priority="3276" operator="lessThan">
      <formula>$C$4</formula>
    </cfRule>
  </conditionalFormatting>
  <conditionalFormatting sqref="BT18">
    <cfRule type="cellIs" dxfId="12702" priority="3277" operator="lessThan">
      <formula>$C$4</formula>
    </cfRule>
  </conditionalFormatting>
  <conditionalFormatting sqref="BT19">
    <cfRule type="cellIs" dxfId="12701" priority="3278" operator="lessThan">
      <formula>$C$4</formula>
    </cfRule>
  </conditionalFormatting>
  <conditionalFormatting sqref="BT20">
    <cfRule type="cellIs" dxfId="12700" priority="3279" operator="lessThan">
      <formula>$C$4</formula>
    </cfRule>
  </conditionalFormatting>
  <conditionalFormatting sqref="BT21">
    <cfRule type="cellIs" dxfId="12699" priority="3280" operator="lessThan">
      <formula>$C$4</formula>
    </cfRule>
  </conditionalFormatting>
  <conditionalFormatting sqref="BT22">
    <cfRule type="cellIs" dxfId="12698" priority="3281" operator="lessThan">
      <formula>$C$4</formula>
    </cfRule>
  </conditionalFormatting>
  <conditionalFormatting sqref="BT23">
    <cfRule type="cellIs" dxfId="12697" priority="3282" operator="lessThan">
      <formula>$C$4</formula>
    </cfRule>
  </conditionalFormatting>
  <conditionalFormatting sqref="BT24">
    <cfRule type="cellIs" dxfId="12696" priority="3283" operator="lessThan">
      <formula>$C$4</formula>
    </cfRule>
  </conditionalFormatting>
  <conditionalFormatting sqref="BT25">
    <cfRule type="cellIs" dxfId="12695" priority="3284" operator="lessThan">
      <formula>$C$4</formula>
    </cfRule>
  </conditionalFormatting>
  <conditionalFormatting sqref="BT26">
    <cfRule type="cellIs" dxfId="12694" priority="3285" operator="lessThan">
      <formula>$C$4</formula>
    </cfRule>
  </conditionalFormatting>
  <conditionalFormatting sqref="BT27">
    <cfRule type="cellIs" dxfId="12693" priority="3286" operator="lessThan">
      <formula>$C$4</formula>
    </cfRule>
  </conditionalFormatting>
  <conditionalFormatting sqref="BT28">
    <cfRule type="cellIs" dxfId="12692" priority="3287" operator="lessThan">
      <formula>$C$4</formula>
    </cfRule>
  </conditionalFormatting>
  <conditionalFormatting sqref="BT29">
    <cfRule type="cellIs" dxfId="12691" priority="3288" operator="lessThan">
      <formula>$C$4</formula>
    </cfRule>
  </conditionalFormatting>
  <conditionalFormatting sqref="BT30">
    <cfRule type="cellIs" dxfId="12690" priority="3289" operator="lessThan">
      <formula>$C$4</formula>
    </cfRule>
  </conditionalFormatting>
  <conditionalFormatting sqref="BT31">
    <cfRule type="cellIs" dxfId="12689" priority="3290" operator="lessThan">
      <formula>$C$4</formula>
    </cfRule>
  </conditionalFormatting>
  <conditionalFormatting sqref="BT32">
    <cfRule type="cellIs" dxfId="12688" priority="3291" operator="lessThan">
      <formula>$C$4</formula>
    </cfRule>
  </conditionalFormatting>
  <conditionalFormatting sqref="BT33">
    <cfRule type="cellIs" dxfId="12687" priority="3292" operator="lessThan">
      <formula>$C$4</formula>
    </cfRule>
  </conditionalFormatting>
  <conditionalFormatting sqref="BT34">
    <cfRule type="cellIs" dxfId="12686" priority="3293" operator="lessThan">
      <formula>$C$4</formula>
    </cfRule>
  </conditionalFormatting>
  <conditionalFormatting sqref="BT35">
    <cfRule type="cellIs" dxfId="12685" priority="3294" operator="lessThan">
      <formula>$C$4</formula>
    </cfRule>
  </conditionalFormatting>
  <conditionalFormatting sqref="BT36">
    <cfRule type="cellIs" dxfId="12684" priority="3295" operator="lessThan">
      <formula>$C$4</formula>
    </cfRule>
  </conditionalFormatting>
  <conditionalFormatting sqref="BT37">
    <cfRule type="cellIs" dxfId="12683" priority="3296" operator="lessThan">
      <formula>$C$4</formula>
    </cfRule>
  </conditionalFormatting>
  <conditionalFormatting sqref="BT38">
    <cfRule type="cellIs" dxfId="12682" priority="3297" operator="lessThan">
      <formula>$C$4</formula>
    </cfRule>
  </conditionalFormatting>
  <conditionalFormatting sqref="BT39">
    <cfRule type="cellIs" dxfId="12681" priority="3298" operator="lessThan">
      <formula>$C$4</formula>
    </cfRule>
  </conditionalFormatting>
  <conditionalFormatting sqref="BT40">
    <cfRule type="cellIs" dxfId="12680" priority="3299" operator="lessThan">
      <formula>$C$4</formula>
    </cfRule>
  </conditionalFormatting>
  <conditionalFormatting sqref="BT41">
    <cfRule type="cellIs" dxfId="12679" priority="3300" operator="lessThan">
      <formula>$C$4</formula>
    </cfRule>
  </conditionalFormatting>
  <conditionalFormatting sqref="BT42">
    <cfRule type="cellIs" dxfId="12678" priority="3301" operator="lessThan">
      <formula>$C$4</formula>
    </cfRule>
  </conditionalFormatting>
  <conditionalFormatting sqref="BT43">
    <cfRule type="cellIs" dxfId="12677" priority="3302" operator="lessThan">
      <formula>$C$4</formula>
    </cfRule>
  </conditionalFormatting>
  <conditionalFormatting sqref="BT44">
    <cfRule type="cellIs" dxfId="12676" priority="3303" operator="lessThan">
      <formula>$C$4</formula>
    </cfRule>
  </conditionalFormatting>
  <conditionalFormatting sqref="BT45">
    <cfRule type="cellIs" dxfId="12675" priority="3304" operator="lessThan">
      <formula>$C$4</formula>
    </cfRule>
  </conditionalFormatting>
  <conditionalFormatting sqref="BT46">
    <cfRule type="cellIs" dxfId="12674" priority="3305" operator="lessThan">
      <formula>$C$4</formula>
    </cfRule>
  </conditionalFormatting>
  <conditionalFormatting sqref="BT47">
    <cfRule type="cellIs" dxfId="12673" priority="3306" operator="lessThan">
      <formula>$C$4</formula>
    </cfRule>
  </conditionalFormatting>
  <conditionalFormatting sqref="BT48">
    <cfRule type="cellIs" dxfId="12672" priority="3307" operator="lessThan">
      <formula>$C$4</formula>
    </cfRule>
  </conditionalFormatting>
  <conditionalFormatting sqref="BT49">
    <cfRule type="cellIs" dxfId="12671" priority="3308" operator="lessThan">
      <formula>$C$4</formula>
    </cfRule>
  </conditionalFormatting>
  <conditionalFormatting sqref="BT50">
    <cfRule type="cellIs" dxfId="12670" priority="3309" operator="lessThan">
      <formula>$C$4</formula>
    </cfRule>
  </conditionalFormatting>
  <conditionalFormatting sqref="BT51">
    <cfRule type="cellIs" dxfId="12669" priority="3310" operator="lessThan">
      <formula>$C$4</formula>
    </cfRule>
  </conditionalFormatting>
  <conditionalFormatting sqref="BT52">
    <cfRule type="cellIs" dxfId="12668" priority="3311" operator="lessThan">
      <formula>$C$4</formula>
    </cfRule>
  </conditionalFormatting>
  <conditionalFormatting sqref="BT53">
    <cfRule type="cellIs" dxfId="12667" priority="3312" operator="lessThan">
      <formula>$C$4</formula>
    </cfRule>
  </conditionalFormatting>
  <conditionalFormatting sqref="BT54">
    <cfRule type="cellIs" dxfId="12666" priority="3313" operator="lessThan">
      <formula>$C$4</formula>
    </cfRule>
  </conditionalFormatting>
  <conditionalFormatting sqref="BT55">
    <cfRule type="cellIs" dxfId="12665" priority="3314" operator="lessThan">
      <formula>$C$4</formula>
    </cfRule>
  </conditionalFormatting>
  <conditionalFormatting sqref="BT56">
    <cfRule type="cellIs" dxfId="12664" priority="3315" operator="lessThan">
      <formula>$C$4</formula>
    </cfRule>
  </conditionalFormatting>
  <conditionalFormatting sqref="BT57">
    <cfRule type="cellIs" dxfId="12663" priority="3316" operator="lessThan">
      <formula>$C$4</formula>
    </cfRule>
  </conditionalFormatting>
  <conditionalFormatting sqref="BT58">
    <cfRule type="cellIs" dxfId="12662" priority="3317" operator="lessThan">
      <formula>$C$4</formula>
    </cfRule>
  </conditionalFormatting>
  <conditionalFormatting sqref="BT59">
    <cfRule type="cellIs" dxfId="12661" priority="3318" operator="lessThan">
      <formula>$C$4</formula>
    </cfRule>
  </conditionalFormatting>
  <conditionalFormatting sqref="BT60">
    <cfRule type="cellIs" dxfId="12660" priority="3319" operator="lessThan">
      <formula>$C$4</formula>
    </cfRule>
  </conditionalFormatting>
  <conditionalFormatting sqref="BU11">
    <cfRule type="cellIs" dxfId="12659" priority="3320" operator="lessThan">
      <formula>$C$4</formula>
    </cfRule>
  </conditionalFormatting>
  <conditionalFormatting sqref="BU12">
    <cfRule type="cellIs" dxfId="12658" priority="3321" operator="lessThan">
      <formula>$C$4</formula>
    </cfRule>
  </conditionalFormatting>
  <conditionalFormatting sqref="BU13">
    <cfRule type="cellIs" dxfId="12657" priority="3322" operator="lessThan">
      <formula>$C$4</formula>
    </cfRule>
  </conditionalFormatting>
  <conditionalFormatting sqref="BU14">
    <cfRule type="cellIs" dxfId="12656" priority="3323" operator="lessThan">
      <formula>$C$4</formula>
    </cfRule>
  </conditionalFormatting>
  <conditionalFormatting sqref="BU15">
    <cfRule type="cellIs" dxfId="12655" priority="3324" operator="lessThan">
      <formula>$C$4</formula>
    </cfRule>
  </conditionalFormatting>
  <conditionalFormatting sqref="BU16">
    <cfRule type="cellIs" dxfId="12654" priority="3325" operator="lessThan">
      <formula>$C$4</formula>
    </cfRule>
  </conditionalFormatting>
  <conditionalFormatting sqref="BU17">
    <cfRule type="cellIs" dxfId="12653" priority="3326" operator="lessThan">
      <formula>$C$4</formula>
    </cfRule>
  </conditionalFormatting>
  <conditionalFormatting sqref="BU18">
    <cfRule type="cellIs" dxfId="12652" priority="3327" operator="lessThan">
      <formula>$C$4</formula>
    </cfRule>
  </conditionalFormatting>
  <conditionalFormatting sqref="BU19">
    <cfRule type="cellIs" dxfId="12651" priority="3328" operator="lessThan">
      <formula>$C$4</formula>
    </cfRule>
  </conditionalFormatting>
  <conditionalFormatting sqref="BU20">
    <cfRule type="cellIs" dxfId="12650" priority="3329" operator="lessThan">
      <formula>$C$4</formula>
    </cfRule>
  </conditionalFormatting>
  <conditionalFormatting sqref="BU21">
    <cfRule type="cellIs" dxfId="12649" priority="3330" operator="lessThan">
      <formula>$C$4</formula>
    </cfRule>
  </conditionalFormatting>
  <conditionalFormatting sqref="BU22">
    <cfRule type="cellIs" dxfId="12648" priority="3331" operator="lessThan">
      <formula>$C$4</formula>
    </cfRule>
  </conditionalFormatting>
  <conditionalFormatting sqref="BU23">
    <cfRule type="cellIs" dxfId="12647" priority="3332" operator="lessThan">
      <formula>$C$4</formula>
    </cfRule>
  </conditionalFormatting>
  <conditionalFormatting sqref="BU24">
    <cfRule type="cellIs" dxfId="12646" priority="3333" operator="lessThan">
      <formula>$C$4</formula>
    </cfRule>
  </conditionalFormatting>
  <conditionalFormatting sqref="BU25">
    <cfRule type="cellIs" dxfId="12645" priority="3334" operator="lessThan">
      <formula>$C$4</formula>
    </cfRule>
  </conditionalFormatting>
  <conditionalFormatting sqref="BU26">
    <cfRule type="cellIs" dxfId="12644" priority="3335" operator="lessThan">
      <formula>$C$4</formula>
    </cfRule>
  </conditionalFormatting>
  <conditionalFormatting sqref="BU27">
    <cfRule type="cellIs" dxfId="12643" priority="3336" operator="lessThan">
      <formula>$C$4</formula>
    </cfRule>
  </conditionalFormatting>
  <conditionalFormatting sqref="BU28">
    <cfRule type="cellIs" dxfId="12642" priority="3337" operator="lessThan">
      <formula>$C$4</formula>
    </cfRule>
  </conditionalFormatting>
  <conditionalFormatting sqref="BU29">
    <cfRule type="cellIs" dxfId="12641" priority="3338" operator="lessThan">
      <formula>$C$4</formula>
    </cfRule>
  </conditionalFormatting>
  <conditionalFormatting sqref="BU30">
    <cfRule type="cellIs" dxfId="12640" priority="3339" operator="lessThan">
      <formula>$C$4</formula>
    </cfRule>
  </conditionalFormatting>
  <conditionalFormatting sqref="BU31">
    <cfRule type="cellIs" dxfId="12639" priority="3340" operator="lessThan">
      <formula>$C$4</formula>
    </cfRule>
  </conditionalFormatting>
  <conditionalFormatting sqref="BU32">
    <cfRule type="cellIs" dxfId="12638" priority="3341" operator="lessThan">
      <formula>$C$4</formula>
    </cfRule>
  </conditionalFormatting>
  <conditionalFormatting sqref="BU33">
    <cfRule type="cellIs" dxfId="12637" priority="3342" operator="lessThan">
      <formula>$C$4</formula>
    </cfRule>
  </conditionalFormatting>
  <conditionalFormatting sqref="BU34">
    <cfRule type="cellIs" dxfId="12636" priority="3343" operator="lessThan">
      <formula>$C$4</formula>
    </cfRule>
  </conditionalFormatting>
  <conditionalFormatting sqref="BU35">
    <cfRule type="cellIs" dxfId="12635" priority="3344" operator="lessThan">
      <formula>$C$4</formula>
    </cfRule>
  </conditionalFormatting>
  <conditionalFormatting sqref="BU36">
    <cfRule type="cellIs" dxfId="12634" priority="3345" operator="lessThan">
      <formula>$C$4</formula>
    </cfRule>
  </conditionalFormatting>
  <conditionalFormatting sqref="BU37">
    <cfRule type="cellIs" dxfId="12633" priority="3346" operator="lessThan">
      <formula>$C$4</formula>
    </cfRule>
  </conditionalFormatting>
  <conditionalFormatting sqref="BU38">
    <cfRule type="cellIs" dxfId="12632" priority="3347" operator="lessThan">
      <formula>$C$4</formula>
    </cfRule>
  </conditionalFormatting>
  <conditionalFormatting sqref="BU39">
    <cfRule type="cellIs" dxfId="12631" priority="3348" operator="lessThan">
      <formula>$C$4</formula>
    </cfRule>
  </conditionalFormatting>
  <conditionalFormatting sqref="BU40">
    <cfRule type="cellIs" dxfId="12630" priority="3349" operator="lessThan">
      <formula>$C$4</formula>
    </cfRule>
  </conditionalFormatting>
  <conditionalFormatting sqref="BU41">
    <cfRule type="cellIs" dxfId="12629" priority="3350" operator="lessThan">
      <formula>$C$4</formula>
    </cfRule>
  </conditionalFormatting>
  <conditionalFormatting sqref="BU42">
    <cfRule type="cellIs" dxfId="12628" priority="3351" operator="lessThan">
      <formula>$C$4</formula>
    </cfRule>
  </conditionalFormatting>
  <conditionalFormatting sqref="BU43">
    <cfRule type="cellIs" dxfId="12627" priority="3352" operator="lessThan">
      <formula>$C$4</formula>
    </cfRule>
  </conditionalFormatting>
  <conditionalFormatting sqref="BU44">
    <cfRule type="cellIs" dxfId="12626" priority="3353" operator="lessThan">
      <formula>$C$4</formula>
    </cfRule>
  </conditionalFormatting>
  <conditionalFormatting sqref="BU45">
    <cfRule type="cellIs" dxfId="12625" priority="3354" operator="lessThan">
      <formula>$C$4</formula>
    </cfRule>
  </conditionalFormatting>
  <conditionalFormatting sqref="BU46">
    <cfRule type="cellIs" dxfId="12624" priority="3355" operator="lessThan">
      <formula>$C$4</formula>
    </cfRule>
  </conditionalFormatting>
  <conditionalFormatting sqref="BU47">
    <cfRule type="cellIs" dxfId="12623" priority="3356" operator="lessThan">
      <formula>$C$4</formula>
    </cfRule>
  </conditionalFormatting>
  <conditionalFormatting sqref="BU48">
    <cfRule type="cellIs" dxfId="12622" priority="3357" operator="lessThan">
      <formula>$C$4</formula>
    </cfRule>
  </conditionalFormatting>
  <conditionalFormatting sqref="BU49">
    <cfRule type="cellIs" dxfId="12621" priority="3358" operator="lessThan">
      <formula>$C$4</formula>
    </cfRule>
  </conditionalFormatting>
  <conditionalFormatting sqref="BU50">
    <cfRule type="cellIs" dxfId="12620" priority="3359" operator="lessThan">
      <formula>$C$4</formula>
    </cfRule>
  </conditionalFormatting>
  <conditionalFormatting sqref="BU51">
    <cfRule type="cellIs" dxfId="12619" priority="3360" operator="lessThan">
      <formula>$C$4</formula>
    </cfRule>
  </conditionalFormatting>
  <conditionalFormatting sqref="BU52">
    <cfRule type="cellIs" dxfId="12618" priority="3361" operator="lessThan">
      <formula>$C$4</formula>
    </cfRule>
  </conditionalFormatting>
  <conditionalFormatting sqref="BU53">
    <cfRule type="cellIs" dxfId="12617" priority="3362" operator="lessThan">
      <formula>$C$4</formula>
    </cfRule>
  </conditionalFormatting>
  <conditionalFormatting sqref="BU54">
    <cfRule type="cellIs" dxfId="12616" priority="3363" operator="lessThan">
      <formula>$C$4</formula>
    </cfRule>
  </conditionalFormatting>
  <conditionalFormatting sqref="BU55">
    <cfRule type="cellIs" dxfId="12615" priority="3364" operator="lessThan">
      <formula>$C$4</formula>
    </cfRule>
  </conditionalFormatting>
  <conditionalFormatting sqref="BU56">
    <cfRule type="cellIs" dxfId="12614" priority="3365" operator="lessThan">
      <formula>$C$4</formula>
    </cfRule>
  </conditionalFormatting>
  <conditionalFormatting sqref="BU57">
    <cfRule type="cellIs" dxfId="12613" priority="3366" operator="lessThan">
      <formula>$C$4</formula>
    </cfRule>
  </conditionalFormatting>
  <conditionalFormatting sqref="BU58">
    <cfRule type="cellIs" dxfId="12612" priority="3367" operator="lessThan">
      <formula>$C$4</formula>
    </cfRule>
  </conditionalFormatting>
  <conditionalFormatting sqref="BU59">
    <cfRule type="cellIs" dxfId="12611" priority="3368" operator="lessThan">
      <formula>$C$4</formula>
    </cfRule>
  </conditionalFormatting>
  <conditionalFormatting sqref="BU60">
    <cfRule type="cellIs" dxfId="12610" priority="3369" operator="lessThan">
      <formula>$C$4</formula>
    </cfRule>
  </conditionalFormatting>
  <conditionalFormatting sqref="BV11">
    <cfRule type="cellIs" dxfId="12609" priority="3370" operator="lessThan">
      <formula>$C$4</formula>
    </cfRule>
  </conditionalFormatting>
  <conditionalFormatting sqref="BV12">
    <cfRule type="cellIs" dxfId="12608" priority="3371" operator="lessThan">
      <formula>$C$4</formula>
    </cfRule>
  </conditionalFormatting>
  <conditionalFormatting sqref="BV13">
    <cfRule type="cellIs" dxfId="12607" priority="3372" operator="lessThan">
      <formula>$C$4</formula>
    </cfRule>
  </conditionalFormatting>
  <conditionalFormatting sqref="BV14">
    <cfRule type="cellIs" dxfId="12606" priority="3373" operator="lessThan">
      <formula>$C$4</formula>
    </cfRule>
  </conditionalFormatting>
  <conditionalFormatting sqref="BV15">
    <cfRule type="cellIs" dxfId="12605" priority="3374" operator="lessThan">
      <formula>$C$4</formula>
    </cfRule>
  </conditionalFormatting>
  <conditionalFormatting sqref="BV16">
    <cfRule type="cellIs" dxfId="12604" priority="3375" operator="lessThan">
      <formula>$C$4</formula>
    </cfRule>
  </conditionalFormatting>
  <conditionalFormatting sqref="BV17">
    <cfRule type="cellIs" dxfId="12603" priority="3376" operator="lessThan">
      <formula>$C$4</formula>
    </cfRule>
  </conditionalFormatting>
  <conditionalFormatting sqref="BV18">
    <cfRule type="cellIs" dxfId="12602" priority="3377" operator="lessThan">
      <formula>$C$4</formula>
    </cfRule>
  </conditionalFormatting>
  <conditionalFormatting sqref="BV19">
    <cfRule type="cellIs" dxfId="12601" priority="3378" operator="lessThan">
      <formula>$C$4</formula>
    </cfRule>
  </conditionalFormatting>
  <conditionalFormatting sqref="BV20">
    <cfRule type="cellIs" dxfId="12600" priority="3379" operator="lessThan">
      <formula>$C$4</formula>
    </cfRule>
  </conditionalFormatting>
  <conditionalFormatting sqref="BV21">
    <cfRule type="cellIs" dxfId="12599" priority="3380" operator="lessThan">
      <formula>$C$4</formula>
    </cfRule>
  </conditionalFormatting>
  <conditionalFormatting sqref="BV22">
    <cfRule type="cellIs" dxfId="12598" priority="3381" operator="lessThan">
      <formula>$C$4</formula>
    </cfRule>
  </conditionalFormatting>
  <conditionalFormatting sqref="BV23">
    <cfRule type="cellIs" dxfId="12597" priority="3382" operator="lessThan">
      <formula>$C$4</formula>
    </cfRule>
  </conditionalFormatting>
  <conditionalFormatting sqref="BV24">
    <cfRule type="cellIs" dxfId="12596" priority="3383" operator="lessThan">
      <formula>$C$4</formula>
    </cfRule>
  </conditionalFormatting>
  <conditionalFormatting sqref="BV25">
    <cfRule type="cellIs" dxfId="12595" priority="3384" operator="lessThan">
      <formula>$C$4</formula>
    </cfRule>
  </conditionalFormatting>
  <conditionalFormatting sqref="BV26">
    <cfRule type="cellIs" dxfId="12594" priority="3385" operator="lessThan">
      <formula>$C$4</formula>
    </cfRule>
  </conditionalFormatting>
  <conditionalFormatting sqref="BV27">
    <cfRule type="cellIs" dxfId="12593" priority="3386" operator="lessThan">
      <formula>$C$4</formula>
    </cfRule>
  </conditionalFormatting>
  <conditionalFormatting sqref="BV28">
    <cfRule type="cellIs" dxfId="12592" priority="3387" operator="lessThan">
      <formula>$C$4</formula>
    </cfRule>
  </conditionalFormatting>
  <conditionalFormatting sqref="BV29">
    <cfRule type="cellIs" dxfId="12591" priority="3388" operator="lessThan">
      <formula>$C$4</formula>
    </cfRule>
  </conditionalFormatting>
  <conditionalFormatting sqref="BV30">
    <cfRule type="cellIs" dxfId="12590" priority="3389" operator="lessThan">
      <formula>$C$4</formula>
    </cfRule>
  </conditionalFormatting>
  <conditionalFormatting sqref="BV31">
    <cfRule type="cellIs" dxfId="12589" priority="3390" operator="lessThan">
      <formula>$C$4</formula>
    </cfRule>
  </conditionalFormatting>
  <conditionalFormatting sqref="BV32">
    <cfRule type="cellIs" dxfId="12588" priority="3391" operator="lessThan">
      <formula>$C$4</formula>
    </cfRule>
  </conditionalFormatting>
  <conditionalFormatting sqref="BV33">
    <cfRule type="cellIs" dxfId="12587" priority="3392" operator="lessThan">
      <formula>$C$4</formula>
    </cfRule>
  </conditionalFormatting>
  <conditionalFormatting sqref="BV34">
    <cfRule type="cellIs" dxfId="12586" priority="3393" operator="lessThan">
      <formula>$C$4</formula>
    </cfRule>
  </conditionalFormatting>
  <conditionalFormatting sqref="BV35">
    <cfRule type="cellIs" dxfId="12585" priority="3394" operator="lessThan">
      <formula>$C$4</formula>
    </cfRule>
  </conditionalFormatting>
  <conditionalFormatting sqref="BV36">
    <cfRule type="cellIs" dxfId="12584" priority="3395" operator="lessThan">
      <formula>$C$4</formula>
    </cfRule>
  </conditionalFormatting>
  <conditionalFormatting sqref="BV37">
    <cfRule type="cellIs" dxfId="12583" priority="3396" operator="lessThan">
      <formula>$C$4</formula>
    </cfRule>
  </conditionalFormatting>
  <conditionalFormatting sqref="BV38">
    <cfRule type="cellIs" dxfId="12582" priority="3397" operator="lessThan">
      <formula>$C$4</formula>
    </cfRule>
  </conditionalFormatting>
  <conditionalFormatting sqref="BV39">
    <cfRule type="cellIs" dxfId="12581" priority="3398" operator="lessThan">
      <formula>$C$4</formula>
    </cfRule>
  </conditionalFormatting>
  <conditionalFormatting sqref="BV40">
    <cfRule type="cellIs" dxfId="12580" priority="3399" operator="lessThan">
      <formula>$C$4</formula>
    </cfRule>
  </conditionalFormatting>
  <conditionalFormatting sqref="BV41">
    <cfRule type="cellIs" dxfId="12579" priority="3400" operator="lessThan">
      <formula>$C$4</formula>
    </cfRule>
  </conditionalFormatting>
  <conditionalFormatting sqref="BV42">
    <cfRule type="cellIs" dxfId="12578" priority="3401" operator="lessThan">
      <formula>$C$4</formula>
    </cfRule>
  </conditionalFormatting>
  <conditionalFormatting sqref="BV43">
    <cfRule type="cellIs" dxfId="12577" priority="3402" operator="lessThan">
      <formula>$C$4</formula>
    </cfRule>
  </conditionalFormatting>
  <conditionalFormatting sqref="BV44">
    <cfRule type="cellIs" dxfId="12576" priority="3403" operator="lessThan">
      <formula>$C$4</formula>
    </cfRule>
  </conditionalFormatting>
  <conditionalFormatting sqref="BV45">
    <cfRule type="cellIs" dxfId="12575" priority="3404" operator="lessThan">
      <formula>$C$4</formula>
    </cfRule>
  </conditionalFormatting>
  <conditionalFormatting sqref="BV46">
    <cfRule type="cellIs" dxfId="12574" priority="3405" operator="lessThan">
      <formula>$C$4</formula>
    </cfRule>
  </conditionalFormatting>
  <conditionalFormatting sqref="BV47">
    <cfRule type="cellIs" dxfId="12573" priority="3406" operator="lessThan">
      <formula>$C$4</formula>
    </cfRule>
  </conditionalFormatting>
  <conditionalFormatting sqref="BV48">
    <cfRule type="cellIs" dxfId="12572" priority="3407" operator="lessThan">
      <formula>$C$4</formula>
    </cfRule>
  </conditionalFormatting>
  <conditionalFormatting sqref="BV49">
    <cfRule type="cellIs" dxfId="12571" priority="3408" operator="lessThan">
      <formula>$C$4</formula>
    </cfRule>
  </conditionalFormatting>
  <conditionalFormatting sqref="BV50">
    <cfRule type="cellIs" dxfId="12570" priority="3409" operator="lessThan">
      <formula>$C$4</formula>
    </cfRule>
  </conditionalFormatting>
  <conditionalFormatting sqref="BV51">
    <cfRule type="cellIs" dxfId="12569" priority="3410" operator="lessThan">
      <formula>$C$4</formula>
    </cfRule>
  </conditionalFormatting>
  <conditionalFormatting sqref="BV52">
    <cfRule type="cellIs" dxfId="12568" priority="3411" operator="lessThan">
      <formula>$C$4</formula>
    </cfRule>
  </conditionalFormatting>
  <conditionalFormatting sqref="BV53">
    <cfRule type="cellIs" dxfId="12567" priority="3412" operator="lessThan">
      <formula>$C$4</formula>
    </cfRule>
  </conditionalFormatting>
  <conditionalFormatting sqref="BV54">
    <cfRule type="cellIs" dxfId="12566" priority="3413" operator="lessThan">
      <formula>$C$4</formula>
    </cfRule>
  </conditionalFormatting>
  <conditionalFormatting sqref="BV55">
    <cfRule type="cellIs" dxfId="12565" priority="3414" operator="lessThan">
      <formula>$C$4</formula>
    </cfRule>
  </conditionalFormatting>
  <conditionalFormatting sqref="BV56">
    <cfRule type="cellIs" dxfId="12564" priority="3415" operator="lessThan">
      <formula>$C$4</formula>
    </cfRule>
  </conditionalFormatting>
  <conditionalFormatting sqref="BV57">
    <cfRule type="cellIs" dxfId="12563" priority="3416" operator="lessThan">
      <formula>$C$4</formula>
    </cfRule>
  </conditionalFormatting>
  <conditionalFormatting sqref="BV58">
    <cfRule type="cellIs" dxfId="12562" priority="3417" operator="lessThan">
      <formula>$C$4</formula>
    </cfRule>
  </conditionalFormatting>
  <conditionalFormatting sqref="BV59">
    <cfRule type="cellIs" dxfId="12561" priority="3418" operator="lessThan">
      <formula>$C$4</formula>
    </cfRule>
  </conditionalFormatting>
  <conditionalFormatting sqref="BV60">
    <cfRule type="cellIs" dxfId="12560" priority="3419" operator="lessThan">
      <formula>$C$4</formula>
    </cfRule>
  </conditionalFormatting>
  <conditionalFormatting sqref="BW11">
    <cfRule type="cellIs" dxfId="12559" priority="3420" operator="lessThan">
      <formula>$C$4</formula>
    </cfRule>
  </conditionalFormatting>
  <conditionalFormatting sqref="BW12">
    <cfRule type="cellIs" dxfId="12558" priority="3421" operator="lessThan">
      <formula>$C$4</formula>
    </cfRule>
  </conditionalFormatting>
  <conditionalFormatting sqref="BW13">
    <cfRule type="cellIs" dxfId="12557" priority="3422" operator="lessThan">
      <formula>$C$4</formula>
    </cfRule>
  </conditionalFormatting>
  <conditionalFormatting sqref="BW14">
    <cfRule type="cellIs" dxfId="12556" priority="3423" operator="lessThan">
      <formula>$C$4</formula>
    </cfRule>
  </conditionalFormatting>
  <conditionalFormatting sqref="BW15">
    <cfRule type="cellIs" dxfId="12555" priority="3424" operator="lessThan">
      <formula>$C$4</formula>
    </cfRule>
  </conditionalFormatting>
  <conditionalFormatting sqref="BW16">
    <cfRule type="cellIs" dxfId="12554" priority="3425" operator="lessThan">
      <formula>$C$4</formula>
    </cfRule>
  </conditionalFormatting>
  <conditionalFormatting sqref="BW17">
    <cfRule type="cellIs" dxfId="12553" priority="3426" operator="lessThan">
      <formula>$C$4</formula>
    </cfRule>
  </conditionalFormatting>
  <conditionalFormatting sqref="BW18">
    <cfRule type="cellIs" dxfId="12552" priority="3427" operator="lessThan">
      <formula>$C$4</formula>
    </cfRule>
  </conditionalFormatting>
  <conditionalFormatting sqref="BW19">
    <cfRule type="cellIs" dxfId="12551" priority="3428" operator="lessThan">
      <formula>$C$4</formula>
    </cfRule>
  </conditionalFormatting>
  <conditionalFormatting sqref="BW20">
    <cfRule type="cellIs" dxfId="12550" priority="3429" operator="lessThan">
      <formula>$C$4</formula>
    </cfRule>
  </conditionalFormatting>
  <conditionalFormatting sqref="BW21">
    <cfRule type="cellIs" dxfId="12549" priority="3430" operator="lessThan">
      <formula>$C$4</formula>
    </cfRule>
  </conditionalFormatting>
  <conditionalFormatting sqref="BW22">
    <cfRule type="cellIs" dxfId="12548" priority="3431" operator="lessThan">
      <formula>$C$4</formula>
    </cfRule>
  </conditionalFormatting>
  <conditionalFormatting sqref="BW23">
    <cfRule type="cellIs" dxfId="12547" priority="3432" operator="lessThan">
      <formula>$C$4</formula>
    </cfRule>
  </conditionalFormatting>
  <conditionalFormatting sqref="BW24">
    <cfRule type="cellIs" dxfId="12546" priority="3433" operator="lessThan">
      <formula>$C$4</formula>
    </cfRule>
  </conditionalFormatting>
  <conditionalFormatting sqref="BW25">
    <cfRule type="cellIs" dxfId="12545" priority="3434" operator="lessThan">
      <formula>$C$4</formula>
    </cfRule>
  </conditionalFormatting>
  <conditionalFormatting sqref="BW26">
    <cfRule type="cellIs" dxfId="12544" priority="3435" operator="lessThan">
      <formula>$C$4</formula>
    </cfRule>
  </conditionalFormatting>
  <conditionalFormatting sqref="BW27">
    <cfRule type="cellIs" dxfId="12543" priority="3436" operator="lessThan">
      <formula>$C$4</formula>
    </cfRule>
  </conditionalFormatting>
  <conditionalFormatting sqref="BW28">
    <cfRule type="cellIs" dxfId="12542" priority="3437" operator="lessThan">
      <formula>$C$4</formula>
    </cfRule>
  </conditionalFormatting>
  <conditionalFormatting sqref="BW29">
    <cfRule type="cellIs" dxfId="12541" priority="3438" operator="lessThan">
      <formula>$C$4</formula>
    </cfRule>
  </conditionalFormatting>
  <conditionalFormatting sqref="BW30">
    <cfRule type="cellIs" dxfId="12540" priority="3439" operator="lessThan">
      <formula>$C$4</formula>
    </cfRule>
  </conditionalFormatting>
  <conditionalFormatting sqref="BW31">
    <cfRule type="cellIs" dxfId="12539" priority="3440" operator="lessThan">
      <formula>$C$4</formula>
    </cfRule>
  </conditionalFormatting>
  <conditionalFormatting sqref="BW32">
    <cfRule type="cellIs" dxfId="12538" priority="3441" operator="lessThan">
      <formula>$C$4</formula>
    </cfRule>
  </conditionalFormatting>
  <conditionalFormatting sqref="BW33">
    <cfRule type="cellIs" dxfId="12537" priority="3442" operator="lessThan">
      <formula>$C$4</formula>
    </cfRule>
  </conditionalFormatting>
  <conditionalFormatting sqref="BW34">
    <cfRule type="cellIs" dxfId="12536" priority="3443" operator="lessThan">
      <formula>$C$4</formula>
    </cfRule>
  </conditionalFormatting>
  <conditionalFormatting sqref="BW35">
    <cfRule type="cellIs" dxfId="12535" priority="3444" operator="lessThan">
      <formula>$C$4</formula>
    </cfRule>
  </conditionalFormatting>
  <conditionalFormatting sqref="BW36">
    <cfRule type="cellIs" dxfId="12534" priority="3445" operator="lessThan">
      <formula>$C$4</formula>
    </cfRule>
  </conditionalFormatting>
  <conditionalFormatting sqref="BW37">
    <cfRule type="cellIs" dxfId="12533" priority="3446" operator="lessThan">
      <formula>$C$4</formula>
    </cfRule>
  </conditionalFormatting>
  <conditionalFormatting sqref="BW38">
    <cfRule type="cellIs" dxfId="12532" priority="3447" operator="lessThan">
      <formula>$C$4</formula>
    </cfRule>
  </conditionalFormatting>
  <conditionalFormatting sqref="BW39">
    <cfRule type="cellIs" dxfId="12531" priority="3448" operator="lessThan">
      <formula>$C$4</formula>
    </cfRule>
  </conditionalFormatting>
  <conditionalFormatting sqref="BW40">
    <cfRule type="cellIs" dxfId="12530" priority="3449" operator="lessThan">
      <formula>$C$4</formula>
    </cfRule>
  </conditionalFormatting>
  <conditionalFormatting sqref="BW41">
    <cfRule type="cellIs" dxfId="12529" priority="3450" operator="lessThan">
      <formula>$C$4</formula>
    </cfRule>
  </conditionalFormatting>
  <conditionalFormatting sqref="BW42">
    <cfRule type="cellIs" dxfId="12528" priority="3451" operator="lessThan">
      <formula>$C$4</formula>
    </cfRule>
  </conditionalFormatting>
  <conditionalFormatting sqref="BW43">
    <cfRule type="cellIs" dxfId="12527" priority="3452" operator="lessThan">
      <formula>$C$4</formula>
    </cfRule>
  </conditionalFormatting>
  <conditionalFormatting sqref="BW44">
    <cfRule type="cellIs" dxfId="12526" priority="3453" operator="lessThan">
      <formula>$C$4</formula>
    </cfRule>
  </conditionalFormatting>
  <conditionalFormatting sqref="BW45">
    <cfRule type="cellIs" dxfId="12525" priority="3454" operator="lessThan">
      <formula>$C$4</formula>
    </cfRule>
  </conditionalFormatting>
  <conditionalFormatting sqref="BW46">
    <cfRule type="cellIs" dxfId="12524" priority="3455" operator="lessThan">
      <formula>$C$4</formula>
    </cfRule>
  </conditionalFormatting>
  <conditionalFormatting sqref="BW47">
    <cfRule type="cellIs" dxfId="12523" priority="3456" operator="lessThan">
      <formula>$C$4</formula>
    </cfRule>
  </conditionalFormatting>
  <conditionalFormatting sqref="BW48">
    <cfRule type="cellIs" dxfId="12522" priority="3457" operator="lessThan">
      <formula>$C$4</formula>
    </cfRule>
  </conditionalFormatting>
  <conditionalFormatting sqref="BW49">
    <cfRule type="cellIs" dxfId="12521" priority="3458" operator="lessThan">
      <formula>$C$4</formula>
    </cfRule>
  </conditionalFormatting>
  <conditionalFormatting sqref="BW50">
    <cfRule type="cellIs" dxfId="12520" priority="3459" operator="lessThan">
      <formula>$C$4</formula>
    </cfRule>
  </conditionalFormatting>
  <conditionalFormatting sqref="BW51">
    <cfRule type="cellIs" dxfId="12519" priority="3460" operator="lessThan">
      <formula>$C$4</formula>
    </cfRule>
  </conditionalFormatting>
  <conditionalFormatting sqref="BW52">
    <cfRule type="cellIs" dxfId="12518" priority="3461" operator="lessThan">
      <formula>$C$4</formula>
    </cfRule>
  </conditionalFormatting>
  <conditionalFormatting sqref="BW53">
    <cfRule type="cellIs" dxfId="12517" priority="3462" operator="lessThan">
      <formula>$C$4</formula>
    </cfRule>
  </conditionalFormatting>
  <conditionalFormatting sqref="BW54">
    <cfRule type="cellIs" dxfId="12516" priority="3463" operator="lessThan">
      <formula>$C$4</formula>
    </cfRule>
  </conditionalFormatting>
  <conditionalFormatting sqref="BW55">
    <cfRule type="cellIs" dxfId="12515" priority="3464" operator="lessThan">
      <formula>$C$4</formula>
    </cfRule>
  </conditionalFormatting>
  <conditionalFormatting sqref="BW56">
    <cfRule type="cellIs" dxfId="12514" priority="3465" operator="lessThan">
      <formula>$C$4</formula>
    </cfRule>
  </conditionalFormatting>
  <conditionalFormatting sqref="BW57">
    <cfRule type="cellIs" dxfId="12513" priority="3466" operator="lessThan">
      <formula>$C$4</formula>
    </cfRule>
  </conditionalFormatting>
  <conditionalFormatting sqref="BW58">
    <cfRule type="cellIs" dxfId="12512" priority="3467" operator="lessThan">
      <formula>$C$4</formula>
    </cfRule>
  </conditionalFormatting>
  <conditionalFormatting sqref="BW59">
    <cfRule type="cellIs" dxfId="12511" priority="3468" operator="lessThan">
      <formula>$C$4</formula>
    </cfRule>
  </conditionalFormatting>
  <conditionalFormatting sqref="BW60">
    <cfRule type="cellIs" dxfId="12510" priority="3469" operator="lessThan">
      <formula>$C$4</formula>
    </cfRule>
  </conditionalFormatting>
  <conditionalFormatting sqref="BX11">
    <cfRule type="cellIs" dxfId="12509" priority="3470" operator="lessThan">
      <formula>$C$4</formula>
    </cfRule>
  </conditionalFormatting>
  <conditionalFormatting sqref="BX12">
    <cfRule type="cellIs" dxfId="12508" priority="3471" operator="lessThan">
      <formula>$C$4</formula>
    </cfRule>
  </conditionalFormatting>
  <conditionalFormatting sqref="BX13">
    <cfRule type="cellIs" dxfId="12507" priority="3472" operator="lessThan">
      <formula>$C$4</formula>
    </cfRule>
  </conditionalFormatting>
  <conditionalFormatting sqref="BX14">
    <cfRule type="cellIs" dxfId="12506" priority="3473" operator="lessThan">
      <formula>$C$4</formula>
    </cfRule>
  </conditionalFormatting>
  <conditionalFormatting sqref="BX15">
    <cfRule type="cellIs" dxfId="12505" priority="3474" operator="lessThan">
      <formula>$C$4</formula>
    </cfRule>
  </conditionalFormatting>
  <conditionalFormatting sqref="BX16">
    <cfRule type="cellIs" dxfId="12504" priority="3475" operator="lessThan">
      <formula>$C$4</formula>
    </cfRule>
  </conditionalFormatting>
  <conditionalFormatting sqref="BX17">
    <cfRule type="cellIs" dxfId="12503" priority="3476" operator="lessThan">
      <formula>$C$4</formula>
    </cfRule>
  </conditionalFormatting>
  <conditionalFormatting sqref="BX18">
    <cfRule type="cellIs" dxfId="12502" priority="3477" operator="lessThan">
      <formula>$C$4</formula>
    </cfRule>
  </conditionalFormatting>
  <conditionalFormatting sqref="BX19">
    <cfRule type="cellIs" dxfId="12501" priority="3478" operator="lessThan">
      <formula>$C$4</formula>
    </cfRule>
  </conditionalFormatting>
  <conditionalFormatting sqref="BX20">
    <cfRule type="cellIs" dxfId="12500" priority="3479" operator="lessThan">
      <formula>$C$4</formula>
    </cfRule>
  </conditionalFormatting>
  <conditionalFormatting sqref="BX21">
    <cfRule type="cellIs" dxfId="12499" priority="3480" operator="lessThan">
      <formula>$C$4</formula>
    </cfRule>
  </conditionalFormatting>
  <conditionalFormatting sqref="BX22">
    <cfRule type="cellIs" dxfId="12498" priority="3481" operator="lessThan">
      <formula>$C$4</formula>
    </cfRule>
  </conditionalFormatting>
  <conditionalFormatting sqref="BX23">
    <cfRule type="cellIs" dxfId="12497" priority="3482" operator="lessThan">
      <formula>$C$4</formula>
    </cfRule>
  </conditionalFormatting>
  <conditionalFormatting sqref="BX24">
    <cfRule type="cellIs" dxfId="12496" priority="3483" operator="lessThan">
      <formula>$C$4</formula>
    </cfRule>
  </conditionalFormatting>
  <conditionalFormatting sqref="BX25">
    <cfRule type="cellIs" dxfId="12495" priority="3484" operator="lessThan">
      <formula>$C$4</formula>
    </cfRule>
  </conditionalFormatting>
  <conditionalFormatting sqref="BX26">
    <cfRule type="cellIs" dxfId="12494" priority="3485" operator="lessThan">
      <formula>$C$4</formula>
    </cfRule>
  </conditionalFormatting>
  <conditionalFormatting sqref="BX27">
    <cfRule type="cellIs" dxfId="12493" priority="3486" operator="lessThan">
      <formula>$C$4</formula>
    </cfRule>
  </conditionalFormatting>
  <conditionalFormatting sqref="BX28">
    <cfRule type="cellIs" dxfId="12492" priority="3487" operator="lessThan">
      <formula>$C$4</formula>
    </cfRule>
  </conditionalFormatting>
  <conditionalFormatting sqref="BX29">
    <cfRule type="cellIs" dxfId="12491" priority="3488" operator="lessThan">
      <formula>$C$4</formula>
    </cfRule>
  </conditionalFormatting>
  <conditionalFormatting sqref="BX30">
    <cfRule type="cellIs" dxfId="12490" priority="3489" operator="lessThan">
      <formula>$C$4</formula>
    </cfRule>
  </conditionalFormatting>
  <conditionalFormatting sqref="BX31">
    <cfRule type="cellIs" dxfId="12489" priority="3490" operator="lessThan">
      <formula>$C$4</formula>
    </cfRule>
  </conditionalFormatting>
  <conditionalFormatting sqref="BX32">
    <cfRule type="cellIs" dxfId="12488" priority="3491" operator="lessThan">
      <formula>$C$4</formula>
    </cfRule>
  </conditionalFormatting>
  <conditionalFormatting sqref="BX33">
    <cfRule type="cellIs" dxfId="12487" priority="3492" operator="lessThan">
      <formula>$C$4</formula>
    </cfRule>
  </conditionalFormatting>
  <conditionalFormatting sqref="BX34">
    <cfRule type="cellIs" dxfId="12486" priority="3493" operator="lessThan">
      <formula>$C$4</formula>
    </cfRule>
  </conditionalFormatting>
  <conditionalFormatting sqref="BX35">
    <cfRule type="cellIs" dxfId="12485" priority="3494" operator="lessThan">
      <formula>$C$4</formula>
    </cfRule>
  </conditionalFormatting>
  <conditionalFormatting sqref="BX36">
    <cfRule type="cellIs" dxfId="12484" priority="3495" operator="lessThan">
      <formula>$C$4</formula>
    </cfRule>
  </conditionalFormatting>
  <conditionalFormatting sqref="BX37">
    <cfRule type="cellIs" dxfId="12483" priority="3496" operator="lessThan">
      <formula>$C$4</formula>
    </cfRule>
  </conditionalFormatting>
  <conditionalFormatting sqref="BX38">
    <cfRule type="cellIs" dxfId="12482" priority="3497" operator="lessThan">
      <formula>$C$4</formula>
    </cfRule>
  </conditionalFormatting>
  <conditionalFormatting sqref="BX39">
    <cfRule type="cellIs" dxfId="12481" priority="3498" operator="lessThan">
      <formula>$C$4</formula>
    </cfRule>
  </conditionalFormatting>
  <conditionalFormatting sqref="BX40">
    <cfRule type="cellIs" dxfId="12480" priority="3499" operator="lessThan">
      <formula>$C$4</formula>
    </cfRule>
  </conditionalFormatting>
  <conditionalFormatting sqref="BX41">
    <cfRule type="cellIs" dxfId="12479" priority="3500" operator="lessThan">
      <formula>$C$4</formula>
    </cfRule>
  </conditionalFormatting>
  <conditionalFormatting sqref="BX42">
    <cfRule type="cellIs" dxfId="12478" priority="3501" operator="lessThan">
      <formula>$C$4</formula>
    </cfRule>
  </conditionalFormatting>
  <conditionalFormatting sqref="BX43">
    <cfRule type="cellIs" dxfId="12477" priority="3502" operator="lessThan">
      <formula>$C$4</formula>
    </cfRule>
  </conditionalFormatting>
  <conditionalFormatting sqref="BX44">
    <cfRule type="cellIs" dxfId="12476" priority="3503" operator="lessThan">
      <formula>$C$4</formula>
    </cfRule>
  </conditionalFormatting>
  <conditionalFormatting sqref="BX45">
    <cfRule type="cellIs" dxfId="12475" priority="3504" operator="lessThan">
      <formula>$C$4</formula>
    </cfRule>
  </conditionalFormatting>
  <conditionalFormatting sqref="BX46">
    <cfRule type="cellIs" dxfId="12474" priority="3505" operator="lessThan">
      <formula>$C$4</formula>
    </cfRule>
  </conditionalFormatting>
  <conditionalFormatting sqref="BX47">
    <cfRule type="cellIs" dxfId="12473" priority="3506" operator="lessThan">
      <formula>$C$4</formula>
    </cfRule>
  </conditionalFormatting>
  <conditionalFormatting sqref="BX48">
    <cfRule type="cellIs" dxfId="12472" priority="3507" operator="lessThan">
      <formula>$C$4</formula>
    </cfRule>
  </conditionalFormatting>
  <conditionalFormatting sqref="BX49">
    <cfRule type="cellIs" dxfId="12471" priority="3508" operator="lessThan">
      <formula>$C$4</formula>
    </cfRule>
  </conditionalFormatting>
  <conditionalFormatting sqref="BX50">
    <cfRule type="cellIs" dxfId="12470" priority="3509" operator="lessThan">
      <formula>$C$4</formula>
    </cfRule>
  </conditionalFormatting>
  <conditionalFormatting sqref="BX51">
    <cfRule type="cellIs" dxfId="12469" priority="3510" operator="lessThan">
      <formula>$C$4</formula>
    </cfRule>
  </conditionalFormatting>
  <conditionalFormatting sqref="BX52">
    <cfRule type="cellIs" dxfId="12468" priority="3511" operator="lessThan">
      <formula>$C$4</formula>
    </cfRule>
  </conditionalFormatting>
  <conditionalFormatting sqref="BX53">
    <cfRule type="cellIs" dxfId="12467" priority="3512" operator="lessThan">
      <formula>$C$4</formula>
    </cfRule>
  </conditionalFormatting>
  <conditionalFormatting sqref="BX54">
    <cfRule type="cellIs" dxfId="12466" priority="3513" operator="lessThan">
      <formula>$C$4</formula>
    </cfRule>
  </conditionalFormatting>
  <conditionalFormatting sqref="BX55">
    <cfRule type="cellIs" dxfId="12465" priority="3514" operator="lessThan">
      <formula>$C$4</formula>
    </cfRule>
  </conditionalFormatting>
  <conditionalFormatting sqref="BX56">
    <cfRule type="cellIs" dxfId="12464" priority="3515" operator="lessThan">
      <formula>$C$4</formula>
    </cfRule>
  </conditionalFormatting>
  <conditionalFormatting sqref="BX57">
    <cfRule type="cellIs" dxfId="12463" priority="3516" operator="lessThan">
      <formula>$C$4</formula>
    </cfRule>
  </conditionalFormatting>
  <conditionalFormatting sqref="BX58">
    <cfRule type="cellIs" dxfId="12462" priority="3517" operator="lessThan">
      <formula>$C$4</formula>
    </cfRule>
  </conditionalFormatting>
  <conditionalFormatting sqref="BX59">
    <cfRule type="cellIs" dxfId="12461" priority="3518" operator="lessThan">
      <formula>$C$4</formula>
    </cfRule>
  </conditionalFormatting>
  <conditionalFormatting sqref="BX60">
    <cfRule type="cellIs" dxfId="12460" priority="3519" operator="lessThan">
      <formula>$C$4</formula>
    </cfRule>
  </conditionalFormatting>
  <conditionalFormatting sqref="BY11">
    <cfRule type="cellIs" dxfId="12459" priority="3520" operator="lessThan">
      <formula>$C$4</formula>
    </cfRule>
  </conditionalFormatting>
  <conditionalFormatting sqref="BY12">
    <cfRule type="cellIs" dxfId="12458" priority="3521" operator="lessThan">
      <formula>$C$4</formula>
    </cfRule>
  </conditionalFormatting>
  <conditionalFormatting sqref="BY13">
    <cfRule type="cellIs" dxfId="12457" priority="3522" operator="lessThan">
      <formula>$C$4</formula>
    </cfRule>
  </conditionalFormatting>
  <conditionalFormatting sqref="BY14">
    <cfRule type="cellIs" dxfId="12456" priority="3523" operator="lessThan">
      <formula>$C$4</formula>
    </cfRule>
  </conditionalFormatting>
  <conditionalFormatting sqref="BY15">
    <cfRule type="cellIs" dxfId="12455" priority="3524" operator="lessThan">
      <formula>$C$4</formula>
    </cfRule>
  </conditionalFormatting>
  <conditionalFormatting sqref="BY16">
    <cfRule type="cellIs" dxfId="12454" priority="3525" operator="lessThan">
      <formula>$C$4</formula>
    </cfRule>
  </conditionalFormatting>
  <conditionalFormatting sqref="BY17">
    <cfRule type="cellIs" dxfId="12453" priority="3526" operator="lessThan">
      <formula>$C$4</formula>
    </cfRule>
  </conditionalFormatting>
  <conditionalFormatting sqref="BY18">
    <cfRule type="cellIs" dxfId="12452" priority="3527" operator="lessThan">
      <formula>$C$4</formula>
    </cfRule>
  </conditionalFormatting>
  <conditionalFormatting sqref="BY19">
    <cfRule type="cellIs" dxfId="12451" priority="3528" operator="lessThan">
      <formula>$C$4</formula>
    </cfRule>
  </conditionalFormatting>
  <conditionalFormatting sqref="BY20">
    <cfRule type="cellIs" dxfId="12450" priority="3529" operator="lessThan">
      <formula>$C$4</formula>
    </cfRule>
  </conditionalFormatting>
  <conditionalFormatting sqref="BY21">
    <cfRule type="cellIs" dxfId="12449" priority="3530" operator="lessThan">
      <formula>$C$4</formula>
    </cfRule>
  </conditionalFormatting>
  <conditionalFormatting sqref="BY22">
    <cfRule type="cellIs" dxfId="12448" priority="3531" operator="lessThan">
      <formula>$C$4</formula>
    </cfRule>
  </conditionalFormatting>
  <conditionalFormatting sqref="BY23">
    <cfRule type="cellIs" dxfId="12447" priority="3532" operator="lessThan">
      <formula>$C$4</formula>
    </cfRule>
  </conditionalFormatting>
  <conditionalFormatting sqref="BY24">
    <cfRule type="cellIs" dxfId="12446" priority="3533" operator="lessThan">
      <formula>$C$4</formula>
    </cfRule>
  </conditionalFormatting>
  <conditionalFormatting sqref="BY25">
    <cfRule type="cellIs" dxfId="12445" priority="3534" operator="lessThan">
      <formula>$C$4</formula>
    </cfRule>
  </conditionalFormatting>
  <conditionalFormatting sqref="BY26">
    <cfRule type="cellIs" dxfId="12444" priority="3535" operator="lessThan">
      <formula>$C$4</formula>
    </cfRule>
  </conditionalFormatting>
  <conditionalFormatting sqref="BY27">
    <cfRule type="cellIs" dxfId="12443" priority="3536" operator="lessThan">
      <formula>$C$4</formula>
    </cfRule>
  </conditionalFormatting>
  <conditionalFormatting sqref="BY28">
    <cfRule type="cellIs" dxfId="12442" priority="3537" operator="lessThan">
      <formula>$C$4</formula>
    </cfRule>
  </conditionalFormatting>
  <conditionalFormatting sqref="BY29">
    <cfRule type="cellIs" dxfId="12441" priority="3538" operator="lessThan">
      <formula>$C$4</formula>
    </cfRule>
  </conditionalFormatting>
  <conditionalFormatting sqref="BY30">
    <cfRule type="cellIs" dxfId="12440" priority="3539" operator="lessThan">
      <formula>$C$4</formula>
    </cfRule>
  </conditionalFormatting>
  <conditionalFormatting sqref="BY31">
    <cfRule type="cellIs" dxfId="12439" priority="3540" operator="lessThan">
      <formula>$C$4</formula>
    </cfRule>
  </conditionalFormatting>
  <conditionalFormatting sqref="BY32">
    <cfRule type="cellIs" dxfId="12438" priority="3541" operator="lessThan">
      <formula>$C$4</formula>
    </cfRule>
  </conditionalFormatting>
  <conditionalFormatting sqref="BY33">
    <cfRule type="cellIs" dxfId="12437" priority="3542" operator="lessThan">
      <formula>$C$4</formula>
    </cfRule>
  </conditionalFormatting>
  <conditionalFormatting sqref="BY34">
    <cfRule type="cellIs" dxfId="12436" priority="3543" operator="lessThan">
      <formula>$C$4</formula>
    </cfRule>
  </conditionalFormatting>
  <conditionalFormatting sqref="BY35">
    <cfRule type="cellIs" dxfId="12435" priority="3544" operator="lessThan">
      <formula>$C$4</formula>
    </cfRule>
  </conditionalFormatting>
  <conditionalFormatting sqref="BY36">
    <cfRule type="cellIs" dxfId="12434" priority="3545" operator="lessThan">
      <formula>$C$4</formula>
    </cfRule>
  </conditionalFormatting>
  <conditionalFormatting sqref="BY37">
    <cfRule type="cellIs" dxfId="12433" priority="3546" operator="lessThan">
      <formula>$C$4</formula>
    </cfRule>
  </conditionalFormatting>
  <conditionalFormatting sqref="BY38">
    <cfRule type="cellIs" dxfId="12432" priority="3547" operator="lessThan">
      <formula>$C$4</formula>
    </cfRule>
  </conditionalFormatting>
  <conditionalFormatting sqref="BY39">
    <cfRule type="cellIs" dxfId="12431" priority="3548" operator="lessThan">
      <formula>$C$4</formula>
    </cfRule>
  </conditionalFormatting>
  <conditionalFormatting sqref="BY40">
    <cfRule type="cellIs" dxfId="12430" priority="3549" operator="lessThan">
      <formula>$C$4</formula>
    </cfRule>
  </conditionalFormatting>
  <conditionalFormatting sqref="BY41">
    <cfRule type="cellIs" dxfId="12429" priority="3550" operator="lessThan">
      <formula>$C$4</formula>
    </cfRule>
  </conditionalFormatting>
  <conditionalFormatting sqref="BY42">
    <cfRule type="cellIs" dxfId="12428" priority="3551" operator="lessThan">
      <formula>$C$4</formula>
    </cfRule>
  </conditionalFormatting>
  <conditionalFormatting sqref="BY43">
    <cfRule type="cellIs" dxfId="12427" priority="3552" operator="lessThan">
      <formula>$C$4</formula>
    </cfRule>
  </conditionalFormatting>
  <conditionalFormatting sqref="BY44">
    <cfRule type="cellIs" dxfId="12426" priority="3553" operator="lessThan">
      <formula>$C$4</formula>
    </cfRule>
  </conditionalFormatting>
  <conditionalFormatting sqref="BY45">
    <cfRule type="cellIs" dxfId="12425" priority="3554" operator="lessThan">
      <formula>$C$4</formula>
    </cfRule>
  </conditionalFormatting>
  <conditionalFormatting sqref="BY46">
    <cfRule type="cellIs" dxfId="12424" priority="3555" operator="lessThan">
      <formula>$C$4</formula>
    </cfRule>
  </conditionalFormatting>
  <conditionalFormatting sqref="BY47">
    <cfRule type="cellIs" dxfId="12423" priority="3556" operator="lessThan">
      <formula>$C$4</formula>
    </cfRule>
  </conditionalFormatting>
  <conditionalFormatting sqref="BY48">
    <cfRule type="cellIs" dxfId="12422" priority="3557" operator="lessThan">
      <formula>$C$4</formula>
    </cfRule>
  </conditionalFormatting>
  <conditionalFormatting sqref="BY49">
    <cfRule type="cellIs" dxfId="12421" priority="3558" operator="lessThan">
      <formula>$C$4</formula>
    </cfRule>
  </conditionalFormatting>
  <conditionalFormatting sqref="BY50">
    <cfRule type="cellIs" dxfId="12420" priority="3559" operator="lessThan">
      <formula>$C$4</formula>
    </cfRule>
  </conditionalFormatting>
  <conditionalFormatting sqref="BY51">
    <cfRule type="cellIs" dxfId="12419" priority="3560" operator="lessThan">
      <formula>$C$4</formula>
    </cfRule>
  </conditionalFormatting>
  <conditionalFormatting sqref="BY52">
    <cfRule type="cellIs" dxfId="12418" priority="3561" operator="lessThan">
      <formula>$C$4</formula>
    </cfRule>
  </conditionalFormatting>
  <conditionalFormatting sqref="BY53">
    <cfRule type="cellIs" dxfId="12417" priority="3562" operator="lessThan">
      <formula>$C$4</formula>
    </cfRule>
  </conditionalFormatting>
  <conditionalFormatting sqref="BY54">
    <cfRule type="cellIs" dxfId="12416" priority="3563" operator="lessThan">
      <formula>$C$4</formula>
    </cfRule>
  </conditionalFormatting>
  <conditionalFormatting sqref="BY55">
    <cfRule type="cellIs" dxfId="12415" priority="3564" operator="lessThan">
      <formula>$C$4</formula>
    </cfRule>
  </conditionalFormatting>
  <conditionalFormatting sqref="BY56">
    <cfRule type="cellIs" dxfId="12414" priority="3565" operator="lessThan">
      <formula>$C$4</formula>
    </cfRule>
  </conditionalFormatting>
  <conditionalFormatting sqref="BY57">
    <cfRule type="cellIs" dxfId="12413" priority="3566" operator="lessThan">
      <formula>$C$4</formula>
    </cfRule>
  </conditionalFormatting>
  <conditionalFormatting sqref="BY58">
    <cfRule type="cellIs" dxfId="12412" priority="3567" operator="lessThan">
      <formula>$C$4</formula>
    </cfRule>
  </conditionalFormatting>
  <conditionalFormatting sqref="BY59">
    <cfRule type="cellIs" dxfId="12411" priority="3568" operator="lessThan">
      <formula>$C$4</formula>
    </cfRule>
  </conditionalFormatting>
  <conditionalFormatting sqref="BY60">
    <cfRule type="cellIs" dxfId="12410" priority="3569" operator="lessThan">
      <formula>$C$4</formula>
    </cfRule>
  </conditionalFormatting>
  <conditionalFormatting sqref="BZ11">
    <cfRule type="cellIs" dxfId="12409" priority="3570" operator="lessThan">
      <formula>$C$4</formula>
    </cfRule>
  </conditionalFormatting>
  <conditionalFormatting sqref="BZ12">
    <cfRule type="cellIs" dxfId="12408" priority="3571" operator="lessThan">
      <formula>$C$4</formula>
    </cfRule>
  </conditionalFormatting>
  <conditionalFormatting sqref="BZ13">
    <cfRule type="cellIs" dxfId="12407" priority="3572" operator="lessThan">
      <formula>$C$4</formula>
    </cfRule>
  </conditionalFormatting>
  <conditionalFormatting sqref="BZ14">
    <cfRule type="cellIs" dxfId="12406" priority="3573" operator="lessThan">
      <formula>$C$4</formula>
    </cfRule>
  </conditionalFormatting>
  <conditionalFormatting sqref="BZ15">
    <cfRule type="cellIs" dxfId="12405" priority="3574" operator="lessThan">
      <formula>$C$4</formula>
    </cfRule>
  </conditionalFormatting>
  <conditionalFormatting sqref="BZ16">
    <cfRule type="cellIs" dxfId="12404" priority="3575" operator="lessThan">
      <formula>$C$4</formula>
    </cfRule>
  </conditionalFormatting>
  <conditionalFormatting sqref="BZ17">
    <cfRule type="cellIs" dxfId="12403" priority="3576" operator="lessThan">
      <formula>$C$4</formula>
    </cfRule>
  </conditionalFormatting>
  <conditionalFormatting sqref="BZ18">
    <cfRule type="cellIs" dxfId="12402" priority="3577" operator="lessThan">
      <formula>$C$4</formula>
    </cfRule>
  </conditionalFormatting>
  <conditionalFormatting sqref="BZ19">
    <cfRule type="cellIs" dxfId="12401" priority="3578" operator="lessThan">
      <formula>$C$4</formula>
    </cfRule>
  </conditionalFormatting>
  <conditionalFormatting sqref="BZ20">
    <cfRule type="cellIs" dxfId="12400" priority="3579" operator="lessThan">
      <formula>$C$4</formula>
    </cfRule>
  </conditionalFormatting>
  <conditionalFormatting sqref="BZ21">
    <cfRule type="cellIs" dxfId="12399" priority="3580" operator="lessThan">
      <formula>$C$4</formula>
    </cfRule>
  </conditionalFormatting>
  <conditionalFormatting sqref="BZ22">
    <cfRule type="cellIs" dxfId="12398" priority="3581" operator="lessThan">
      <formula>$C$4</formula>
    </cfRule>
  </conditionalFormatting>
  <conditionalFormatting sqref="BZ23">
    <cfRule type="cellIs" dxfId="12397" priority="3582" operator="lessThan">
      <formula>$C$4</formula>
    </cfRule>
  </conditionalFormatting>
  <conditionalFormatting sqref="BZ24">
    <cfRule type="cellIs" dxfId="12396" priority="3583" operator="lessThan">
      <formula>$C$4</formula>
    </cfRule>
  </conditionalFormatting>
  <conditionalFormatting sqref="BZ25">
    <cfRule type="cellIs" dxfId="12395" priority="3584" operator="lessThan">
      <formula>$C$4</formula>
    </cfRule>
  </conditionalFormatting>
  <conditionalFormatting sqref="BZ26">
    <cfRule type="cellIs" dxfId="12394" priority="3585" operator="lessThan">
      <formula>$C$4</formula>
    </cfRule>
  </conditionalFormatting>
  <conditionalFormatting sqref="BZ27">
    <cfRule type="cellIs" dxfId="12393" priority="3586" operator="lessThan">
      <formula>$C$4</formula>
    </cfRule>
  </conditionalFormatting>
  <conditionalFormatting sqref="BZ28">
    <cfRule type="cellIs" dxfId="12392" priority="3587" operator="lessThan">
      <formula>$C$4</formula>
    </cfRule>
  </conditionalFormatting>
  <conditionalFormatting sqref="BZ29">
    <cfRule type="cellIs" dxfId="12391" priority="3588" operator="lessThan">
      <formula>$C$4</formula>
    </cfRule>
  </conditionalFormatting>
  <conditionalFormatting sqref="BZ30">
    <cfRule type="cellIs" dxfId="12390" priority="3589" operator="lessThan">
      <formula>$C$4</formula>
    </cfRule>
  </conditionalFormatting>
  <conditionalFormatting sqref="BZ31">
    <cfRule type="cellIs" dxfId="12389" priority="3590" operator="lessThan">
      <formula>$C$4</formula>
    </cfRule>
  </conditionalFormatting>
  <conditionalFormatting sqref="BZ32">
    <cfRule type="cellIs" dxfId="12388" priority="3591" operator="lessThan">
      <formula>$C$4</formula>
    </cfRule>
  </conditionalFormatting>
  <conditionalFormatting sqref="BZ33">
    <cfRule type="cellIs" dxfId="12387" priority="3592" operator="lessThan">
      <formula>$C$4</formula>
    </cfRule>
  </conditionalFormatting>
  <conditionalFormatting sqref="BZ34">
    <cfRule type="cellIs" dxfId="12386" priority="3593" operator="lessThan">
      <formula>$C$4</formula>
    </cfRule>
  </conditionalFormatting>
  <conditionalFormatting sqref="BZ35">
    <cfRule type="cellIs" dxfId="12385" priority="3594" operator="lessThan">
      <formula>$C$4</formula>
    </cfRule>
  </conditionalFormatting>
  <conditionalFormatting sqref="BZ36">
    <cfRule type="cellIs" dxfId="12384" priority="3595" operator="lessThan">
      <formula>$C$4</formula>
    </cfRule>
  </conditionalFormatting>
  <conditionalFormatting sqref="BZ37">
    <cfRule type="cellIs" dxfId="12383" priority="3596" operator="lessThan">
      <formula>$C$4</formula>
    </cfRule>
  </conditionalFormatting>
  <conditionalFormatting sqref="BZ38">
    <cfRule type="cellIs" dxfId="12382" priority="3597" operator="lessThan">
      <formula>$C$4</formula>
    </cfRule>
  </conditionalFormatting>
  <conditionalFormatting sqref="BZ39">
    <cfRule type="cellIs" dxfId="12381" priority="3598" operator="lessThan">
      <formula>$C$4</formula>
    </cfRule>
  </conditionalFormatting>
  <conditionalFormatting sqref="BZ40">
    <cfRule type="cellIs" dxfId="12380" priority="3599" operator="lessThan">
      <formula>$C$4</formula>
    </cfRule>
  </conditionalFormatting>
  <conditionalFormatting sqref="BZ41">
    <cfRule type="cellIs" dxfId="12379" priority="3600" operator="lessThan">
      <formula>$C$4</formula>
    </cfRule>
  </conditionalFormatting>
  <conditionalFormatting sqref="BZ42">
    <cfRule type="cellIs" dxfId="12378" priority="3601" operator="lessThan">
      <formula>$C$4</formula>
    </cfRule>
  </conditionalFormatting>
  <conditionalFormatting sqref="BZ43">
    <cfRule type="cellIs" dxfId="12377" priority="3602" operator="lessThan">
      <formula>$C$4</formula>
    </cfRule>
  </conditionalFormatting>
  <conditionalFormatting sqref="BZ44">
    <cfRule type="cellIs" dxfId="12376" priority="3603" operator="lessThan">
      <formula>$C$4</formula>
    </cfRule>
  </conditionalFormatting>
  <conditionalFormatting sqref="BZ45">
    <cfRule type="cellIs" dxfId="12375" priority="3604" operator="lessThan">
      <formula>$C$4</formula>
    </cfRule>
  </conditionalFormatting>
  <conditionalFormatting sqref="BZ46">
    <cfRule type="cellIs" dxfId="12374" priority="3605" operator="lessThan">
      <formula>$C$4</formula>
    </cfRule>
  </conditionalFormatting>
  <conditionalFormatting sqref="BZ47">
    <cfRule type="cellIs" dxfId="12373" priority="3606" operator="lessThan">
      <formula>$C$4</formula>
    </cfRule>
  </conditionalFormatting>
  <conditionalFormatting sqref="BZ48">
    <cfRule type="cellIs" dxfId="12372" priority="3607" operator="lessThan">
      <formula>$C$4</formula>
    </cfRule>
  </conditionalFormatting>
  <conditionalFormatting sqref="BZ49">
    <cfRule type="cellIs" dxfId="12371" priority="3608" operator="lessThan">
      <formula>$C$4</formula>
    </cfRule>
  </conditionalFormatting>
  <conditionalFormatting sqref="BZ50">
    <cfRule type="cellIs" dxfId="12370" priority="3609" operator="lessThan">
      <formula>$C$4</formula>
    </cfRule>
  </conditionalFormatting>
  <conditionalFormatting sqref="BZ51">
    <cfRule type="cellIs" dxfId="12369" priority="3610" operator="lessThan">
      <formula>$C$4</formula>
    </cfRule>
  </conditionalFormatting>
  <conditionalFormatting sqref="BZ52">
    <cfRule type="cellIs" dxfId="12368" priority="3611" operator="lessThan">
      <formula>$C$4</formula>
    </cfRule>
  </conditionalFormatting>
  <conditionalFormatting sqref="BZ53">
    <cfRule type="cellIs" dxfId="12367" priority="3612" operator="lessThan">
      <formula>$C$4</formula>
    </cfRule>
  </conditionalFormatting>
  <conditionalFormatting sqref="BZ54">
    <cfRule type="cellIs" dxfId="12366" priority="3613" operator="lessThan">
      <formula>$C$4</formula>
    </cfRule>
  </conditionalFormatting>
  <conditionalFormatting sqref="BZ55">
    <cfRule type="cellIs" dxfId="12365" priority="3614" operator="lessThan">
      <formula>$C$4</formula>
    </cfRule>
  </conditionalFormatting>
  <conditionalFormatting sqref="BZ56">
    <cfRule type="cellIs" dxfId="12364" priority="3615" operator="lessThan">
      <formula>$C$4</formula>
    </cfRule>
  </conditionalFormatting>
  <conditionalFormatting sqref="BZ57">
    <cfRule type="cellIs" dxfId="12363" priority="3616" operator="lessThan">
      <formula>$C$4</formula>
    </cfRule>
  </conditionalFormatting>
  <conditionalFormatting sqref="BZ58">
    <cfRule type="cellIs" dxfId="12362" priority="3617" operator="lessThan">
      <formula>$C$4</formula>
    </cfRule>
  </conditionalFormatting>
  <conditionalFormatting sqref="BZ59">
    <cfRule type="cellIs" dxfId="12361" priority="3618" operator="lessThan">
      <formula>$C$4</formula>
    </cfRule>
  </conditionalFormatting>
  <conditionalFormatting sqref="BZ60">
    <cfRule type="cellIs" dxfId="12360" priority="3619" operator="lessThan">
      <formula>$C$4</formula>
    </cfRule>
  </conditionalFormatting>
  <conditionalFormatting sqref="CA11">
    <cfRule type="cellIs" dxfId="12359" priority="3620" operator="lessThan">
      <formula>$C$4</formula>
    </cfRule>
  </conditionalFormatting>
  <conditionalFormatting sqref="CA12">
    <cfRule type="cellIs" dxfId="12358" priority="3621" operator="lessThan">
      <formula>$C$4</formula>
    </cfRule>
  </conditionalFormatting>
  <conditionalFormatting sqref="CA13">
    <cfRule type="cellIs" dxfId="12357" priority="3622" operator="lessThan">
      <formula>$C$4</formula>
    </cfRule>
  </conditionalFormatting>
  <conditionalFormatting sqref="CA14">
    <cfRule type="cellIs" dxfId="12356" priority="3623" operator="lessThan">
      <formula>$C$4</formula>
    </cfRule>
  </conditionalFormatting>
  <conditionalFormatting sqref="CA15">
    <cfRule type="cellIs" dxfId="12355" priority="3624" operator="lessThan">
      <formula>$C$4</formula>
    </cfRule>
  </conditionalFormatting>
  <conditionalFormatting sqref="CA16">
    <cfRule type="cellIs" dxfId="12354" priority="3625" operator="lessThan">
      <formula>$C$4</formula>
    </cfRule>
  </conditionalFormatting>
  <conditionalFormatting sqref="CA17">
    <cfRule type="cellIs" dxfId="12353" priority="3626" operator="lessThan">
      <formula>$C$4</formula>
    </cfRule>
  </conditionalFormatting>
  <conditionalFormatting sqref="CA18">
    <cfRule type="cellIs" dxfId="12352" priority="3627" operator="lessThan">
      <formula>$C$4</formula>
    </cfRule>
  </conditionalFormatting>
  <conditionalFormatting sqref="CA19">
    <cfRule type="cellIs" dxfId="12351" priority="3628" operator="lessThan">
      <formula>$C$4</formula>
    </cfRule>
  </conditionalFormatting>
  <conditionalFormatting sqref="CA20">
    <cfRule type="cellIs" dxfId="12350" priority="3629" operator="lessThan">
      <formula>$C$4</formula>
    </cfRule>
  </conditionalFormatting>
  <conditionalFormatting sqref="CA21">
    <cfRule type="cellIs" dxfId="12349" priority="3630" operator="lessThan">
      <formula>$C$4</formula>
    </cfRule>
  </conditionalFormatting>
  <conditionalFormatting sqref="CA22">
    <cfRule type="cellIs" dxfId="12348" priority="3631" operator="lessThan">
      <formula>$C$4</formula>
    </cfRule>
  </conditionalFormatting>
  <conditionalFormatting sqref="CA23">
    <cfRule type="cellIs" dxfId="12347" priority="3632" operator="lessThan">
      <formula>$C$4</formula>
    </cfRule>
  </conditionalFormatting>
  <conditionalFormatting sqref="CA24">
    <cfRule type="cellIs" dxfId="12346" priority="3633" operator="lessThan">
      <formula>$C$4</formula>
    </cfRule>
  </conditionalFormatting>
  <conditionalFormatting sqref="CA25">
    <cfRule type="cellIs" dxfId="12345" priority="3634" operator="lessThan">
      <formula>$C$4</formula>
    </cfRule>
  </conditionalFormatting>
  <conditionalFormatting sqref="CA26">
    <cfRule type="cellIs" dxfId="12344" priority="3635" operator="lessThan">
      <formula>$C$4</formula>
    </cfRule>
  </conditionalFormatting>
  <conditionalFormatting sqref="CA27">
    <cfRule type="cellIs" dxfId="12343" priority="3636" operator="lessThan">
      <formula>$C$4</formula>
    </cfRule>
  </conditionalFormatting>
  <conditionalFormatting sqref="CA28">
    <cfRule type="cellIs" dxfId="12342" priority="3637" operator="lessThan">
      <formula>$C$4</formula>
    </cfRule>
  </conditionalFormatting>
  <conditionalFormatting sqref="CA29">
    <cfRule type="cellIs" dxfId="12341" priority="3638" operator="lessThan">
      <formula>$C$4</formula>
    </cfRule>
  </conditionalFormatting>
  <conditionalFormatting sqref="CA30">
    <cfRule type="cellIs" dxfId="12340" priority="3639" operator="lessThan">
      <formula>$C$4</formula>
    </cfRule>
  </conditionalFormatting>
  <conditionalFormatting sqref="CA31">
    <cfRule type="cellIs" dxfId="12339" priority="3640" operator="lessThan">
      <formula>$C$4</formula>
    </cfRule>
  </conditionalFormatting>
  <conditionalFormatting sqref="CA32">
    <cfRule type="cellIs" dxfId="12338" priority="3641" operator="lessThan">
      <formula>$C$4</formula>
    </cfRule>
  </conditionalFormatting>
  <conditionalFormatting sqref="CA33">
    <cfRule type="cellIs" dxfId="12337" priority="3642" operator="lessThan">
      <formula>$C$4</formula>
    </cfRule>
  </conditionalFormatting>
  <conditionalFormatting sqref="CA34">
    <cfRule type="cellIs" dxfId="12336" priority="3643" operator="lessThan">
      <formula>$C$4</formula>
    </cfRule>
  </conditionalFormatting>
  <conditionalFormatting sqref="CA35">
    <cfRule type="cellIs" dxfId="12335" priority="3644" operator="lessThan">
      <formula>$C$4</formula>
    </cfRule>
  </conditionalFormatting>
  <conditionalFormatting sqref="CA36">
    <cfRule type="cellIs" dxfId="12334" priority="3645" operator="lessThan">
      <formula>$C$4</formula>
    </cfRule>
  </conditionalFormatting>
  <conditionalFormatting sqref="CA37">
    <cfRule type="cellIs" dxfId="12333" priority="3646" operator="lessThan">
      <formula>$C$4</formula>
    </cfRule>
  </conditionalFormatting>
  <conditionalFormatting sqref="CA38">
    <cfRule type="cellIs" dxfId="12332" priority="3647" operator="lessThan">
      <formula>$C$4</formula>
    </cfRule>
  </conditionalFormatting>
  <conditionalFormatting sqref="CA39">
    <cfRule type="cellIs" dxfId="12331" priority="3648" operator="lessThan">
      <formula>$C$4</formula>
    </cfRule>
  </conditionalFormatting>
  <conditionalFormatting sqref="CA40">
    <cfRule type="cellIs" dxfId="12330" priority="3649" operator="lessThan">
      <formula>$C$4</formula>
    </cfRule>
  </conditionalFormatting>
  <conditionalFormatting sqref="CA41">
    <cfRule type="cellIs" dxfId="12329" priority="3650" operator="lessThan">
      <formula>$C$4</formula>
    </cfRule>
  </conditionalFormatting>
  <conditionalFormatting sqref="CA42">
    <cfRule type="cellIs" dxfId="12328" priority="3651" operator="lessThan">
      <formula>$C$4</formula>
    </cfRule>
  </conditionalFormatting>
  <conditionalFormatting sqref="CA43">
    <cfRule type="cellIs" dxfId="12327" priority="3652" operator="lessThan">
      <formula>$C$4</formula>
    </cfRule>
  </conditionalFormatting>
  <conditionalFormatting sqref="CA44">
    <cfRule type="cellIs" dxfId="12326" priority="3653" operator="lessThan">
      <formula>$C$4</formula>
    </cfRule>
  </conditionalFormatting>
  <conditionalFormatting sqref="CA45">
    <cfRule type="cellIs" dxfId="12325" priority="3654" operator="lessThan">
      <formula>$C$4</formula>
    </cfRule>
  </conditionalFormatting>
  <conditionalFormatting sqref="CA46">
    <cfRule type="cellIs" dxfId="12324" priority="3655" operator="lessThan">
      <formula>$C$4</formula>
    </cfRule>
  </conditionalFormatting>
  <conditionalFormatting sqref="CA47">
    <cfRule type="cellIs" dxfId="12323" priority="3656" operator="lessThan">
      <formula>$C$4</formula>
    </cfRule>
  </conditionalFormatting>
  <conditionalFormatting sqref="CA48">
    <cfRule type="cellIs" dxfId="12322" priority="3657" operator="lessThan">
      <formula>$C$4</formula>
    </cfRule>
  </conditionalFormatting>
  <conditionalFormatting sqref="CA49">
    <cfRule type="cellIs" dxfId="12321" priority="3658" operator="lessThan">
      <formula>$C$4</formula>
    </cfRule>
  </conditionalFormatting>
  <conditionalFormatting sqref="CA50">
    <cfRule type="cellIs" dxfId="12320" priority="3659" operator="lessThan">
      <formula>$C$4</formula>
    </cfRule>
  </conditionalFormatting>
  <conditionalFormatting sqref="CA51">
    <cfRule type="cellIs" dxfId="12319" priority="3660" operator="lessThan">
      <formula>$C$4</formula>
    </cfRule>
  </conditionalFormatting>
  <conditionalFormatting sqref="CA52">
    <cfRule type="cellIs" dxfId="12318" priority="3661" operator="lessThan">
      <formula>$C$4</formula>
    </cfRule>
  </conditionalFormatting>
  <conditionalFormatting sqref="CA53">
    <cfRule type="cellIs" dxfId="12317" priority="3662" operator="lessThan">
      <formula>$C$4</formula>
    </cfRule>
  </conditionalFormatting>
  <conditionalFormatting sqref="CA54">
    <cfRule type="cellIs" dxfId="12316" priority="3663" operator="lessThan">
      <formula>$C$4</formula>
    </cfRule>
  </conditionalFormatting>
  <conditionalFormatting sqref="CA55">
    <cfRule type="cellIs" dxfId="12315" priority="3664" operator="lessThan">
      <formula>$C$4</formula>
    </cfRule>
  </conditionalFormatting>
  <conditionalFormatting sqref="CA56">
    <cfRule type="cellIs" dxfId="12314" priority="3665" operator="lessThan">
      <formula>$C$4</formula>
    </cfRule>
  </conditionalFormatting>
  <conditionalFormatting sqref="CA57">
    <cfRule type="cellIs" dxfId="12313" priority="3666" operator="lessThan">
      <formula>$C$4</formula>
    </cfRule>
  </conditionalFormatting>
  <conditionalFormatting sqref="CA58">
    <cfRule type="cellIs" dxfId="12312" priority="3667" operator="lessThan">
      <formula>$C$4</formula>
    </cfRule>
  </conditionalFormatting>
  <conditionalFormatting sqref="CA59">
    <cfRule type="cellIs" dxfId="12311" priority="3668" operator="lessThan">
      <formula>$C$4</formula>
    </cfRule>
  </conditionalFormatting>
  <conditionalFormatting sqref="CA60">
    <cfRule type="cellIs" dxfId="12310" priority="3669" operator="lessThan">
      <formula>$C$4</formula>
    </cfRule>
  </conditionalFormatting>
  <conditionalFormatting sqref="CB11">
    <cfRule type="cellIs" dxfId="12309" priority="3670" operator="lessThan">
      <formula>$C$4</formula>
    </cfRule>
  </conditionalFormatting>
  <conditionalFormatting sqref="CB12">
    <cfRule type="cellIs" dxfId="12308" priority="3671" operator="lessThan">
      <formula>$C$4</formula>
    </cfRule>
  </conditionalFormatting>
  <conditionalFormatting sqref="CB13">
    <cfRule type="cellIs" dxfId="12307" priority="3672" operator="lessThan">
      <formula>$C$4</formula>
    </cfRule>
  </conditionalFormatting>
  <conditionalFormatting sqref="CB14">
    <cfRule type="cellIs" dxfId="12306" priority="3673" operator="lessThan">
      <formula>$C$4</formula>
    </cfRule>
  </conditionalFormatting>
  <conditionalFormatting sqref="CB15">
    <cfRule type="cellIs" dxfId="12305" priority="3674" operator="lessThan">
      <formula>$C$4</formula>
    </cfRule>
  </conditionalFormatting>
  <conditionalFormatting sqref="CB16">
    <cfRule type="cellIs" dxfId="12304" priority="3675" operator="lessThan">
      <formula>$C$4</formula>
    </cfRule>
  </conditionalFormatting>
  <conditionalFormatting sqref="CB17">
    <cfRule type="cellIs" dxfId="12303" priority="3676" operator="lessThan">
      <formula>$C$4</formula>
    </cfRule>
  </conditionalFormatting>
  <conditionalFormatting sqref="CB18">
    <cfRule type="cellIs" dxfId="12302" priority="3677" operator="lessThan">
      <formula>$C$4</formula>
    </cfRule>
  </conditionalFormatting>
  <conditionalFormatting sqref="CB19">
    <cfRule type="cellIs" dxfId="12301" priority="3678" operator="lessThan">
      <formula>$C$4</formula>
    </cfRule>
  </conditionalFormatting>
  <conditionalFormatting sqref="CB20">
    <cfRule type="cellIs" dxfId="12300" priority="3679" operator="lessThan">
      <formula>$C$4</formula>
    </cfRule>
  </conditionalFormatting>
  <conditionalFormatting sqref="CB21">
    <cfRule type="cellIs" dxfId="12299" priority="3680" operator="lessThan">
      <formula>$C$4</formula>
    </cfRule>
  </conditionalFormatting>
  <conditionalFormatting sqref="CB22">
    <cfRule type="cellIs" dxfId="12298" priority="3681" operator="lessThan">
      <formula>$C$4</formula>
    </cfRule>
  </conditionalFormatting>
  <conditionalFormatting sqref="CB23">
    <cfRule type="cellIs" dxfId="12297" priority="3682" operator="lessThan">
      <formula>$C$4</formula>
    </cfRule>
  </conditionalFormatting>
  <conditionalFormatting sqref="CB24">
    <cfRule type="cellIs" dxfId="12296" priority="3683" operator="lessThan">
      <formula>$C$4</formula>
    </cfRule>
  </conditionalFormatting>
  <conditionalFormatting sqref="CB25">
    <cfRule type="cellIs" dxfId="12295" priority="3684" operator="lessThan">
      <formula>$C$4</formula>
    </cfRule>
  </conditionalFormatting>
  <conditionalFormatting sqref="CB26">
    <cfRule type="cellIs" dxfId="12294" priority="3685" operator="lessThan">
      <formula>$C$4</formula>
    </cfRule>
  </conditionalFormatting>
  <conditionalFormatting sqref="CB27">
    <cfRule type="cellIs" dxfId="12293" priority="3686" operator="lessThan">
      <formula>$C$4</formula>
    </cfRule>
  </conditionalFormatting>
  <conditionalFormatting sqref="CB28">
    <cfRule type="cellIs" dxfId="12292" priority="3687" operator="lessThan">
      <formula>$C$4</formula>
    </cfRule>
  </conditionalFormatting>
  <conditionalFormatting sqref="CB29">
    <cfRule type="cellIs" dxfId="12291" priority="3688" operator="lessThan">
      <formula>$C$4</formula>
    </cfRule>
  </conditionalFormatting>
  <conditionalFormatting sqref="CB30">
    <cfRule type="cellIs" dxfId="12290" priority="3689" operator="lessThan">
      <formula>$C$4</formula>
    </cfRule>
  </conditionalFormatting>
  <conditionalFormatting sqref="CB31">
    <cfRule type="cellIs" dxfId="12289" priority="3690" operator="lessThan">
      <formula>$C$4</formula>
    </cfRule>
  </conditionalFormatting>
  <conditionalFormatting sqref="CB32">
    <cfRule type="cellIs" dxfId="12288" priority="3691" operator="lessThan">
      <formula>$C$4</formula>
    </cfRule>
  </conditionalFormatting>
  <conditionalFormatting sqref="CB33">
    <cfRule type="cellIs" dxfId="12287" priority="3692" operator="lessThan">
      <formula>$C$4</formula>
    </cfRule>
  </conditionalFormatting>
  <conditionalFormatting sqref="CB34">
    <cfRule type="cellIs" dxfId="12286" priority="3693" operator="lessThan">
      <formula>$C$4</formula>
    </cfRule>
  </conditionalFormatting>
  <conditionalFormatting sqref="CB35">
    <cfRule type="cellIs" dxfId="12285" priority="3694" operator="lessThan">
      <formula>$C$4</formula>
    </cfRule>
  </conditionalFormatting>
  <conditionalFormatting sqref="CB36">
    <cfRule type="cellIs" dxfId="12284" priority="3695" operator="lessThan">
      <formula>$C$4</formula>
    </cfRule>
  </conditionalFormatting>
  <conditionalFormatting sqref="CB37">
    <cfRule type="cellIs" dxfId="12283" priority="3696" operator="lessThan">
      <formula>$C$4</formula>
    </cfRule>
  </conditionalFormatting>
  <conditionalFormatting sqref="CB38">
    <cfRule type="cellIs" dxfId="12282" priority="3697" operator="lessThan">
      <formula>$C$4</formula>
    </cfRule>
  </conditionalFormatting>
  <conditionalFormatting sqref="CB39">
    <cfRule type="cellIs" dxfId="12281" priority="3698" operator="lessThan">
      <formula>$C$4</formula>
    </cfRule>
  </conditionalFormatting>
  <conditionalFormatting sqref="CB40">
    <cfRule type="cellIs" dxfId="12280" priority="3699" operator="lessThan">
      <formula>$C$4</formula>
    </cfRule>
  </conditionalFormatting>
  <conditionalFormatting sqref="CB41">
    <cfRule type="cellIs" dxfId="12279" priority="3700" operator="lessThan">
      <formula>$C$4</formula>
    </cfRule>
  </conditionalFormatting>
  <conditionalFormatting sqref="CB42">
    <cfRule type="cellIs" dxfId="12278" priority="3701" operator="lessThan">
      <formula>$C$4</formula>
    </cfRule>
  </conditionalFormatting>
  <conditionalFormatting sqref="CB43">
    <cfRule type="cellIs" dxfId="12277" priority="3702" operator="lessThan">
      <formula>$C$4</formula>
    </cfRule>
  </conditionalFormatting>
  <conditionalFormatting sqref="CB44">
    <cfRule type="cellIs" dxfId="12276" priority="3703" operator="lessThan">
      <formula>$C$4</formula>
    </cfRule>
  </conditionalFormatting>
  <conditionalFormatting sqref="CB45">
    <cfRule type="cellIs" dxfId="12275" priority="3704" operator="lessThan">
      <formula>$C$4</formula>
    </cfRule>
  </conditionalFormatting>
  <conditionalFormatting sqref="CB46">
    <cfRule type="cellIs" dxfId="12274" priority="3705" operator="lessThan">
      <formula>$C$4</formula>
    </cfRule>
  </conditionalFormatting>
  <conditionalFormatting sqref="CB47">
    <cfRule type="cellIs" dxfId="12273" priority="3706" operator="lessThan">
      <formula>$C$4</formula>
    </cfRule>
  </conditionalFormatting>
  <conditionalFormatting sqref="CB48">
    <cfRule type="cellIs" dxfId="12272" priority="3707" operator="lessThan">
      <formula>$C$4</formula>
    </cfRule>
  </conditionalFormatting>
  <conditionalFormatting sqref="CB49">
    <cfRule type="cellIs" dxfId="12271" priority="3708" operator="lessThan">
      <formula>$C$4</formula>
    </cfRule>
  </conditionalFormatting>
  <conditionalFormatting sqref="CB50">
    <cfRule type="cellIs" dxfId="12270" priority="3709" operator="lessThan">
      <formula>$C$4</formula>
    </cfRule>
  </conditionalFormatting>
  <conditionalFormatting sqref="CB51">
    <cfRule type="cellIs" dxfId="12269" priority="3710" operator="lessThan">
      <formula>$C$4</formula>
    </cfRule>
  </conditionalFormatting>
  <conditionalFormatting sqref="CB52">
    <cfRule type="cellIs" dxfId="12268" priority="3711" operator="lessThan">
      <formula>$C$4</formula>
    </cfRule>
  </conditionalFormatting>
  <conditionalFormatting sqref="CB53">
    <cfRule type="cellIs" dxfId="12267" priority="3712" operator="lessThan">
      <formula>$C$4</formula>
    </cfRule>
  </conditionalFormatting>
  <conditionalFormatting sqref="CB54">
    <cfRule type="cellIs" dxfId="12266" priority="3713" operator="lessThan">
      <formula>$C$4</formula>
    </cfRule>
  </conditionalFormatting>
  <conditionalFormatting sqref="CB55">
    <cfRule type="cellIs" dxfId="12265" priority="3714" operator="lessThan">
      <formula>$C$4</formula>
    </cfRule>
  </conditionalFormatting>
  <conditionalFormatting sqref="CB56">
    <cfRule type="cellIs" dxfId="12264" priority="3715" operator="lessThan">
      <formula>$C$4</formula>
    </cfRule>
  </conditionalFormatting>
  <conditionalFormatting sqref="CB57">
    <cfRule type="cellIs" dxfId="12263" priority="3716" operator="lessThan">
      <formula>$C$4</formula>
    </cfRule>
  </conditionalFormatting>
  <conditionalFormatting sqref="CB58">
    <cfRule type="cellIs" dxfId="12262" priority="3717" operator="lessThan">
      <formula>$C$4</formula>
    </cfRule>
  </conditionalFormatting>
  <conditionalFormatting sqref="CB59">
    <cfRule type="cellIs" dxfId="12261" priority="3718" operator="lessThan">
      <formula>$C$4</formula>
    </cfRule>
  </conditionalFormatting>
  <conditionalFormatting sqref="CB60">
    <cfRule type="cellIs" dxfId="12260" priority="3719" operator="lessThan">
      <formula>$C$4</formula>
    </cfRule>
  </conditionalFormatting>
  <conditionalFormatting sqref="CC11">
    <cfRule type="cellIs" dxfId="12259" priority="3720" operator="lessThan">
      <formula>$C$4</formula>
    </cfRule>
  </conditionalFormatting>
  <conditionalFormatting sqref="CC12">
    <cfRule type="cellIs" dxfId="12258" priority="3721" operator="lessThan">
      <formula>$C$4</formula>
    </cfRule>
  </conditionalFormatting>
  <conditionalFormatting sqref="CC13">
    <cfRule type="cellIs" dxfId="12257" priority="3722" operator="lessThan">
      <formula>$C$4</formula>
    </cfRule>
  </conditionalFormatting>
  <conditionalFormatting sqref="CC14">
    <cfRule type="cellIs" dxfId="12256" priority="3723" operator="lessThan">
      <formula>$C$4</formula>
    </cfRule>
  </conditionalFormatting>
  <conditionalFormatting sqref="CC15">
    <cfRule type="cellIs" dxfId="12255" priority="3724" operator="lessThan">
      <formula>$C$4</formula>
    </cfRule>
  </conditionalFormatting>
  <conditionalFormatting sqref="CC16">
    <cfRule type="cellIs" dxfId="12254" priority="3725" operator="lessThan">
      <formula>$C$4</formula>
    </cfRule>
  </conditionalFormatting>
  <conditionalFormatting sqref="CC17">
    <cfRule type="cellIs" dxfId="12253" priority="3726" operator="lessThan">
      <formula>$C$4</formula>
    </cfRule>
  </conditionalFormatting>
  <conditionalFormatting sqref="CC18">
    <cfRule type="cellIs" dxfId="12252" priority="3727" operator="lessThan">
      <formula>$C$4</formula>
    </cfRule>
  </conditionalFormatting>
  <conditionalFormatting sqref="CC19">
    <cfRule type="cellIs" dxfId="12251" priority="3728" operator="lessThan">
      <formula>$C$4</formula>
    </cfRule>
  </conditionalFormatting>
  <conditionalFormatting sqref="CC20">
    <cfRule type="cellIs" dxfId="12250" priority="3729" operator="lessThan">
      <formula>$C$4</formula>
    </cfRule>
  </conditionalFormatting>
  <conditionalFormatting sqref="CC21">
    <cfRule type="cellIs" dxfId="12249" priority="3730" operator="lessThan">
      <formula>$C$4</formula>
    </cfRule>
  </conditionalFormatting>
  <conditionalFormatting sqref="CC22">
    <cfRule type="cellIs" dxfId="12248" priority="3731" operator="lessThan">
      <formula>$C$4</formula>
    </cfRule>
  </conditionalFormatting>
  <conditionalFormatting sqref="CC23">
    <cfRule type="cellIs" dxfId="12247" priority="3732" operator="lessThan">
      <formula>$C$4</formula>
    </cfRule>
  </conditionalFormatting>
  <conditionalFormatting sqref="CC24">
    <cfRule type="cellIs" dxfId="12246" priority="3733" operator="lessThan">
      <formula>$C$4</formula>
    </cfRule>
  </conditionalFormatting>
  <conditionalFormatting sqref="CC25">
    <cfRule type="cellIs" dxfId="12245" priority="3734" operator="lessThan">
      <formula>$C$4</formula>
    </cfRule>
  </conditionalFormatting>
  <conditionalFormatting sqref="CC26">
    <cfRule type="cellIs" dxfId="12244" priority="3735" operator="lessThan">
      <formula>$C$4</formula>
    </cfRule>
  </conditionalFormatting>
  <conditionalFormatting sqref="CC27">
    <cfRule type="cellIs" dxfId="12243" priority="3736" operator="lessThan">
      <formula>$C$4</formula>
    </cfRule>
  </conditionalFormatting>
  <conditionalFormatting sqref="CC28">
    <cfRule type="cellIs" dxfId="12242" priority="3737" operator="lessThan">
      <formula>$C$4</formula>
    </cfRule>
  </conditionalFormatting>
  <conditionalFormatting sqref="CC29">
    <cfRule type="cellIs" dxfId="12241" priority="3738" operator="lessThan">
      <formula>$C$4</formula>
    </cfRule>
  </conditionalFormatting>
  <conditionalFormatting sqref="CC30">
    <cfRule type="cellIs" dxfId="12240" priority="3739" operator="lessThan">
      <formula>$C$4</formula>
    </cfRule>
  </conditionalFormatting>
  <conditionalFormatting sqref="CC31">
    <cfRule type="cellIs" dxfId="12239" priority="3740" operator="lessThan">
      <formula>$C$4</formula>
    </cfRule>
  </conditionalFormatting>
  <conditionalFormatting sqref="CC32">
    <cfRule type="cellIs" dxfId="12238" priority="3741" operator="lessThan">
      <formula>$C$4</formula>
    </cfRule>
  </conditionalFormatting>
  <conditionalFormatting sqref="CC33">
    <cfRule type="cellIs" dxfId="12237" priority="3742" operator="lessThan">
      <formula>$C$4</formula>
    </cfRule>
  </conditionalFormatting>
  <conditionalFormatting sqref="CC34">
    <cfRule type="cellIs" dxfId="12236" priority="3743" operator="lessThan">
      <formula>$C$4</formula>
    </cfRule>
  </conditionalFormatting>
  <conditionalFormatting sqref="CC35">
    <cfRule type="cellIs" dxfId="12235" priority="3744" operator="lessThan">
      <formula>$C$4</formula>
    </cfRule>
  </conditionalFormatting>
  <conditionalFormatting sqref="CC36">
    <cfRule type="cellIs" dxfId="12234" priority="3745" operator="lessThan">
      <formula>$C$4</formula>
    </cfRule>
  </conditionalFormatting>
  <conditionalFormatting sqref="CC37">
    <cfRule type="cellIs" dxfId="12233" priority="3746" operator="lessThan">
      <formula>$C$4</formula>
    </cfRule>
  </conditionalFormatting>
  <conditionalFormatting sqref="CC38">
    <cfRule type="cellIs" dxfId="12232" priority="3747" operator="lessThan">
      <formula>$C$4</formula>
    </cfRule>
  </conditionalFormatting>
  <conditionalFormatting sqref="CC39">
    <cfRule type="cellIs" dxfId="12231" priority="3748" operator="lessThan">
      <formula>$C$4</formula>
    </cfRule>
  </conditionalFormatting>
  <conditionalFormatting sqref="CC40">
    <cfRule type="cellIs" dxfId="12230" priority="3749" operator="lessThan">
      <formula>$C$4</formula>
    </cfRule>
  </conditionalFormatting>
  <conditionalFormatting sqref="CC41">
    <cfRule type="cellIs" dxfId="12229" priority="3750" operator="lessThan">
      <formula>$C$4</formula>
    </cfRule>
  </conditionalFormatting>
  <conditionalFormatting sqref="CC42">
    <cfRule type="cellIs" dxfId="12228" priority="3751" operator="lessThan">
      <formula>$C$4</formula>
    </cfRule>
  </conditionalFormatting>
  <conditionalFormatting sqref="CC43">
    <cfRule type="cellIs" dxfId="12227" priority="3752" operator="lessThan">
      <formula>$C$4</formula>
    </cfRule>
  </conditionalFormatting>
  <conditionalFormatting sqref="CC44">
    <cfRule type="cellIs" dxfId="12226" priority="3753" operator="lessThan">
      <formula>$C$4</formula>
    </cfRule>
  </conditionalFormatting>
  <conditionalFormatting sqref="CC45">
    <cfRule type="cellIs" dxfId="12225" priority="3754" operator="lessThan">
      <formula>$C$4</formula>
    </cfRule>
  </conditionalFormatting>
  <conditionalFormatting sqref="CC46">
    <cfRule type="cellIs" dxfId="12224" priority="3755" operator="lessThan">
      <formula>$C$4</formula>
    </cfRule>
  </conditionalFormatting>
  <conditionalFormatting sqref="CC47">
    <cfRule type="cellIs" dxfId="12223" priority="3756" operator="lessThan">
      <formula>$C$4</formula>
    </cfRule>
  </conditionalFormatting>
  <conditionalFormatting sqref="CC48">
    <cfRule type="cellIs" dxfId="12222" priority="3757" operator="lessThan">
      <formula>$C$4</formula>
    </cfRule>
  </conditionalFormatting>
  <conditionalFormatting sqref="CC49">
    <cfRule type="cellIs" dxfId="12221" priority="3758" operator="lessThan">
      <formula>$C$4</formula>
    </cfRule>
  </conditionalFormatting>
  <conditionalFormatting sqref="CC50">
    <cfRule type="cellIs" dxfId="12220" priority="3759" operator="lessThan">
      <formula>$C$4</formula>
    </cfRule>
  </conditionalFormatting>
  <conditionalFormatting sqref="CC51">
    <cfRule type="cellIs" dxfId="12219" priority="3760" operator="lessThan">
      <formula>$C$4</formula>
    </cfRule>
  </conditionalFormatting>
  <conditionalFormatting sqref="CC52">
    <cfRule type="cellIs" dxfId="12218" priority="3761" operator="lessThan">
      <formula>$C$4</formula>
    </cfRule>
  </conditionalFormatting>
  <conditionalFormatting sqref="CC53">
    <cfRule type="cellIs" dxfId="12217" priority="3762" operator="lessThan">
      <formula>$C$4</formula>
    </cfRule>
  </conditionalFormatting>
  <conditionalFormatting sqref="CC54">
    <cfRule type="cellIs" dxfId="12216" priority="3763" operator="lessThan">
      <formula>$C$4</formula>
    </cfRule>
  </conditionalFormatting>
  <conditionalFormatting sqref="CC55">
    <cfRule type="cellIs" dxfId="12215" priority="3764" operator="lessThan">
      <formula>$C$4</formula>
    </cfRule>
  </conditionalFormatting>
  <conditionalFormatting sqref="CC56">
    <cfRule type="cellIs" dxfId="12214" priority="3765" operator="lessThan">
      <formula>$C$4</formula>
    </cfRule>
  </conditionalFormatting>
  <conditionalFormatting sqref="CC57">
    <cfRule type="cellIs" dxfId="12213" priority="3766" operator="lessThan">
      <formula>$C$4</formula>
    </cfRule>
  </conditionalFormatting>
  <conditionalFormatting sqref="CC58">
    <cfRule type="cellIs" dxfId="12212" priority="3767" operator="lessThan">
      <formula>$C$4</formula>
    </cfRule>
  </conditionalFormatting>
  <conditionalFormatting sqref="CC59">
    <cfRule type="cellIs" dxfId="12211" priority="3768" operator="lessThan">
      <formula>$C$4</formula>
    </cfRule>
  </conditionalFormatting>
  <conditionalFormatting sqref="CC60">
    <cfRule type="cellIs" dxfId="12210" priority="3769" operator="lessThan">
      <formula>$C$4</formula>
    </cfRule>
  </conditionalFormatting>
  <conditionalFormatting sqref="CD11">
    <cfRule type="cellIs" dxfId="12209" priority="3770" operator="lessThan">
      <formula>$C$4</formula>
    </cfRule>
  </conditionalFormatting>
  <conditionalFormatting sqref="CD12">
    <cfRule type="cellIs" dxfId="12208" priority="3771" operator="lessThan">
      <formula>$C$4</formula>
    </cfRule>
  </conditionalFormatting>
  <conditionalFormatting sqref="CD13">
    <cfRule type="cellIs" dxfId="12207" priority="3772" operator="lessThan">
      <formula>$C$4</formula>
    </cfRule>
  </conditionalFormatting>
  <conditionalFormatting sqref="CD14">
    <cfRule type="cellIs" dxfId="12206" priority="3773" operator="lessThan">
      <formula>$C$4</formula>
    </cfRule>
  </conditionalFormatting>
  <conditionalFormatting sqref="CD15">
    <cfRule type="cellIs" dxfId="12205" priority="3774" operator="lessThan">
      <formula>$C$4</formula>
    </cfRule>
  </conditionalFormatting>
  <conditionalFormatting sqref="CD16">
    <cfRule type="cellIs" dxfId="12204" priority="3775" operator="lessThan">
      <formula>$C$4</formula>
    </cfRule>
  </conditionalFormatting>
  <conditionalFormatting sqref="CD17">
    <cfRule type="cellIs" dxfId="12203" priority="3776" operator="lessThan">
      <formula>$C$4</formula>
    </cfRule>
  </conditionalFormatting>
  <conditionalFormatting sqref="CD18">
    <cfRule type="cellIs" dxfId="12202" priority="3777" operator="lessThan">
      <formula>$C$4</formula>
    </cfRule>
  </conditionalFormatting>
  <conditionalFormatting sqref="CD19">
    <cfRule type="cellIs" dxfId="12201" priority="3778" operator="lessThan">
      <formula>$C$4</formula>
    </cfRule>
  </conditionalFormatting>
  <conditionalFormatting sqref="CD20">
    <cfRule type="cellIs" dxfId="12200" priority="3779" operator="lessThan">
      <formula>$C$4</formula>
    </cfRule>
  </conditionalFormatting>
  <conditionalFormatting sqref="CD21">
    <cfRule type="cellIs" dxfId="12199" priority="3780" operator="lessThan">
      <formula>$C$4</formula>
    </cfRule>
  </conditionalFormatting>
  <conditionalFormatting sqref="CD22">
    <cfRule type="cellIs" dxfId="12198" priority="3781" operator="lessThan">
      <formula>$C$4</formula>
    </cfRule>
  </conditionalFormatting>
  <conditionalFormatting sqref="CD23">
    <cfRule type="cellIs" dxfId="12197" priority="3782" operator="lessThan">
      <formula>$C$4</formula>
    </cfRule>
  </conditionalFormatting>
  <conditionalFormatting sqref="CD24">
    <cfRule type="cellIs" dxfId="12196" priority="3783" operator="lessThan">
      <formula>$C$4</formula>
    </cfRule>
  </conditionalFormatting>
  <conditionalFormatting sqref="CD25">
    <cfRule type="cellIs" dxfId="12195" priority="3784" operator="lessThan">
      <formula>$C$4</formula>
    </cfRule>
  </conditionalFormatting>
  <conditionalFormatting sqref="CD26">
    <cfRule type="cellIs" dxfId="12194" priority="3785" operator="lessThan">
      <formula>$C$4</formula>
    </cfRule>
  </conditionalFormatting>
  <conditionalFormatting sqref="CD27">
    <cfRule type="cellIs" dxfId="12193" priority="3786" operator="lessThan">
      <formula>$C$4</formula>
    </cfRule>
  </conditionalFormatting>
  <conditionalFormatting sqref="CD28">
    <cfRule type="cellIs" dxfId="12192" priority="3787" operator="lessThan">
      <formula>$C$4</formula>
    </cfRule>
  </conditionalFormatting>
  <conditionalFormatting sqref="CD29">
    <cfRule type="cellIs" dxfId="12191" priority="3788" operator="lessThan">
      <formula>$C$4</formula>
    </cfRule>
  </conditionalFormatting>
  <conditionalFormatting sqref="CD30">
    <cfRule type="cellIs" dxfId="12190" priority="3789" operator="lessThan">
      <formula>$C$4</formula>
    </cfRule>
  </conditionalFormatting>
  <conditionalFormatting sqref="CD31">
    <cfRule type="cellIs" dxfId="12189" priority="3790" operator="lessThan">
      <formula>$C$4</formula>
    </cfRule>
  </conditionalFormatting>
  <conditionalFormatting sqref="CD32">
    <cfRule type="cellIs" dxfId="12188" priority="3791" operator="lessThan">
      <formula>$C$4</formula>
    </cfRule>
  </conditionalFormatting>
  <conditionalFormatting sqref="CD33">
    <cfRule type="cellIs" dxfId="12187" priority="3792" operator="lessThan">
      <formula>$C$4</formula>
    </cfRule>
  </conditionalFormatting>
  <conditionalFormatting sqref="CD34">
    <cfRule type="cellIs" dxfId="12186" priority="3793" operator="lessThan">
      <formula>$C$4</formula>
    </cfRule>
  </conditionalFormatting>
  <conditionalFormatting sqref="CD35">
    <cfRule type="cellIs" dxfId="12185" priority="3794" operator="lessThan">
      <formula>$C$4</formula>
    </cfRule>
  </conditionalFormatting>
  <conditionalFormatting sqref="CD36">
    <cfRule type="cellIs" dxfId="12184" priority="3795" operator="lessThan">
      <formula>$C$4</formula>
    </cfRule>
  </conditionalFormatting>
  <conditionalFormatting sqref="CD37">
    <cfRule type="cellIs" dxfId="12183" priority="3796" operator="lessThan">
      <formula>$C$4</formula>
    </cfRule>
  </conditionalFormatting>
  <conditionalFormatting sqref="CD38">
    <cfRule type="cellIs" dxfId="12182" priority="3797" operator="lessThan">
      <formula>$C$4</formula>
    </cfRule>
  </conditionalFormatting>
  <conditionalFormatting sqref="CD39">
    <cfRule type="cellIs" dxfId="12181" priority="3798" operator="lessThan">
      <formula>$C$4</formula>
    </cfRule>
  </conditionalFormatting>
  <conditionalFormatting sqref="CD40">
    <cfRule type="cellIs" dxfId="12180" priority="3799" operator="lessThan">
      <formula>$C$4</formula>
    </cfRule>
  </conditionalFormatting>
  <conditionalFormatting sqref="CD41">
    <cfRule type="cellIs" dxfId="12179" priority="3800" operator="lessThan">
      <formula>$C$4</formula>
    </cfRule>
  </conditionalFormatting>
  <conditionalFormatting sqref="CD42">
    <cfRule type="cellIs" dxfId="12178" priority="3801" operator="lessThan">
      <formula>$C$4</formula>
    </cfRule>
  </conditionalFormatting>
  <conditionalFormatting sqref="CD43">
    <cfRule type="cellIs" dxfId="12177" priority="3802" operator="lessThan">
      <formula>$C$4</formula>
    </cfRule>
  </conditionalFormatting>
  <conditionalFormatting sqref="CD44">
    <cfRule type="cellIs" dxfId="12176" priority="3803" operator="lessThan">
      <formula>$C$4</formula>
    </cfRule>
  </conditionalFormatting>
  <conditionalFormatting sqref="CD45">
    <cfRule type="cellIs" dxfId="12175" priority="3804" operator="lessThan">
      <formula>$C$4</formula>
    </cfRule>
  </conditionalFormatting>
  <conditionalFormatting sqref="CD46">
    <cfRule type="cellIs" dxfId="12174" priority="3805" operator="lessThan">
      <formula>$C$4</formula>
    </cfRule>
  </conditionalFormatting>
  <conditionalFormatting sqref="CD47">
    <cfRule type="cellIs" dxfId="12173" priority="3806" operator="lessThan">
      <formula>$C$4</formula>
    </cfRule>
  </conditionalFormatting>
  <conditionalFormatting sqref="CD48">
    <cfRule type="cellIs" dxfId="12172" priority="3807" operator="lessThan">
      <formula>$C$4</formula>
    </cfRule>
  </conditionalFormatting>
  <conditionalFormatting sqref="CD49">
    <cfRule type="cellIs" dxfId="12171" priority="3808" operator="lessThan">
      <formula>$C$4</formula>
    </cfRule>
  </conditionalFormatting>
  <conditionalFormatting sqref="CD50">
    <cfRule type="cellIs" dxfId="12170" priority="3809" operator="lessThan">
      <formula>$C$4</formula>
    </cfRule>
  </conditionalFormatting>
  <conditionalFormatting sqref="CD51">
    <cfRule type="cellIs" dxfId="12169" priority="3810" operator="lessThan">
      <formula>$C$4</formula>
    </cfRule>
  </conditionalFormatting>
  <conditionalFormatting sqref="CD52">
    <cfRule type="cellIs" dxfId="12168" priority="3811" operator="lessThan">
      <formula>$C$4</formula>
    </cfRule>
  </conditionalFormatting>
  <conditionalFormatting sqref="CD53">
    <cfRule type="cellIs" dxfId="12167" priority="3812" operator="lessThan">
      <formula>$C$4</formula>
    </cfRule>
  </conditionalFormatting>
  <conditionalFormatting sqref="CD54">
    <cfRule type="cellIs" dxfId="12166" priority="3813" operator="lessThan">
      <formula>$C$4</formula>
    </cfRule>
  </conditionalFormatting>
  <conditionalFormatting sqref="CD55">
    <cfRule type="cellIs" dxfId="12165" priority="3814" operator="lessThan">
      <formula>$C$4</formula>
    </cfRule>
  </conditionalFormatting>
  <conditionalFormatting sqref="CD56">
    <cfRule type="cellIs" dxfId="12164" priority="3815" operator="lessThan">
      <formula>$C$4</formula>
    </cfRule>
  </conditionalFormatting>
  <conditionalFormatting sqref="CD57">
    <cfRule type="cellIs" dxfId="12163" priority="3816" operator="lessThan">
      <formula>$C$4</formula>
    </cfRule>
  </conditionalFormatting>
  <conditionalFormatting sqref="CD58">
    <cfRule type="cellIs" dxfId="12162" priority="3817" operator="lessThan">
      <formula>$C$4</formula>
    </cfRule>
  </conditionalFormatting>
  <conditionalFormatting sqref="CD59">
    <cfRule type="cellIs" dxfId="12161" priority="3818" operator="lessThan">
      <formula>$C$4</formula>
    </cfRule>
  </conditionalFormatting>
  <conditionalFormatting sqref="CD60">
    <cfRule type="cellIs" dxfId="12160" priority="3819" operator="lessThan">
      <formula>$C$4</formula>
    </cfRule>
  </conditionalFormatting>
  <conditionalFormatting sqref="CE11">
    <cfRule type="cellIs" dxfId="12159" priority="3820" operator="lessThan">
      <formula>$C$4</formula>
    </cfRule>
  </conditionalFormatting>
  <conditionalFormatting sqref="CE12">
    <cfRule type="cellIs" dxfId="12158" priority="3821" operator="lessThan">
      <formula>$C$4</formula>
    </cfRule>
  </conditionalFormatting>
  <conditionalFormatting sqref="CE13">
    <cfRule type="cellIs" dxfId="12157" priority="3822" operator="lessThan">
      <formula>$C$4</formula>
    </cfRule>
  </conditionalFormatting>
  <conditionalFormatting sqref="CE14">
    <cfRule type="cellIs" dxfId="12156" priority="3823" operator="lessThan">
      <formula>$C$4</formula>
    </cfRule>
  </conditionalFormatting>
  <conditionalFormatting sqref="CE15">
    <cfRule type="cellIs" dxfId="12155" priority="3824" operator="lessThan">
      <formula>$C$4</formula>
    </cfRule>
  </conditionalFormatting>
  <conditionalFormatting sqref="CE16">
    <cfRule type="cellIs" dxfId="12154" priority="3825" operator="lessThan">
      <formula>$C$4</formula>
    </cfRule>
  </conditionalFormatting>
  <conditionalFormatting sqref="CE17">
    <cfRule type="cellIs" dxfId="12153" priority="3826" operator="lessThan">
      <formula>$C$4</formula>
    </cfRule>
  </conditionalFormatting>
  <conditionalFormatting sqref="CE18">
    <cfRule type="cellIs" dxfId="12152" priority="3827" operator="lessThan">
      <formula>$C$4</formula>
    </cfRule>
  </conditionalFormatting>
  <conditionalFormatting sqref="CE19">
    <cfRule type="cellIs" dxfId="12151" priority="3828" operator="lessThan">
      <formula>$C$4</formula>
    </cfRule>
  </conditionalFormatting>
  <conditionalFormatting sqref="CE20">
    <cfRule type="cellIs" dxfId="12150" priority="3829" operator="lessThan">
      <formula>$C$4</formula>
    </cfRule>
  </conditionalFormatting>
  <conditionalFormatting sqref="CE21">
    <cfRule type="cellIs" dxfId="12149" priority="3830" operator="lessThan">
      <formula>$C$4</formula>
    </cfRule>
  </conditionalFormatting>
  <conditionalFormatting sqref="CE22">
    <cfRule type="cellIs" dxfId="12148" priority="3831" operator="lessThan">
      <formula>$C$4</formula>
    </cfRule>
  </conditionalFormatting>
  <conditionalFormatting sqref="CE23">
    <cfRule type="cellIs" dxfId="12147" priority="3832" operator="lessThan">
      <formula>$C$4</formula>
    </cfRule>
  </conditionalFormatting>
  <conditionalFormatting sqref="CE24">
    <cfRule type="cellIs" dxfId="12146" priority="3833" operator="lessThan">
      <formula>$C$4</formula>
    </cfRule>
  </conditionalFormatting>
  <conditionalFormatting sqref="CE25">
    <cfRule type="cellIs" dxfId="12145" priority="3834" operator="lessThan">
      <formula>$C$4</formula>
    </cfRule>
  </conditionalFormatting>
  <conditionalFormatting sqref="CE26">
    <cfRule type="cellIs" dxfId="12144" priority="3835" operator="lessThan">
      <formula>$C$4</formula>
    </cfRule>
  </conditionalFormatting>
  <conditionalFormatting sqref="CE27">
    <cfRule type="cellIs" dxfId="12143" priority="3836" operator="lessThan">
      <formula>$C$4</formula>
    </cfRule>
  </conditionalFormatting>
  <conditionalFormatting sqref="CE28">
    <cfRule type="cellIs" dxfId="12142" priority="3837" operator="lessThan">
      <formula>$C$4</formula>
    </cfRule>
  </conditionalFormatting>
  <conditionalFormatting sqref="CE29">
    <cfRule type="cellIs" dxfId="12141" priority="3838" operator="lessThan">
      <formula>$C$4</formula>
    </cfRule>
  </conditionalFormatting>
  <conditionalFormatting sqref="CE30">
    <cfRule type="cellIs" dxfId="12140" priority="3839" operator="lessThan">
      <formula>$C$4</formula>
    </cfRule>
  </conditionalFormatting>
  <conditionalFormatting sqref="CE31">
    <cfRule type="cellIs" dxfId="12139" priority="3840" operator="lessThan">
      <formula>$C$4</formula>
    </cfRule>
  </conditionalFormatting>
  <conditionalFormatting sqref="CE32">
    <cfRule type="cellIs" dxfId="12138" priority="3841" operator="lessThan">
      <formula>$C$4</formula>
    </cfRule>
  </conditionalFormatting>
  <conditionalFormatting sqref="CE33">
    <cfRule type="cellIs" dxfId="12137" priority="3842" operator="lessThan">
      <formula>$C$4</formula>
    </cfRule>
  </conditionalFormatting>
  <conditionalFormatting sqref="CE34">
    <cfRule type="cellIs" dxfId="12136" priority="3843" operator="lessThan">
      <formula>$C$4</formula>
    </cfRule>
  </conditionalFormatting>
  <conditionalFormatting sqref="CE35">
    <cfRule type="cellIs" dxfId="12135" priority="3844" operator="lessThan">
      <formula>$C$4</formula>
    </cfRule>
  </conditionalFormatting>
  <conditionalFormatting sqref="CE36">
    <cfRule type="cellIs" dxfId="12134" priority="3845" operator="lessThan">
      <formula>$C$4</formula>
    </cfRule>
  </conditionalFormatting>
  <conditionalFormatting sqref="CE37">
    <cfRule type="cellIs" dxfId="12133" priority="3846" operator="lessThan">
      <formula>$C$4</formula>
    </cfRule>
  </conditionalFormatting>
  <conditionalFormatting sqref="CE38">
    <cfRule type="cellIs" dxfId="12132" priority="3847" operator="lessThan">
      <formula>$C$4</formula>
    </cfRule>
  </conditionalFormatting>
  <conditionalFormatting sqref="CE39">
    <cfRule type="cellIs" dxfId="12131" priority="3848" operator="lessThan">
      <formula>$C$4</formula>
    </cfRule>
  </conditionalFormatting>
  <conditionalFormatting sqref="CE40">
    <cfRule type="cellIs" dxfId="12130" priority="3849" operator="lessThan">
      <formula>$C$4</formula>
    </cfRule>
  </conditionalFormatting>
  <conditionalFormatting sqref="CE41">
    <cfRule type="cellIs" dxfId="12129" priority="3850" operator="lessThan">
      <formula>$C$4</formula>
    </cfRule>
  </conditionalFormatting>
  <conditionalFormatting sqref="CE42">
    <cfRule type="cellIs" dxfId="12128" priority="3851" operator="lessThan">
      <formula>$C$4</formula>
    </cfRule>
  </conditionalFormatting>
  <conditionalFormatting sqref="CE43">
    <cfRule type="cellIs" dxfId="12127" priority="3852" operator="lessThan">
      <formula>$C$4</formula>
    </cfRule>
  </conditionalFormatting>
  <conditionalFormatting sqref="CE44">
    <cfRule type="cellIs" dxfId="12126" priority="3853" operator="lessThan">
      <formula>$C$4</formula>
    </cfRule>
  </conditionalFormatting>
  <conditionalFormatting sqref="CE45">
    <cfRule type="cellIs" dxfId="12125" priority="3854" operator="lessThan">
      <formula>$C$4</formula>
    </cfRule>
  </conditionalFormatting>
  <conditionalFormatting sqref="CE46">
    <cfRule type="cellIs" dxfId="12124" priority="3855" operator="lessThan">
      <formula>$C$4</formula>
    </cfRule>
  </conditionalFormatting>
  <conditionalFormatting sqref="CE47">
    <cfRule type="cellIs" dxfId="12123" priority="3856" operator="lessThan">
      <formula>$C$4</formula>
    </cfRule>
  </conditionalFormatting>
  <conditionalFormatting sqref="CE48">
    <cfRule type="cellIs" dxfId="12122" priority="3857" operator="lessThan">
      <formula>$C$4</formula>
    </cfRule>
  </conditionalFormatting>
  <conditionalFormatting sqref="CE49">
    <cfRule type="cellIs" dxfId="12121" priority="3858" operator="lessThan">
      <formula>$C$4</formula>
    </cfRule>
  </conditionalFormatting>
  <conditionalFormatting sqref="CE50">
    <cfRule type="cellIs" dxfId="12120" priority="3859" operator="lessThan">
      <formula>$C$4</formula>
    </cfRule>
  </conditionalFormatting>
  <conditionalFormatting sqref="CE51">
    <cfRule type="cellIs" dxfId="12119" priority="3860" operator="lessThan">
      <formula>$C$4</formula>
    </cfRule>
  </conditionalFormatting>
  <conditionalFormatting sqref="CE52">
    <cfRule type="cellIs" dxfId="12118" priority="3861" operator="lessThan">
      <formula>$C$4</formula>
    </cfRule>
  </conditionalFormatting>
  <conditionalFormatting sqref="CE53">
    <cfRule type="cellIs" dxfId="12117" priority="3862" operator="lessThan">
      <formula>$C$4</formula>
    </cfRule>
  </conditionalFormatting>
  <conditionalFormatting sqref="CE54">
    <cfRule type="cellIs" dxfId="12116" priority="3863" operator="lessThan">
      <formula>$C$4</formula>
    </cfRule>
  </conditionalFormatting>
  <conditionalFormatting sqref="CE55">
    <cfRule type="cellIs" dxfId="12115" priority="3864" operator="lessThan">
      <formula>$C$4</formula>
    </cfRule>
  </conditionalFormatting>
  <conditionalFormatting sqref="CE56">
    <cfRule type="cellIs" dxfId="12114" priority="3865" operator="lessThan">
      <formula>$C$4</formula>
    </cfRule>
  </conditionalFormatting>
  <conditionalFormatting sqref="CE57">
    <cfRule type="cellIs" dxfId="12113" priority="3866" operator="lessThan">
      <formula>$C$4</formula>
    </cfRule>
  </conditionalFormatting>
  <conditionalFormatting sqref="CE58">
    <cfRule type="cellIs" dxfId="12112" priority="3867" operator="lessThan">
      <formula>$C$4</formula>
    </cfRule>
  </conditionalFormatting>
  <conditionalFormatting sqref="CE59">
    <cfRule type="cellIs" dxfId="12111" priority="3868" operator="lessThan">
      <formula>$C$4</formula>
    </cfRule>
  </conditionalFormatting>
  <conditionalFormatting sqref="CE60">
    <cfRule type="cellIs" dxfId="12110" priority="3869" operator="lessThan">
      <formula>$C$4</formula>
    </cfRule>
  </conditionalFormatting>
  <conditionalFormatting sqref="CF11">
    <cfRule type="cellIs" dxfId="12109" priority="3870" operator="lessThan">
      <formula>$C$4</formula>
    </cfRule>
  </conditionalFormatting>
  <conditionalFormatting sqref="CF12">
    <cfRule type="cellIs" dxfId="12108" priority="3871" operator="lessThan">
      <formula>$C$4</formula>
    </cfRule>
  </conditionalFormatting>
  <conditionalFormatting sqref="CF13">
    <cfRule type="cellIs" dxfId="12107" priority="3872" operator="lessThan">
      <formula>$C$4</formula>
    </cfRule>
  </conditionalFormatting>
  <conditionalFormatting sqref="CF14">
    <cfRule type="cellIs" dxfId="12106" priority="3873" operator="lessThan">
      <formula>$C$4</formula>
    </cfRule>
  </conditionalFormatting>
  <conditionalFormatting sqref="CF15">
    <cfRule type="cellIs" dxfId="12105" priority="3874" operator="lessThan">
      <formula>$C$4</formula>
    </cfRule>
  </conditionalFormatting>
  <conditionalFormatting sqref="CF16">
    <cfRule type="cellIs" dxfId="12104" priority="3875" operator="lessThan">
      <formula>$C$4</formula>
    </cfRule>
  </conditionalFormatting>
  <conditionalFormatting sqref="CF17">
    <cfRule type="cellIs" dxfId="12103" priority="3876" operator="lessThan">
      <formula>$C$4</formula>
    </cfRule>
  </conditionalFormatting>
  <conditionalFormatting sqref="CF18">
    <cfRule type="cellIs" dxfId="12102" priority="3877" operator="lessThan">
      <formula>$C$4</formula>
    </cfRule>
  </conditionalFormatting>
  <conditionalFormatting sqref="CF19">
    <cfRule type="cellIs" dxfId="12101" priority="3878" operator="lessThan">
      <formula>$C$4</formula>
    </cfRule>
  </conditionalFormatting>
  <conditionalFormatting sqref="CF20">
    <cfRule type="cellIs" dxfId="12100" priority="3879" operator="lessThan">
      <formula>$C$4</formula>
    </cfRule>
  </conditionalFormatting>
  <conditionalFormatting sqref="CF21">
    <cfRule type="cellIs" dxfId="12099" priority="3880" operator="lessThan">
      <formula>$C$4</formula>
    </cfRule>
  </conditionalFormatting>
  <conditionalFormatting sqref="CF22">
    <cfRule type="cellIs" dxfId="12098" priority="3881" operator="lessThan">
      <formula>$C$4</formula>
    </cfRule>
  </conditionalFormatting>
  <conditionalFormatting sqref="CF23">
    <cfRule type="cellIs" dxfId="12097" priority="3882" operator="lessThan">
      <formula>$C$4</formula>
    </cfRule>
  </conditionalFormatting>
  <conditionalFormatting sqref="CF24">
    <cfRule type="cellIs" dxfId="12096" priority="3883" operator="lessThan">
      <formula>$C$4</formula>
    </cfRule>
  </conditionalFormatting>
  <conditionalFormatting sqref="CF25">
    <cfRule type="cellIs" dxfId="12095" priority="3884" operator="lessThan">
      <formula>$C$4</formula>
    </cfRule>
  </conditionalFormatting>
  <conditionalFormatting sqref="CF26">
    <cfRule type="cellIs" dxfId="12094" priority="3885" operator="lessThan">
      <formula>$C$4</formula>
    </cfRule>
  </conditionalFormatting>
  <conditionalFormatting sqref="CF27">
    <cfRule type="cellIs" dxfId="12093" priority="3886" operator="lessThan">
      <formula>$C$4</formula>
    </cfRule>
  </conditionalFormatting>
  <conditionalFormatting sqref="CF28">
    <cfRule type="cellIs" dxfId="12092" priority="3887" operator="lessThan">
      <formula>$C$4</formula>
    </cfRule>
  </conditionalFormatting>
  <conditionalFormatting sqref="CF29">
    <cfRule type="cellIs" dxfId="12091" priority="3888" operator="lessThan">
      <formula>$C$4</formula>
    </cfRule>
  </conditionalFormatting>
  <conditionalFormatting sqref="CF30">
    <cfRule type="cellIs" dxfId="12090" priority="3889" operator="lessThan">
      <formula>$C$4</formula>
    </cfRule>
  </conditionalFormatting>
  <conditionalFormatting sqref="CF31">
    <cfRule type="cellIs" dxfId="12089" priority="3890" operator="lessThan">
      <formula>$C$4</formula>
    </cfRule>
  </conditionalFormatting>
  <conditionalFormatting sqref="CF32">
    <cfRule type="cellIs" dxfId="12088" priority="3891" operator="lessThan">
      <formula>$C$4</formula>
    </cfRule>
  </conditionalFormatting>
  <conditionalFormatting sqref="CF33">
    <cfRule type="cellIs" dxfId="12087" priority="3892" operator="lessThan">
      <formula>$C$4</formula>
    </cfRule>
  </conditionalFormatting>
  <conditionalFormatting sqref="CF34">
    <cfRule type="cellIs" dxfId="12086" priority="3893" operator="lessThan">
      <formula>$C$4</formula>
    </cfRule>
  </conditionalFormatting>
  <conditionalFormatting sqref="CF35">
    <cfRule type="cellIs" dxfId="12085" priority="3894" operator="lessThan">
      <formula>$C$4</formula>
    </cfRule>
  </conditionalFormatting>
  <conditionalFormatting sqref="CF36">
    <cfRule type="cellIs" dxfId="12084" priority="3895" operator="lessThan">
      <formula>$C$4</formula>
    </cfRule>
  </conditionalFormatting>
  <conditionalFormatting sqref="CF37">
    <cfRule type="cellIs" dxfId="12083" priority="3896" operator="lessThan">
      <formula>$C$4</formula>
    </cfRule>
  </conditionalFormatting>
  <conditionalFormatting sqref="CF38">
    <cfRule type="cellIs" dxfId="12082" priority="3897" operator="lessThan">
      <formula>$C$4</formula>
    </cfRule>
  </conditionalFormatting>
  <conditionalFormatting sqref="CF39">
    <cfRule type="cellIs" dxfId="12081" priority="3898" operator="lessThan">
      <formula>$C$4</formula>
    </cfRule>
  </conditionalFormatting>
  <conditionalFormatting sqref="CF40">
    <cfRule type="cellIs" dxfId="12080" priority="3899" operator="lessThan">
      <formula>$C$4</formula>
    </cfRule>
  </conditionalFormatting>
  <conditionalFormatting sqref="CF41">
    <cfRule type="cellIs" dxfId="12079" priority="3900" operator="lessThan">
      <formula>$C$4</formula>
    </cfRule>
  </conditionalFormatting>
  <conditionalFormatting sqref="CF42">
    <cfRule type="cellIs" dxfId="12078" priority="3901" operator="lessThan">
      <formula>$C$4</formula>
    </cfRule>
  </conditionalFormatting>
  <conditionalFormatting sqref="CF43">
    <cfRule type="cellIs" dxfId="12077" priority="3902" operator="lessThan">
      <formula>$C$4</formula>
    </cfRule>
  </conditionalFormatting>
  <conditionalFormatting sqref="CF44">
    <cfRule type="cellIs" dxfId="12076" priority="3903" operator="lessThan">
      <formula>$C$4</formula>
    </cfRule>
  </conditionalFormatting>
  <conditionalFormatting sqref="CF45">
    <cfRule type="cellIs" dxfId="12075" priority="3904" operator="lessThan">
      <formula>$C$4</formula>
    </cfRule>
  </conditionalFormatting>
  <conditionalFormatting sqref="CF46">
    <cfRule type="cellIs" dxfId="12074" priority="3905" operator="lessThan">
      <formula>$C$4</formula>
    </cfRule>
  </conditionalFormatting>
  <conditionalFormatting sqref="CF47">
    <cfRule type="cellIs" dxfId="12073" priority="3906" operator="lessThan">
      <formula>$C$4</formula>
    </cfRule>
  </conditionalFormatting>
  <conditionalFormatting sqref="CF48">
    <cfRule type="cellIs" dxfId="12072" priority="3907" operator="lessThan">
      <formula>$C$4</formula>
    </cfRule>
  </conditionalFormatting>
  <conditionalFormatting sqref="CF49">
    <cfRule type="cellIs" dxfId="12071" priority="3908" operator="lessThan">
      <formula>$C$4</formula>
    </cfRule>
  </conditionalFormatting>
  <conditionalFormatting sqref="CF50">
    <cfRule type="cellIs" dxfId="12070" priority="3909" operator="lessThan">
      <formula>$C$4</formula>
    </cfRule>
  </conditionalFormatting>
  <conditionalFormatting sqref="CF51">
    <cfRule type="cellIs" dxfId="12069" priority="3910" operator="lessThan">
      <formula>$C$4</formula>
    </cfRule>
  </conditionalFormatting>
  <conditionalFormatting sqref="CF52">
    <cfRule type="cellIs" dxfId="12068" priority="3911" operator="lessThan">
      <formula>$C$4</formula>
    </cfRule>
  </conditionalFormatting>
  <conditionalFormatting sqref="CF53">
    <cfRule type="cellIs" dxfId="12067" priority="3912" operator="lessThan">
      <formula>$C$4</formula>
    </cfRule>
  </conditionalFormatting>
  <conditionalFormatting sqref="CF54">
    <cfRule type="cellIs" dxfId="12066" priority="3913" operator="lessThan">
      <formula>$C$4</formula>
    </cfRule>
  </conditionalFormatting>
  <conditionalFormatting sqref="CF55">
    <cfRule type="cellIs" dxfId="12065" priority="3914" operator="lessThan">
      <formula>$C$4</formula>
    </cfRule>
  </conditionalFormatting>
  <conditionalFormatting sqref="CF56">
    <cfRule type="cellIs" dxfId="12064" priority="3915" operator="lessThan">
      <formula>$C$4</formula>
    </cfRule>
  </conditionalFormatting>
  <conditionalFormatting sqref="CF57">
    <cfRule type="cellIs" dxfId="12063" priority="3916" operator="lessThan">
      <formula>$C$4</formula>
    </cfRule>
  </conditionalFormatting>
  <conditionalFormatting sqref="CF58">
    <cfRule type="cellIs" dxfId="12062" priority="3917" operator="lessThan">
      <formula>$C$4</formula>
    </cfRule>
  </conditionalFormatting>
  <conditionalFormatting sqref="CF59">
    <cfRule type="cellIs" dxfId="12061" priority="3918" operator="lessThan">
      <formula>$C$4</formula>
    </cfRule>
  </conditionalFormatting>
  <conditionalFormatting sqref="CF60">
    <cfRule type="cellIs" dxfId="12060" priority="3919" operator="lessThan">
      <formula>$C$4</formula>
    </cfRule>
  </conditionalFormatting>
  <conditionalFormatting sqref="CG11">
    <cfRule type="cellIs" dxfId="12059" priority="3920" operator="lessThan">
      <formula>$C$4</formula>
    </cfRule>
  </conditionalFormatting>
  <conditionalFormatting sqref="CG12">
    <cfRule type="cellIs" dxfId="12058" priority="3921" operator="lessThan">
      <formula>$C$4</formula>
    </cfRule>
  </conditionalFormatting>
  <conditionalFormatting sqref="CG13">
    <cfRule type="cellIs" dxfId="12057" priority="3922" operator="lessThan">
      <formula>$C$4</formula>
    </cfRule>
  </conditionalFormatting>
  <conditionalFormatting sqref="CG14">
    <cfRule type="cellIs" dxfId="12056" priority="3923" operator="lessThan">
      <formula>$C$4</formula>
    </cfRule>
  </conditionalFormatting>
  <conditionalFormatting sqref="CG15">
    <cfRule type="cellIs" dxfId="12055" priority="3924" operator="lessThan">
      <formula>$C$4</formula>
    </cfRule>
  </conditionalFormatting>
  <conditionalFormatting sqref="CG16">
    <cfRule type="cellIs" dxfId="12054" priority="3925" operator="lessThan">
      <formula>$C$4</formula>
    </cfRule>
  </conditionalFormatting>
  <conditionalFormatting sqref="CG17">
    <cfRule type="cellIs" dxfId="12053" priority="3926" operator="lessThan">
      <formula>$C$4</formula>
    </cfRule>
  </conditionalFormatting>
  <conditionalFormatting sqref="CG18">
    <cfRule type="cellIs" dxfId="12052" priority="3927" operator="lessThan">
      <formula>$C$4</formula>
    </cfRule>
  </conditionalFormatting>
  <conditionalFormatting sqref="CG19">
    <cfRule type="cellIs" dxfId="12051" priority="3928" operator="lessThan">
      <formula>$C$4</formula>
    </cfRule>
  </conditionalFormatting>
  <conditionalFormatting sqref="CG20">
    <cfRule type="cellIs" dxfId="12050" priority="3929" operator="lessThan">
      <formula>$C$4</formula>
    </cfRule>
  </conditionalFormatting>
  <conditionalFormatting sqref="CG21">
    <cfRule type="cellIs" dxfId="12049" priority="3930" operator="lessThan">
      <formula>$C$4</formula>
    </cfRule>
  </conditionalFormatting>
  <conditionalFormatting sqref="CG22">
    <cfRule type="cellIs" dxfId="12048" priority="3931" operator="lessThan">
      <formula>$C$4</formula>
    </cfRule>
  </conditionalFormatting>
  <conditionalFormatting sqref="CG23">
    <cfRule type="cellIs" dxfId="12047" priority="3932" operator="lessThan">
      <formula>$C$4</formula>
    </cfRule>
  </conditionalFormatting>
  <conditionalFormatting sqref="CG24">
    <cfRule type="cellIs" dxfId="12046" priority="3933" operator="lessThan">
      <formula>$C$4</formula>
    </cfRule>
  </conditionalFormatting>
  <conditionalFormatting sqref="CG25">
    <cfRule type="cellIs" dxfId="12045" priority="3934" operator="lessThan">
      <formula>$C$4</formula>
    </cfRule>
  </conditionalFormatting>
  <conditionalFormatting sqref="CG26">
    <cfRule type="cellIs" dxfId="12044" priority="3935" operator="lessThan">
      <formula>$C$4</formula>
    </cfRule>
  </conditionalFormatting>
  <conditionalFormatting sqref="CG27">
    <cfRule type="cellIs" dxfId="12043" priority="3936" operator="lessThan">
      <formula>$C$4</formula>
    </cfRule>
  </conditionalFormatting>
  <conditionalFormatting sqref="CG28">
    <cfRule type="cellIs" dxfId="12042" priority="3937" operator="lessThan">
      <formula>$C$4</formula>
    </cfRule>
  </conditionalFormatting>
  <conditionalFormatting sqref="CG29">
    <cfRule type="cellIs" dxfId="12041" priority="3938" operator="lessThan">
      <formula>$C$4</formula>
    </cfRule>
  </conditionalFormatting>
  <conditionalFormatting sqref="CG30">
    <cfRule type="cellIs" dxfId="12040" priority="3939" operator="lessThan">
      <formula>$C$4</formula>
    </cfRule>
  </conditionalFormatting>
  <conditionalFormatting sqref="CG31">
    <cfRule type="cellIs" dxfId="12039" priority="3940" operator="lessThan">
      <formula>$C$4</formula>
    </cfRule>
  </conditionalFormatting>
  <conditionalFormatting sqref="CG32">
    <cfRule type="cellIs" dxfId="12038" priority="3941" operator="lessThan">
      <formula>$C$4</formula>
    </cfRule>
  </conditionalFormatting>
  <conditionalFormatting sqref="CG33">
    <cfRule type="cellIs" dxfId="12037" priority="3942" operator="lessThan">
      <formula>$C$4</formula>
    </cfRule>
  </conditionalFormatting>
  <conditionalFormatting sqref="CG34">
    <cfRule type="cellIs" dxfId="12036" priority="3943" operator="lessThan">
      <formula>$C$4</formula>
    </cfRule>
  </conditionalFormatting>
  <conditionalFormatting sqref="CG35">
    <cfRule type="cellIs" dxfId="12035" priority="3944" operator="lessThan">
      <formula>$C$4</formula>
    </cfRule>
  </conditionalFormatting>
  <conditionalFormatting sqref="CG36">
    <cfRule type="cellIs" dxfId="12034" priority="3945" operator="lessThan">
      <formula>$C$4</formula>
    </cfRule>
  </conditionalFormatting>
  <conditionalFormatting sqref="CG37">
    <cfRule type="cellIs" dxfId="12033" priority="3946" operator="lessThan">
      <formula>$C$4</formula>
    </cfRule>
  </conditionalFormatting>
  <conditionalFormatting sqref="CG38">
    <cfRule type="cellIs" dxfId="12032" priority="3947" operator="lessThan">
      <formula>$C$4</formula>
    </cfRule>
  </conditionalFormatting>
  <conditionalFormatting sqref="CG39">
    <cfRule type="cellIs" dxfId="12031" priority="3948" operator="lessThan">
      <formula>$C$4</formula>
    </cfRule>
  </conditionalFormatting>
  <conditionalFormatting sqref="CG40">
    <cfRule type="cellIs" dxfId="12030" priority="3949" operator="lessThan">
      <formula>$C$4</formula>
    </cfRule>
  </conditionalFormatting>
  <conditionalFormatting sqref="CG41">
    <cfRule type="cellIs" dxfId="12029" priority="3950" operator="lessThan">
      <formula>$C$4</formula>
    </cfRule>
  </conditionalFormatting>
  <conditionalFormatting sqref="CG42">
    <cfRule type="cellIs" dxfId="12028" priority="3951" operator="lessThan">
      <formula>$C$4</formula>
    </cfRule>
  </conditionalFormatting>
  <conditionalFormatting sqref="CG43">
    <cfRule type="cellIs" dxfId="12027" priority="3952" operator="lessThan">
      <formula>$C$4</formula>
    </cfRule>
  </conditionalFormatting>
  <conditionalFormatting sqref="CG44">
    <cfRule type="cellIs" dxfId="12026" priority="3953" operator="lessThan">
      <formula>$C$4</formula>
    </cfRule>
  </conditionalFormatting>
  <conditionalFormatting sqref="CG45">
    <cfRule type="cellIs" dxfId="12025" priority="3954" operator="lessThan">
      <formula>$C$4</formula>
    </cfRule>
  </conditionalFormatting>
  <conditionalFormatting sqref="CG46">
    <cfRule type="cellIs" dxfId="12024" priority="3955" operator="lessThan">
      <formula>$C$4</formula>
    </cfRule>
  </conditionalFormatting>
  <conditionalFormatting sqref="CG47">
    <cfRule type="cellIs" dxfId="12023" priority="3956" operator="lessThan">
      <formula>$C$4</formula>
    </cfRule>
  </conditionalFormatting>
  <conditionalFormatting sqref="CG48">
    <cfRule type="cellIs" dxfId="12022" priority="3957" operator="lessThan">
      <formula>$C$4</formula>
    </cfRule>
  </conditionalFormatting>
  <conditionalFormatting sqref="CG49">
    <cfRule type="cellIs" dxfId="12021" priority="3958" operator="lessThan">
      <formula>$C$4</formula>
    </cfRule>
  </conditionalFormatting>
  <conditionalFormatting sqref="CG50">
    <cfRule type="cellIs" dxfId="12020" priority="3959" operator="lessThan">
      <formula>$C$4</formula>
    </cfRule>
  </conditionalFormatting>
  <conditionalFormatting sqref="CG51">
    <cfRule type="cellIs" dxfId="12019" priority="3960" operator="lessThan">
      <formula>$C$4</formula>
    </cfRule>
  </conditionalFormatting>
  <conditionalFormatting sqref="CG52">
    <cfRule type="cellIs" dxfId="12018" priority="3961" operator="lessThan">
      <formula>$C$4</formula>
    </cfRule>
  </conditionalFormatting>
  <conditionalFormatting sqref="CG53">
    <cfRule type="cellIs" dxfId="12017" priority="3962" operator="lessThan">
      <formula>$C$4</formula>
    </cfRule>
  </conditionalFormatting>
  <conditionalFormatting sqref="CG54">
    <cfRule type="cellIs" dxfId="12016" priority="3963" operator="lessThan">
      <formula>$C$4</formula>
    </cfRule>
  </conditionalFormatting>
  <conditionalFormatting sqref="CG55">
    <cfRule type="cellIs" dxfId="12015" priority="3964" operator="lessThan">
      <formula>$C$4</formula>
    </cfRule>
  </conditionalFormatting>
  <conditionalFormatting sqref="CG56">
    <cfRule type="cellIs" dxfId="12014" priority="3965" operator="lessThan">
      <formula>$C$4</formula>
    </cfRule>
  </conditionalFormatting>
  <conditionalFormatting sqref="CG57">
    <cfRule type="cellIs" dxfId="12013" priority="3966" operator="lessThan">
      <formula>$C$4</formula>
    </cfRule>
  </conditionalFormatting>
  <conditionalFormatting sqref="CG58">
    <cfRule type="cellIs" dxfId="12012" priority="3967" operator="lessThan">
      <formula>$C$4</formula>
    </cfRule>
  </conditionalFormatting>
  <conditionalFormatting sqref="CG59">
    <cfRule type="cellIs" dxfId="12011" priority="3968" operator="lessThan">
      <formula>$C$4</formula>
    </cfRule>
  </conditionalFormatting>
  <conditionalFormatting sqref="CG60">
    <cfRule type="cellIs" dxfId="12010" priority="3969" operator="lessThan">
      <formula>$C$4</formula>
    </cfRule>
  </conditionalFormatting>
  <conditionalFormatting sqref="CM11">
    <cfRule type="cellIs" dxfId="12009" priority="3970" operator="lessThan">
      <formula>$C$4</formula>
    </cfRule>
  </conditionalFormatting>
  <conditionalFormatting sqref="CM12">
    <cfRule type="cellIs" dxfId="12008" priority="3971" operator="lessThan">
      <formula>$C$4</formula>
    </cfRule>
  </conditionalFormatting>
  <conditionalFormatting sqref="CM13">
    <cfRule type="cellIs" dxfId="12007" priority="3972" operator="lessThan">
      <formula>$C$4</formula>
    </cfRule>
  </conditionalFormatting>
  <conditionalFormatting sqref="CM14">
    <cfRule type="cellIs" dxfId="12006" priority="3973" operator="lessThan">
      <formula>$C$4</formula>
    </cfRule>
  </conditionalFormatting>
  <conditionalFormatting sqref="CM15">
    <cfRule type="cellIs" dxfId="12005" priority="3974" operator="lessThan">
      <formula>$C$4</formula>
    </cfRule>
  </conditionalFormatting>
  <conditionalFormatting sqref="CM16">
    <cfRule type="cellIs" dxfId="12004" priority="3975" operator="lessThan">
      <formula>$C$4</formula>
    </cfRule>
  </conditionalFormatting>
  <conditionalFormatting sqref="CM17">
    <cfRule type="cellIs" dxfId="12003" priority="3976" operator="lessThan">
      <formula>$C$4</formula>
    </cfRule>
  </conditionalFormatting>
  <conditionalFormatting sqref="CM18">
    <cfRule type="cellIs" dxfId="12002" priority="3977" operator="lessThan">
      <formula>$C$4</formula>
    </cfRule>
  </conditionalFormatting>
  <conditionalFormatting sqref="CM19">
    <cfRule type="cellIs" dxfId="12001" priority="3978" operator="lessThan">
      <formula>$C$4</formula>
    </cfRule>
  </conditionalFormatting>
  <conditionalFormatting sqref="CM20">
    <cfRule type="cellIs" dxfId="12000" priority="3979" operator="lessThan">
      <formula>$C$4</formula>
    </cfRule>
  </conditionalFormatting>
  <conditionalFormatting sqref="CM21">
    <cfRule type="cellIs" dxfId="11999" priority="3980" operator="lessThan">
      <formula>$C$4</formula>
    </cfRule>
  </conditionalFormatting>
  <conditionalFormatting sqref="CM22">
    <cfRule type="cellIs" dxfId="11998" priority="3981" operator="lessThan">
      <formula>$C$4</formula>
    </cfRule>
  </conditionalFormatting>
  <conditionalFormatting sqref="CM23">
    <cfRule type="cellIs" dxfId="11997" priority="3982" operator="lessThan">
      <formula>$C$4</formula>
    </cfRule>
  </conditionalFormatting>
  <conditionalFormatting sqref="CM24">
    <cfRule type="cellIs" dxfId="11996" priority="3983" operator="lessThan">
      <formula>$C$4</formula>
    </cfRule>
  </conditionalFormatting>
  <conditionalFormatting sqref="CM25">
    <cfRule type="cellIs" dxfId="11995" priority="3984" operator="lessThan">
      <formula>$C$4</formula>
    </cfRule>
  </conditionalFormatting>
  <conditionalFormatting sqref="CM26">
    <cfRule type="cellIs" dxfId="11994" priority="3985" operator="lessThan">
      <formula>$C$4</formula>
    </cfRule>
  </conditionalFormatting>
  <conditionalFormatting sqref="CM27">
    <cfRule type="cellIs" dxfId="11993" priority="3986" operator="lessThan">
      <formula>$C$4</formula>
    </cfRule>
  </conditionalFormatting>
  <conditionalFormatting sqref="CM28">
    <cfRule type="cellIs" dxfId="11992" priority="3987" operator="lessThan">
      <formula>$C$4</formula>
    </cfRule>
  </conditionalFormatting>
  <conditionalFormatting sqref="CM29">
    <cfRule type="cellIs" dxfId="11991" priority="3988" operator="lessThan">
      <formula>$C$4</formula>
    </cfRule>
  </conditionalFormatting>
  <conditionalFormatting sqref="CM30">
    <cfRule type="cellIs" dxfId="11990" priority="3989" operator="lessThan">
      <formula>$C$4</formula>
    </cfRule>
  </conditionalFormatting>
  <conditionalFormatting sqref="CM31">
    <cfRule type="cellIs" dxfId="11989" priority="3990" operator="lessThan">
      <formula>$C$4</formula>
    </cfRule>
  </conditionalFormatting>
  <conditionalFormatting sqref="CM32">
    <cfRule type="cellIs" dxfId="11988" priority="3991" operator="lessThan">
      <formula>$C$4</formula>
    </cfRule>
  </conditionalFormatting>
  <conditionalFormatting sqref="CM33">
    <cfRule type="cellIs" dxfId="11987" priority="3992" operator="lessThan">
      <formula>$C$4</formula>
    </cfRule>
  </conditionalFormatting>
  <conditionalFormatting sqref="CM34">
    <cfRule type="cellIs" dxfId="11986" priority="3993" operator="lessThan">
      <formula>$C$4</formula>
    </cfRule>
  </conditionalFormatting>
  <conditionalFormatting sqref="CM35">
    <cfRule type="cellIs" dxfId="11985" priority="3994" operator="lessThan">
      <formula>$C$4</formula>
    </cfRule>
  </conditionalFormatting>
  <conditionalFormatting sqref="CM36">
    <cfRule type="cellIs" dxfId="11984" priority="3995" operator="lessThan">
      <formula>$C$4</formula>
    </cfRule>
  </conditionalFormatting>
  <conditionalFormatting sqref="CM37">
    <cfRule type="cellIs" dxfId="11983" priority="3996" operator="lessThan">
      <formula>$C$4</formula>
    </cfRule>
  </conditionalFormatting>
  <conditionalFormatting sqref="CM38">
    <cfRule type="cellIs" dxfId="11982" priority="3997" operator="lessThan">
      <formula>$C$4</formula>
    </cfRule>
  </conditionalFormatting>
  <conditionalFormatting sqref="CM39">
    <cfRule type="cellIs" dxfId="11981" priority="3998" operator="lessThan">
      <formula>$C$4</formula>
    </cfRule>
  </conditionalFormatting>
  <conditionalFormatting sqref="CM40">
    <cfRule type="cellIs" dxfId="11980" priority="3999" operator="lessThan">
      <formula>$C$4</formula>
    </cfRule>
  </conditionalFormatting>
  <conditionalFormatting sqref="CM41">
    <cfRule type="cellIs" dxfId="11979" priority="4000" operator="lessThan">
      <formula>$C$4</formula>
    </cfRule>
  </conditionalFormatting>
  <conditionalFormatting sqref="CM42">
    <cfRule type="cellIs" dxfId="11978" priority="4001" operator="lessThan">
      <formula>$C$4</formula>
    </cfRule>
  </conditionalFormatting>
  <conditionalFormatting sqref="CM43">
    <cfRule type="cellIs" dxfId="11977" priority="4002" operator="lessThan">
      <formula>$C$4</formula>
    </cfRule>
  </conditionalFormatting>
  <conditionalFormatting sqref="CM44">
    <cfRule type="cellIs" dxfId="11976" priority="4003" operator="lessThan">
      <formula>$C$4</formula>
    </cfRule>
  </conditionalFormatting>
  <conditionalFormatting sqref="CM45">
    <cfRule type="cellIs" dxfId="11975" priority="4004" operator="lessThan">
      <formula>$C$4</formula>
    </cfRule>
  </conditionalFormatting>
  <conditionalFormatting sqref="CM46">
    <cfRule type="cellIs" dxfId="11974" priority="4005" operator="lessThan">
      <formula>$C$4</formula>
    </cfRule>
  </conditionalFormatting>
  <conditionalFormatting sqref="CM47">
    <cfRule type="cellIs" dxfId="11973" priority="4006" operator="lessThan">
      <formula>$C$4</formula>
    </cfRule>
  </conditionalFormatting>
  <conditionalFormatting sqref="CM48">
    <cfRule type="cellIs" dxfId="11972" priority="4007" operator="lessThan">
      <formula>$C$4</formula>
    </cfRule>
  </conditionalFormatting>
  <conditionalFormatting sqref="CM49">
    <cfRule type="cellIs" dxfId="11971" priority="4008" operator="lessThan">
      <formula>$C$4</formula>
    </cfRule>
  </conditionalFormatting>
  <conditionalFormatting sqref="CM50">
    <cfRule type="cellIs" dxfId="11970" priority="4009" operator="lessThan">
      <formula>$C$4</formula>
    </cfRule>
  </conditionalFormatting>
  <conditionalFormatting sqref="CM51">
    <cfRule type="cellIs" dxfId="11969" priority="4010" operator="lessThan">
      <formula>$C$4</formula>
    </cfRule>
  </conditionalFormatting>
  <conditionalFormatting sqref="CM52">
    <cfRule type="cellIs" dxfId="11968" priority="4011" operator="lessThan">
      <formula>$C$4</formula>
    </cfRule>
  </conditionalFormatting>
  <conditionalFormatting sqref="CM53">
    <cfRule type="cellIs" dxfId="11967" priority="4012" operator="lessThan">
      <formula>$C$4</formula>
    </cfRule>
  </conditionalFormatting>
  <conditionalFormatting sqref="CM54">
    <cfRule type="cellIs" dxfId="11966" priority="4013" operator="lessThan">
      <formula>$C$4</formula>
    </cfRule>
  </conditionalFormatting>
  <conditionalFormatting sqref="CM55">
    <cfRule type="cellIs" dxfId="11965" priority="4014" operator="lessThan">
      <formula>$C$4</formula>
    </cfRule>
  </conditionalFormatting>
  <conditionalFormatting sqref="CM56">
    <cfRule type="cellIs" dxfId="11964" priority="4015" operator="lessThan">
      <formula>$C$4</formula>
    </cfRule>
  </conditionalFormatting>
  <conditionalFormatting sqref="CM57">
    <cfRule type="cellIs" dxfId="11963" priority="4016" operator="lessThan">
      <formula>$C$4</formula>
    </cfRule>
  </conditionalFormatting>
  <conditionalFormatting sqref="CM58">
    <cfRule type="cellIs" dxfId="11962" priority="4017" operator="lessThan">
      <formula>$C$4</formula>
    </cfRule>
  </conditionalFormatting>
  <conditionalFormatting sqref="CM59">
    <cfRule type="cellIs" dxfId="11961" priority="4018" operator="lessThan">
      <formula>$C$4</formula>
    </cfRule>
  </conditionalFormatting>
  <conditionalFormatting sqref="CM60">
    <cfRule type="cellIs" dxfId="11960" priority="4019" operator="lessThan">
      <formula>$C$4</formula>
    </cfRule>
  </conditionalFormatting>
  <conditionalFormatting sqref="CN11">
    <cfRule type="cellIs" dxfId="11959" priority="4020" operator="lessThan">
      <formula>$C$4</formula>
    </cfRule>
  </conditionalFormatting>
  <conditionalFormatting sqref="CN12">
    <cfRule type="cellIs" dxfId="11958" priority="4021" operator="lessThan">
      <formula>$C$4</formula>
    </cfRule>
  </conditionalFormatting>
  <conditionalFormatting sqref="CN13">
    <cfRule type="cellIs" dxfId="11957" priority="4022" operator="lessThan">
      <formula>$C$4</formula>
    </cfRule>
  </conditionalFormatting>
  <conditionalFormatting sqref="CN14">
    <cfRule type="cellIs" dxfId="11956" priority="4023" operator="lessThan">
      <formula>$C$4</formula>
    </cfRule>
  </conditionalFormatting>
  <conditionalFormatting sqref="CN15">
    <cfRule type="cellIs" dxfId="11955" priority="4024" operator="lessThan">
      <formula>$C$4</formula>
    </cfRule>
  </conditionalFormatting>
  <conditionalFormatting sqref="CN16">
    <cfRule type="cellIs" dxfId="11954" priority="4025" operator="lessThan">
      <formula>$C$4</formula>
    </cfRule>
  </conditionalFormatting>
  <conditionalFormatting sqref="CN17">
    <cfRule type="cellIs" dxfId="11953" priority="4026" operator="lessThan">
      <formula>$C$4</formula>
    </cfRule>
  </conditionalFormatting>
  <conditionalFormatting sqref="CN18">
    <cfRule type="cellIs" dxfId="11952" priority="4027" operator="lessThan">
      <formula>$C$4</formula>
    </cfRule>
  </conditionalFormatting>
  <conditionalFormatting sqref="CN19">
    <cfRule type="cellIs" dxfId="11951" priority="4028" operator="lessThan">
      <formula>$C$4</formula>
    </cfRule>
  </conditionalFormatting>
  <conditionalFormatting sqref="CN20">
    <cfRule type="cellIs" dxfId="11950" priority="4029" operator="lessThan">
      <formula>$C$4</formula>
    </cfRule>
  </conditionalFormatting>
  <conditionalFormatting sqref="CN21">
    <cfRule type="cellIs" dxfId="11949" priority="4030" operator="lessThan">
      <formula>$C$4</formula>
    </cfRule>
  </conditionalFormatting>
  <conditionalFormatting sqref="CN22">
    <cfRule type="cellIs" dxfId="11948" priority="4031" operator="lessThan">
      <formula>$C$4</formula>
    </cfRule>
  </conditionalFormatting>
  <conditionalFormatting sqref="CN23">
    <cfRule type="cellIs" dxfId="11947" priority="4032" operator="lessThan">
      <formula>$C$4</formula>
    </cfRule>
  </conditionalFormatting>
  <conditionalFormatting sqref="CN24">
    <cfRule type="cellIs" dxfId="11946" priority="4033" operator="lessThan">
      <formula>$C$4</formula>
    </cfRule>
  </conditionalFormatting>
  <conditionalFormatting sqref="CN25">
    <cfRule type="cellIs" dxfId="11945" priority="4034" operator="lessThan">
      <formula>$C$4</formula>
    </cfRule>
  </conditionalFormatting>
  <conditionalFormatting sqref="CN26">
    <cfRule type="cellIs" dxfId="11944" priority="4035" operator="lessThan">
      <formula>$C$4</formula>
    </cfRule>
  </conditionalFormatting>
  <conditionalFormatting sqref="CN27">
    <cfRule type="cellIs" dxfId="11943" priority="4036" operator="lessThan">
      <formula>$C$4</formula>
    </cfRule>
  </conditionalFormatting>
  <conditionalFormatting sqref="CN28">
    <cfRule type="cellIs" dxfId="11942" priority="4037" operator="lessThan">
      <formula>$C$4</formula>
    </cfRule>
  </conditionalFormatting>
  <conditionalFormatting sqref="CN29">
    <cfRule type="cellIs" dxfId="11941" priority="4038" operator="lessThan">
      <formula>$C$4</formula>
    </cfRule>
  </conditionalFormatting>
  <conditionalFormatting sqref="CN30">
    <cfRule type="cellIs" dxfId="11940" priority="4039" operator="lessThan">
      <formula>$C$4</formula>
    </cfRule>
  </conditionalFormatting>
  <conditionalFormatting sqref="CN31">
    <cfRule type="cellIs" dxfId="11939" priority="4040" operator="lessThan">
      <formula>$C$4</formula>
    </cfRule>
  </conditionalFormatting>
  <conditionalFormatting sqref="CN32">
    <cfRule type="cellIs" dxfId="11938" priority="4041" operator="lessThan">
      <formula>$C$4</formula>
    </cfRule>
  </conditionalFormatting>
  <conditionalFormatting sqref="CN33">
    <cfRule type="cellIs" dxfId="11937" priority="4042" operator="lessThan">
      <formula>$C$4</formula>
    </cfRule>
  </conditionalFormatting>
  <conditionalFormatting sqref="CN34">
    <cfRule type="cellIs" dxfId="11936" priority="4043" operator="lessThan">
      <formula>$C$4</formula>
    </cfRule>
  </conditionalFormatting>
  <conditionalFormatting sqref="CN35">
    <cfRule type="cellIs" dxfId="11935" priority="4044" operator="lessThan">
      <formula>$C$4</formula>
    </cfRule>
  </conditionalFormatting>
  <conditionalFormatting sqref="CN36">
    <cfRule type="cellIs" dxfId="11934" priority="4045" operator="lessThan">
      <formula>$C$4</formula>
    </cfRule>
  </conditionalFormatting>
  <conditionalFormatting sqref="CN37">
    <cfRule type="cellIs" dxfId="11933" priority="4046" operator="lessThan">
      <formula>$C$4</formula>
    </cfRule>
  </conditionalFormatting>
  <conditionalFormatting sqref="CN38">
    <cfRule type="cellIs" dxfId="11932" priority="4047" operator="lessThan">
      <formula>$C$4</formula>
    </cfRule>
  </conditionalFormatting>
  <conditionalFormatting sqref="CN39">
    <cfRule type="cellIs" dxfId="11931" priority="4048" operator="lessThan">
      <formula>$C$4</formula>
    </cfRule>
  </conditionalFormatting>
  <conditionalFormatting sqref="CN40">
    <cfRule type="cellIs" dxfId="11930" priority="4049" operator="lessThan">
      <formula>$C$4</formula>
    </cfRule>
  </conditionalFormatting>
  <conditionalFormatting sqref="CN41">
    <cfRule type="cellIs" dxfId="11929" priority="4050" operator="lessThan">
      <formula>$C$4</formula>
    </cfRule>
  </conditionalFormatting>
  <conditionalFormatting sqref="CN42">
    <cfRule type="cellIs" dxfId="11928" priority="4051" operator="lessThan">
      <formula>$C$4</formula>
    </cfRule>
  </conditionalFormatting>
  <conditionalFormatting sqref="CN43">
    <cfRule type="cellIs" dxfId="11927" priority="4052" operator="lessThan">
      <formula>$C$4</formula>
    </cfRule>
  </conditionalFormatting>
  <conditionalFormatting sqref="CN44">
    <cfRule type="cellIs" dxfId="11926" priority="4053" operator="lessThan">
      <formula>$C$4</formula>
    </cfRule>
  </conditionalFormatting>
  <conditionalFormatting sqref="CN45">
    <cfRule type="cellIs" dxfId="11925" priority="4054" operator="lessThan">
      <formula>$C$4</formula>
    </cfRule>
  </conditionalFormatting>
  <conditionalFormatting sqref="CN46">
    <cfRule type="cellIs" dxfId="11924" priority="4055" operator="lessThan">
      <formula>$C$4</formula>
    </cfRule>
  </conditionalFormatting>
  <conditionalFormatting sqref="CN47">
    <cfRule type="cellIs" dxfId="11923" priority="4056" operator="lessThan">
      <formula>$C$4</formula>
    </cfRule>
  </conditionalFormatting>
  <conditionalFormatting sqref="CN48">
    <cfRule type="cellIs" dxfId="11922" priority="4057" operator="lessThan">
      <formula>$C$4</formula>
    </cfRule>
  </conditionalFormatting>
  <conditionalFormatting sqref="CN49">
    <cfRule type="cellIs" dxfId="11921" priority="4058" operator="lessThan">
      <formula>$C$4</formula>
    </cfRule>
  </conditionalFormatting>
  <conditionalFormatting sqref="CN50">
    <cfRule type="cellIs" dxfId="11920" priority="4059" operator="lessThan">
      <formula>$C$4</formula>
    </cfRule>
  </conditionalFormatting>
  <conditionalFormatting sqref="CN51">
    <cfRule type="cellIs" dxfId="11919" priority="4060" operator="lessThan">
      <formula>$C$4</formula>
    </cfRule>
  </conditionalFormatting>
  <conditionalFormatting sqref="CN52">
    <cfRule type="cellIs" dxfId="11918" priority="4061" operator="lessThan">
      <formula>$C$4</formula>
    </cfRule>
  </conditionalFormatting>
  <conditionalFormatting sqref="CN53">
    <cfRule type="cellIs" dxfId="11917" priority="4062" operator="lessThan">
      <formula>$C$4</formula>
    </cfRule>
  </conditionalFormatting>
  <conditionalFormatting sqref="CN54">
    <cfRule type="cellIs" dxfId="11916" priority="4063" operator="lessThan">
      <formula>$C$4</formula>
    </cfRule>
  </conditionalFormatting>
  <conditionalFormatting sqref="CN55">
    <cfRule type="cellIs" dxfId="11915" priority="4064" operator="lessThan">
      <formula>$C$4</formula>
    </cfRule>
  </conditionalFormatting>
  <conditionalFormatting sqref="CN56">
    <cfRule type="cellIs" dxfId="11914" priority="4065" operator="lessThan">
      <formula>$C$4</formula>
    </cfRule>
  </conditionalFormatting>
  <conditionalFormatting sqref="CN57">
    <cfRule type="cellIs" dxfId="11913" priority="4066" operator="lessThan">
      <formula>$C$4</formula>
    </cfRule>
  </conditionalFormatting>
  <conditionalFormatting sqref="CN58">
    <cfRule type="cellIs" dxfId="11912" priority="4067" operator="lessThan">
      <formula>$C$4</formula>
    </cfRule>
  </conditionalFormatting>
  <conditionalFormatting sqref="CN59">
    <cfRule type="cellIs" dxfId="11911" priority="4068" operator="lessThan">
      <formula>$C$4</formula>
    </cfRule>
  </conditionalFormatting>
  <conditionalFormatting sqref="CN60">
    <cfRule type="cellIs" dxfId="11910" priority="4069" operator="lessThan">
      <formula>$C$4</formula>
    </cfRule>
  </conditionalFormatting>
  <conditionalFormatting sqref="CO11">
    <cfRule type="cellIs" dxfId="11909" priority="4070" operator="lessThan">
      <formula>$C$4</formula>
    </cfRule>
  </conditionalFormatting>
  <conditionalFormatting sqref="CO12">
    <cfRule type="cellIs" dxfId="11908" priority="4071" operator="lessThan">
      <formula>$C$4</formula>
    </cfRule>
  </conditionalFormatting>
  <conditionalFormatting sqref="CO13">
    <cfRule type="cellIs" dxfId="11907" priority="4072" operator="lessThan">
      <formula>$C$4</formula>
    </cfRule>
  </conditionalFormatting>
  <conditionalFormatting sqref="CO14">
    <cfRule type="cellIs" dxfId="11906" priority="4073" operator="lessThan">
      <formula>$C$4</formula>
    </cfRule>
  </conditionalFormatting>
  <conditionalFormatting sqref="CO15">
    <cfRule type="cellIs" dxfId="11905" priority="4074" operator="lessThan">
      <formula>$C$4</formula>
    </cfRule>
  </conditionalFormatting>
  <conditionalFormatting sqref="CO16">
    <cfRule type="cellIs" dxfId="11904" priority="4075" operator="lessThan">
      <formula>$C$4</formula>
    </cfRule>
  </conditionalFormatting>
  <conditionalFormatting sqref="CO17">
    <cfRule type="cellIs" dxfId="11903" priority="4076" operator="lessThan">
      <formula>$C$4</formula>
    </cfRule>
  </conditionalFormatting>
  <conditionalFormatting sqref="CO18">
    <cfRule type="cellIs" dxfId="11902" priority="4077" operator="lessThan">
      <formula>$C$4</formula>
    </cfRule>
  </conditionalFormatting>
  <conditionalFormatting sqref="CO19">
    <cfRule type="cellIs" dxfId="11901" priority="4078" operator="lessThan">
      <formula>$C$4</formula>
    </cfRule>
  </conditionalFormatting>
  <conditionalFormatting sqref="CO20">
    <cfRule type="cellIs" dxfId="11900" priority="4079" operator="lessThan">
      <formula>$C$4</formula>
    </cfRule>
  </conditionalFormatting>
  <conditionalFormatting sqref="CO21">
    <cfRule type="cellIs" dxfId="11899" priority="4080" operator="lessThan">
      <formula>$C$4</formula>
    </cfRule>
  </conditionalFormatting>
  <conditionalFormatting sqref="CO22">
    <cfRule type="cellIs" dxfId="11898" priority="4081" operator="lessThan">
      <formula>$C$4</formula>
    </cfRule>
  </conditionalFormatting>
  <conditionalFormatting sqref="CO23">
    <cfRule type="cellIs" dxfId="11897" priority="4082" operator="lessThan">
      <formula>$C$4</formula>
    </cfRule>
  </conditionalFormatting>
  <conditionalFormatting sqref="CO24">
    <cfRule type="cellIs" dxfId="11896" priority="4083" operator="lessThan">
      <formula>$C$4</formula>
    </cfRule>
  </conditionalFormatting>
  <conditionalFormatting sqref="CO25">
    <cfRule type="cellIs" dxfId="11895" priority="4084" operator="lessThan">
      <formula>$C$4</formula>
    </cfRule>
  </conditionalFormatting>
  <conditionalFormatting sqref="CO26">
    <cfRule type="cellIs" dxfId="11894" priority="4085" operator="lessThan">
      <formula>$C$4</formula>
    </cfRule>
  </conditionalFormatting>
  <conditionalFormatting sqref="CO27">
    <cfRule type="cellIs" dxfId="11893" priority="4086" operator="lessThan">
      <formula>$C$4</formula>
    </cfRule>
  </conditionalFormatting>
  <conditionalFormatting sqref="CO28">
    <cfRule type="cellIs" dxfId="11892" priority="4087" operator="lessThan">
      <formula>$C$4</formula>
    </cfRule>
  </conditionalFormatting>
  <conditionalFormatting sqref="CO29">
    <cfRule type="cellIs" dxfId="11891" priority="4088" operator="lessThan">
      <formula>$C$4</formula>
    </cfRule>
  </conditionalFormatting>
  <conditionalFormatting sqref="CO30">
    <cfRule type="cellIs" dxfId="11890" priority="4089" operator="lessThan">
      <formula>$C$4</formula>
    </cfRule>
  </conditionalFormatting>
  <conditionalFormatting sqref="CO31">
    <cfRule type="cellIs" dxfId="11889" priority="4090" operator="lessThan">
      <formula>$C$4</formula>
    </cfRule>
  </conditionalFormatting>
  <conditionalFormatting sqref="CO32">
    <cfRule type="cellIs" dxfId="11888" priority="4091" operator="lessThan">
      <formula>$C$4</formula>
    </cfRule>
  </conditionalFormatting>
  <conditionalFormatting sqref="CO33">
    <cfRule type="cellIs" dxfId="11887" priority="4092" operator="lessThan">
      <formula>$C$4</formula>
    </cfRule>
  </conditionalFormatting>
  <conditionalFormatting sqref="CO34">
    <cfRule type="cellIs" dxfId="11886" priority="4093" operator="lessThan">
      <formula>$C$4</formula>
    </cfRule>
  </conditionalFormatting>
  <conditionalFormatting sqref="CO35">
    <cfRule type="cellIs" dxfId="11885" priority="4094" operator="lessThan">
      <formula>$C$4</formula>
    </cfRule>
  </conditionalFormatting>
  <conditionalFormatting sqref="CO36">
    <cfRule type="cellIs" dxfId="11884" priority="4095" operator="lessThan">
      <formula>$C$4</formula>
    </cfRule>
  </conditionalFormatting>
  <conditionalFormatting sqref="CO37">
    <cfRule type="cellIs" dxfId="11883" priority="4096" operator="lessThan">
      <formula>$C$4</formula>
    </cfRule>
  </conditionalFormatting>
  <conditionalFormatting sqref="CO38">
    <cfRule type="cellIs" dxfId="11882" priority="4097" operator="lessThan">
      <formula>$C$4</formula>
    </cfRule>
  </conditionalFormatting>
  <conditionalFormatting sqref="CO39">
    <cfRule type="cellIs" dxfId="11881" priority="4098" operator="lessThan">
      <formula>$C$4</formula>
    </cfRule>
  </conditionalFormatting>
  <conditionalFormatting sqref="CO40">
    <cfRule type="cellIs" dxfId="11880" priority="4099" operator="lessThan">
      <formula>$C$4</formula>
    </cfRule>
  </conditionalFormatting>
  <conditionalFormatting sqref="CO41">
    <cfRule type="cellIs" dxfId="11879" priority="4100" operator="lessThan">
      <formula>$C$4</formula>
    </cfRule>
  </conditionalFormatting>
  <conditionalFormatting sqref="CO42">
    <cfRule type="cellIs" dxfId="11878" priority="4101" operator="lessThan">
      <formula>$C$4</formula>
    </cfRule>
  </conditionalFormatting>
  <conditionalFormatting sqref="CO43">
    <cfRule type="cellIs" dxfId="11877" priority="4102" operator="lessThan">
      <formula>$C$4</formula>
    </cfRule>
  </conditionalFormatting>
  <conditionalFormatting sqref="CO44">
    <cfRule type="cellIs" dxfId="11876" priority="4103" operator="lessThan">
      <formula>$C$4</formula>
    </cfRule>
  </conditionalFormatting>
  <conditionalFormatting sqref="CO45">
    <cfRule type="cellIs" dxfId="11875" priority="4104" operator="lessThan">
      <formula>$C$4</formula>
    </cfRule>
  </conditionalFormatting>
  <conditionalFormatting sqref="CO46">
    <cfRule type="cellIs" dxfId="11874" priority="4105" operator="lessThan">
      <formula>$C$4</formula>
    </cfRule>
  </conditionalFormatting>
  <conditionalFormatting sqref="CO47">
    <cfRule type="cellIs" dxfId="11873" priority="4106" operator="lessThan">
      <formula>$C$4</formula>
    </cfRule>
  </conditionalFormatting>
  <conditionalFormatting sqref="CO48">
    <cfRule type="cellIs" dxfId="11872" priority="4107" operator="lessThan">
      <formula>$C$4</formula>
    </cfRule>
  </conditionalFormatting>
  <conditionalFormatting sqref="CO49">
    <cfRule type="cellIs" dxfId="11871" priority="4108" operator="lessThan">
      <formula>$C$4</formula>
    </cfRule>
  </conditionalFormatting>
  <conditionalFormatting sqref="CO50">
    <cfRule type="cellIs" dxfId="11870" priority="4109" operator="lessThan">
      <formula>$C$4</formula>
    </cfRule>
  </conditionalFormatting>
  <conditionalFormatting sqref="CO51">
    <cfRule type="cellIs" dxfId="11869" priority="4110" operator="lessThan">
      <formula>$C$4</formula>
    </cfRule>
  </conditionalFormatting>
  <conditionalFormatting sqref="CO52">
    <cfRule type="cellIs" dxfId="11868" priority="4111" operator="lessThan">
      <formula>$C$4</formula>
    </cfRule>
  </conditionalFormatting>
  <conditionalFormatting sqref="CO53">
    <cfRule type="cellIs" dxfId="11867" priority="4112" operator="lessThan">
      <formula>$C$4</formula>
    </cfRule>
  </conditionalFormatting>
  <conditionalFormatting sqref="CO54">
    <cfRule type="cellIs" dxfId="11866" priority="4113" operator="lessThan">
      <formula>$C$4</formula>
    </cfRule>
  </conditionalFormatting>
  <conditionalFormatting sqref="CO55">
    <cfRule type="cellIs" dxfId="11865" priority="4114" operator="lessThan">
      <formula>$C$4</formula>
    </cfRule>
  </conditionalFormatting>
  <conditionalFormatting sqref="CO56">
    <cfRule type="cellIs" dxfId="11864" priority="4115" operator="lessThan">
      <formula>$C$4</formula>
    </cfRule>
  </conditionalFormatting>
  <conditionalFormatting sqref="CO57">
    <cfRule type="cellIs" dxfId="11863" priority="4116" operator="lessThan">
      <formula>$C$4</formula>
    </cfRule>
  </conditionalFormatting>
  <conditionalFormatting sqref="CO58">
    <cfRule type="cellIs" dxfId="11862" priority="4117" operator="lessThan">
      <formula>$C$4</formula>
    </cfRule>
  </conditionalFormatting>
  <conditionalFormatting sqref="CO59">
    <cfRule type="cellIs" dxfId="11861" priority="4118" operator="lessThan">
      <formula>$C$4</formula>
    </cfRule>
  </conditionalFormatting>
  <conditionalFormatting sqref="CO60">
    <cfRule type="cellIs" dxfId="11860" priority="4119" operator="lessThan">
      <formula>$C$4</formula>
    </cfRule>
  </conditionalFormatting>
  <conditionalFormatting sqref="R47">
    <cfRule type="cellIs" dxfId="11823" priority="4156" operator="lessThan">
      <formula>$C$4</formula>
    </cfRule>
  </conditionalFormatting>
  <conditionalFormatting sqref="R48">
    <cfRule type="cellIs" dxfId="11822" priority="4157" operator="lessThan">
      <formula>$C$4</formula>
    </cfRule>
  </conditionalFormatting>
  <conditionalFormatting sqref="R49">
    <cfRule type="cellIs" dxfId="11821" priority="4158" operator="lessThan">
      <formula>$C$4</formula>
    </cfRule>
  </conditionalFormatting>
  <conditionalFormatting sqref="R50">
    <cfRule type="cellIs" dxfId="11820" priority="4159" operator="lessThan">
      <formula>$C$4</formula>
    </cfRule>
  </conditionalFormatting>
  <conditionalFormatting sqref="R51">
    <cfRule type="cellIs" dxfId="11819" priority="4160" operator="lessThan">
      <formula>$C$4</formula>
    </cfRule>
  </conditionalFormatting>
  <conditionalFormatting sqref="R52">
    <cfRule type="cellIs" dxfId="11818" priority="4161" operator="lessThan">
      <formula>$C$4</formula>
    </cfRule>
  </conditionalFormatting>
  <conditionalFormatting sqref="R53">
    <cfRule type="cellIs" dxfId="11817" priority="4162" operator="lessThan">
      <formula>$C$4</formula>
    </cfRule>
  </conditionalFormatting>
  <conditionalFormatting sqref="R54">
    <cfRule type="cellIs" dxfId="11816" priority="4163" operator="lessThan">
      <formula>$C$4</formula>
    </cfRule>
  </conditionalFormatting>
  <conditionalFormatting sqref="R55">
    <cfRule type="cellIs" dxfId="11815" priority="4164" operator="lessThan">
      <formula>$C$4</formula>
    </cfRule>
  </conditionalFormatting>
  <conditionalFormatting sqref="R56">
    <cfRule type="cellIs" dxfId="11814" priority="4165" operator="lessThan">
      <formula>$C$4</formula>
    </cfRule>
  </conditionalFormatting>
  <conditionalFormatting sqref="R57">
    <cfRule type="cellIs" dxfId="11813" priority="4166" operator="lessThan">
      <formula>$C$4</formula>
    </cfRule>
  </conditionalFormatting>
  <conditionalFormatting sqref="R58">
    <cfRule type="cellIs" dxfId="11812" priority="4167" operator="lessThan">
      <formula>$C$4</formula>
    </cfRule>
  </conditionalFormatting>
  <conditionalFormatting sqref="R59">
    <cfRule type="cellIs" dxfId="11811" priority="4168" operator="lessThan">
      <formula>$C$4</formula>
    </cfRule>
  </conditionalFormatting>
  <conditionalFormatting sqref="R60">
    <cfRule type="cellIs" dxfId="11810" priority="4169" operator="lessThan">
      <formula>$C$4</formula>
    </cfRule>
  </conditionalFormatting>
  <conditionalFormatting sqref="S47">
    <cfRule type="cellIs" dxfId="11773" priority="4206" operator="lessThan">
      <formula>$C$4</formula>
    </cfRule>
  </conditionalFormatting>
  <conditionalFormatting sqref="S48">
    <cfRule type="cellIs" dxfId="11772" priority="4207" operator="lessThan">
      <formula>$C$4</formula>
    </cfRule>
  </conditionalFormatting>
  <conditionalFormatting sqref="S49">
    <cfRule type="cellIs" dxfId="11771" priority="4208" operator="lessThan">
      <formula>$C$4</formula>
    </cfRule>
  </conditionalFormatting>
  <conditionalFormatting sqref="S50">
    <cfRule type="cellIs" dxfId="11770" priority="4209" operator="lessThan">
      <formula>$C$4</formula>
    </cfRule>
  </conditionalFormatting>
  <conditionalFormatting sqref="S51">
    <cfRule type="cellIs" dxfId="11769" priority="4210" operator="lessThan">
      <formula>$C$4</formula>
    </cfRule>
  </conditionalFormatting>
  <conditionalFormatting sqref="S52">
    <cfRule type="cellIs" dxfId="11768" priority="4211" operator="lessThan">
      <formula>$C$4</formula>
    </cfRule>
  </conditionalFormatting>
  <conditionalFormatting sqref="S53">
    <cfRule type="cellIs" dxfId="11767" priority="4212" operator="lessThan">
      <formula>$C$4</formula>
    </cfRule>
  </conditionalFormatting>
  <conditionalFormatting sqref="S54">
    <cfRule type="cellIs" dxfId="11766" priority="4213" operator="lessThan">
      <formula>$C$4</formula>
    </cfRule>
  </conditionalFormatting>
  <conditionalFormatting sqref="S55">
    <cfRule type="cellIs" dxfId="11765" priority="4214" operator="lessThan">
      <formula>$C$4</formula>
    </cfRule>
  </conditionalFormatting>
  <conditionalFormatting sqref="S56">
    <cfRule type="cellIs" dxfId="11764" priority="4215" operator="lessThan">
      <formula>$C$4</formula>
    </cfRule>
  </conditionalFormatting>
  <conditionalFormatting sqref="S57">
    <cfRule type="cellIs" dxfId="11763" priority="4216" operator="lessThan">
      <formula>$C$4</formula>
    </cfRule>
  </conditionalFormatting>
  <conditionalFormatting sqref="S58">
    <cfRule type="cellIs" dxfId="11762" priority="4217" operator="lessThan">
      <formula>$C$4</formula>
    </cfRule>
  </conditionalFormatting>
  <conditionalFormatting sqref="S59">
    <cfRule type="cellIs" dxfId="11761" priority="4218" operator="lessThan">
      <formula>$C$4</formula>
    </cfRule>
  </conditionalFormatting>
  <conditionalFormatting sqref="S60">
    <cfRule type="cellIs" dxfId="11760" priority="4219" operator="lessThan">
      <formula>$C$4</formula>
    </cfRule>
  </conditionalFormatting>
  <conditionalFormatting sqref="U47">
    <cfRule type="cellIs" dxfId="11723" priority="4256" operator="lessThan">
      <formula>$C$4</formula>
    </cfRule>
  </conditionalFormatting>
  <conditionalFormatting sqref="U48">
    <cfRule type="cellIs" dxfId="11722" priority="4257" operator="lessThan">
      <formula>$C$4</formula>
    </cfRule>
  </conditionalFormatting>
  <conditionalFormatting sqref="U49">
    <cfRule type="cellIs" dxfId="11721" priority="4258" operator="lessThan">
      <formula>$C$4</formula>
    </cfRule>
  </conditionalFormatting>
  <conditionalFormatting sqref="U50">
    <cfRule type="cellIs" dxfId="11720" priority="4259" operator="lessThan">
      <formula>$C$4</formula>
    </cfRule>
  </conditionalFormatting>
  <conditionalFormatting sqref="U51">
    <cfRule type="cellIs" dxfId="11719" priority="4260" operator="lessThan">
      <formula>$C$4</formula>
    </cfRule>
  </conditionalFormatting>
  <conditionalFormatting sqref="U52">
    <cfRule type="cellIs" dxfId="11718" priority="4261" operator="lessThan">
      <formula>$C$4</formula>
    </cfRule>
  </conditionalFormatting>
  <conditionalFormatting sqref="U53">
    <cfRule type="cellIs" dxfId="11717" priority="4262" operator="lessThan">
      <formula>$C$4</formula>
    </cfRule>
  </conditionalFormatting>
  <conditionalFormatting sqref="U54">
    <cfRule type="cellIs" dxfId="11716" priority="4263" operator="lessThan">
      <formula>$C$4</formula>
    </cfRule>
  </conditionalFormatting>
  <conditionalFormatting sqref="U55">
    <cfRule type="cellIs" dxfId="11715" priority="4264" operator="lessThan">
      <formula>$C$4</formula>
    </cfRule>
  </conditionalFormatting>
  <conditionalFormatting sqref="U56">
    <cfRule type="cellIs" dxfId="11714" priority="4265" operator="lessThan">
      <formula>$C$4</formula>
    </cfRule>
  </conditionalFormatting>
  <conditionalFormatting sqref="U57">
    <cfRule type="cellIs" dxfId="11713" priority="4266" operator="lessThan">
      <formula>$C$4</formula>
    </cfRule>
  </conditionalFormatting>
  <conditionalFormatting sqref="U58">
    <cfRule type="cellIs" dxfId="11712" priority="4267" operator="lessThan">
      <formula>$C$4</formula>
    </cfRule>
  </conditionalFormatting>
  <conditionalFormatting sqref="U59">
    <cfRule type="cellIs" dxfId="11711" priority="4268" operator="lessThan">
      <formula>$C$4</formula>
    </cfRule>
  </conditionalFormatting>
  <conditionalFormatting sqref="U60">
    <cfRule type="cellIs" dxfId="11710" priority="4269" operator="lessThan">
      <formula>$C$4</formula>
    </cfRule>
  </conditionalFormatting>
  <conditionalFormatting sqref="V47">
    <cfRule type="cellIs" dxfId="11673" priority="4306" operator="lessThan">
      <formula>$C$4</formula>
    </cfRule>
  </conditionalFormatting>
  <conditionalFormatting sqref="V48">
    <cfRule type="cellIs" dxfId="11672" priority="4307" operator="lessThan">
      <formula>$C$4</formula>
    </cfRule>
  </conditionalFormatting>
  <conditionalFormatting sqref="V49">
    <cfRule type="cellIs" dxfId="11671" priority="4308" operator="lessThan">
      <formula>$C$4</formula>
    </cfRule>
  </conditionalFormatting>
  <conditionalFormatting sqref="V50">
    <cfRule type="cellIs" dxfId="11670" priority="4309" operator="lessThan">
      <formula>$C$4</formula>
    </cfRule>
  </conditionalFormatting>
  <conditionalFormatting sqref="V51">
    <cfRule type="cellIs" dxfId="11669" priority="4310" operator="lessThan">
      <formula>$C$4</formula>
    </cfRule>
  </conditionalFormatting>
  <conditionalFormatting sqref="V52">
    <cfRule type="cellIs" dxfId="11668" priority="4311" operator="lessThan">
      <formula>$C$4</formula>
    </cfRule>
  </conditionalFormatting>
  <conditionalFormatting sqref="V53">
    <cfRule type="cellIs" dxfId="11667" priority="4312" operator="lessThan">
      <formula>$C$4</formula>
    </cfRule>
  </conditionalFormatting>
  <conditionalFormatting sqref="V54">
    <cfRule type="cellIs" dxfId="11666" priority="4313" operator="lessThan">
      <formula>$C$4</formula>
    </cfRule>
  </conditionalFormatting>
  <conditionalFormatting sqref="V55">
    <cfRule type="cellIs" dxfId="11665" priority="4314" operator="lessThan">
      <formula>$C$4</formula>
    </cfRule>
  </conditionalFormatting>
  <conditionalFormatting sqref="V56">
    <cfRule type="cellIs" dxfId="11664" priority="4315" operator="lessThan">
      <formula>$C$4</formula>
    </cfRule>
  </conditionalFormatting>
  <conditionalFormatting sqref="V57">
    <cfRule type="cellIs" dxfId="11663" priority="4316" operator="lessThan">
      <formula>$C$4</formula>
    </cfRule>
  </conditionalFormatting>
  <conditionalFormatting sqref="V58">
    <cfRule type="cellIs" dxfId="11662" priority="4317" operator="lessThan">
      <formula>$C$4</formula>
    </cfRule>
  </conditionalFormatting>
  <conditionalFormatting sqref="V59">
    <cfRule type="cellIs" dxfId="11661" priority="4318" operator="lessThan">
      <formula>$C$4</formula>
    </cfRule>
  </conditionalFormatting>
  <conditionalFormatting sqref="V60">
    <cfRule type="cellIs" dxfId="11660" priority="4319" operator="lessThan">
      <formula>$C$4</formula>
    </cfRule>
  </conditionalFormatting>
  <conditionalFormatting sqref="CR11">
    <cfRule type="cellIs" dxfId="11659" priority="4320" operator="lessThan">
      <formula>$C$4</formula>
    </cfRule>
  </conditionalFormatting>
  <conditionalFormatting sqref="CR11">
    <cfRule type="cellIs" dxfId="11658" priority="4321" operator="lessThan">
      <formula>$C$4</formula>
    </cfRule>
  </conditionalFormatting>
  <conditionalFormatting sqref="CR12">
    <cfRule type="cellIs" dxfId="11657" priority="4322" operator="lessThan">
      <formula>$C$4</formula>
    </cfRule>
  </conditionalFormatting>
  <conditionalFormatting sqref="CR12">
    <cfRule type="cellIs" dxfId="11656" priority="4323" operator="lessThan">
      <formula>$C$4</formula>
    </cfRule>
  </conditionalFormatting>
  <conditionalFormatting sqref="CR13">
    <cfRule type="cellIs" dxfId="11655" priority="4324" operator="lessThan">
      <formula>$C$4</formula>
    </cfRule>
  </conditionalFormatting>
  <conditionalFormatting sqref="CR13">
    <cfRule type="cellIs" dxfId="11654" priority="4325" operator="lessThan">
      <formula>$C$4</formula>
    </cfRule>
  </conditionalFormatting>
  <conditionalFormatting sqref="CR14">
    <cfRule type="cellIs" dxfId="11653" priority="4326" operator="lessThan">
      <formula>$C$4</formula>
    </cfRule>
  </conditionalFormatting>
  <conditionalFormatting sqref="CR14">
    <cfRule type="cellIs" dxfId="11652" priority="4327" operator="lessThan">
      <formula>$C$4</formula>
    </cfRule>
  </conditionalFormatting>
  <conditionalFormatting sqref="CR15">
    <cfRule type="cellIs" dxfId="11651" priority="4328" operator="lessThan">
      <formula>$C$4</formula>
    </cfRule>
  </conditionalFormatting>
  <conditionalFormatting sqref="CR15">
    <cfRule type="cellIs" dxfId="11650" priority="4329" operator="lessThan">
      <formula>$C$4</formula>
    </cfRule>
  </conditionalFormatting>
  <conditionalFormatting sqref="CR16">
    <cfRule type="cellIs" dxfId="11649" priority="4330" operator="lessThan">
      <formula>$C$4</formula>
    </cfRule>
  </conditionalFormatting>
  <conditionalFormatting sqref="CR16">
    <cfRule type="cellIs" dxfId="11648" priority="4331" operator="lessThan">
      <formula>$C$4</formula>
    </cfRule>
  </conditionalFormatting>
  <conditionalFormatting sqref="CR17">
    <cfRule type="cellIs" dxfId="11647" priority="4332" operator="lessThan">
      <formula>$C$4</formula>
    </cfRule>
  </conditionalFormatting>
  <conditionalFormatting sqref="CR17">
    <cfRule type="cellIs" dxfId="11646" priority="4333" operator="lessThan">
      <formula>$C$4</formula>
    </cfRule>
  </conditionalFormatting>
  <conditionalFormatting sqref="CR18">
    <cfRule type="cellIs" dxfId="11645" priority="4334" operator="lessThan">
      <formula>$C$4</formula>
    </cfRule>
  </conditionalFormatting>
  <conditionalFormatting sqref="CR18">
    <cfRule type="cellIs" dxfId="11644" priority="4335" operator="lessThan">
      <formula>$C$4</formula>
    </cfRule>
  </conditionalFormatting>
  <conditionalFormatting sqref="CR19">
    <cfRule type="cellIs" dxfId="11643" priority="4336" operator="lessThan">
      <formula>$C$4</formula>
    </cfRule>
  </conditionalFormatting>
  <conditionalFormatting sqref="CR19">
    <cfRule type="cellIs" dxfId="11642" priority="4337" operator="lessThan">
      <formula>$C$4</formula>
    </cfRule>
  </conditionalFormatting>
  <conditionalFormatting sqref="CR20">
    <cfRule type="cellIs" dxfId="11641" priority="4338" operator="lessThan">
      <formula>$C$4</formula>
    </cfRule>
  </conditionalFormatting>
  <conditionalFormatting sqref="CR20">
    <cfRule type="cellIs" dxfId="11640" priority="4339" operator="lessThan">
      <formula>$C$4</formula>
    </cfRule>
  </conditionalFormatting>
  <conditionalFormatting sqref="CR21">
    <cfRule type="cellIs" dxfId="11639" priority="4340" operator="lessThan">
      <formula>$C$4</formula>
    </cfRule>
  </conditionalFormatting>
  <conditionalFormatting sqref="CR21">
    <cfRule type="cellIs" dxfId="11638" priority="4341" operator="lessThan">
      <formula>$C$4</formula>
    </cfRule>
  </conditionalFormatting>
  <conditionalFormatting sqref="CR22">
    <cfRule type="cellIs" dxfId="11637" priority="4342" operator="lessThan">
      <formula>$C$4</formula>
    </cfRule>
  </conditionalFormatting>
  <conditionalFormatting sqref="CR22">
    <cfRule type="cellIs" dxfId="11636" priority="4343" operator="lessThan">
      <formula>$C$4</formula>
    </cfRule>
  </conditionalFormatting>
  <conditionalFormatting sqref="CR23">
    <cfRule type="cellIs" dxfId="11635" priority="4344" operator="lessThan">
      <formula>$C$4</formula>
    </cfRule>
  </conditionalFormatting>
  <conditionalFormatting sqref="CR23">
    <cfRule type="cellIs" dxfId="11634" priority="4345" operator="lessThan">
      <formula>$C$4</formula>
    </cfRule>
  </conditionalFormatting>
  <conditionalFormatting sqref="CR24">
    <cfRule type="cellIs" dxfId="11633" priority="4346" operator="lessThan">
      <formula>$C$4</formula>
    </cfRule>
  </conditionalFormatting>
  <conditionalFormatting sqref="CR24">
    <cfRule type="cellIs" dxfId="11632" priority="4347" operator="lessThan">
      <formula>$C$4</formula>
    </cfRule>
  </conditionalFormatting>
  <conditionalFormatting sqref="CR25">
    <cfRule type="cellIs" dxfId="11631" priority="4348" operator="lessThan">
      <formula>$C$4</formula>
    </cfRule>
  </conditionalFormatting>
  <conditionalFormatting sqref="CR25">
    <cfRule type="cellIs" dxfId="11630" priority="4349" operator="lessThan">
      <formula>$C$4</formula>
    </cfRule>
  </conditionalFormatting>
  <conditionalFormatting sqref="CR26">
    <cfRule type="cellIs" dxfId="11629" priority="4350" operator="lessThan">
      <formula>$C$4</formula>
    </cfRule>
  </conditionalFormatting>
  <conditionalFormatting sqref="CR26">
    <cfRule type="cellIs" dxfId="11628" priority="4351" operator="lessThan">
      <formula>$C$4</formula>
    </cfRule>
  </conditionalFormatting>
  <conditionalFormatting sqref="CR27">
    <cfRule type="cellIs" dxfId="11627" priority="4352" operator="lessThan">
      <formula>$C$4</formula>
    </cfRule>
  </conditionalFormatting>
  <conditionalFormatting sqref="CR27">
    <cfRule type="cellIs" dxfId="11626" priority="4353" operator="lessThan">
      <formula>$C$4</formula>
    </cfRule>
  </conditionalFormatting>
  <conditionalFormatting sqref="CR28">
    <cfRule type="cellIs" dxfId="11625" priority="4354" operator="lessThan">
      <formula>$C$4</formula>
    </cfRule>
  </conditionalFormatting>
  <conditionalFormatting sqref="CR28">
    <cfRule type="cellIs" dxfId="11624" priority="4355" operator="lessThan">
      <formula>$C$4</formula>
    </cfRule>
  </conditionalFormatting>
  <conditionalFormatting sqref="CR29">
    <cfRule type="cellIs" dxfId="11623" priority="4356" operator="lessThan">
      <formula>$C$4</formula>
    </cfRule>
  </conditionalFormatting>
  <conditionalFormatting sqref="CR29">
    <cfRule type="cellIs" dxfId="11622" priority="4357" operator="lessThan">
      <formula>$C$4</formula>
    </cfRule>
  </conditionalFormatting>
  <conditionalFormatting sqref="CR30">
    <cfRule type="cellIs" dxfId="11621" priority="4358" operator="lessThan">
      <formula>$C$4</formula>
    </cfRule>
  </conditionalFormatting>
  <conditionalFormatting sqref="CR30">
    <cfRule type="cellIs" dxfId="11620" priority="4359" operator="lessThan">
      <formula>$C$4</formula>
    </cfRule>
  </conditionalFormatting>
  <conditionalFormatting sqref="CR31">
    <cfRule type="cellIs" dxfId="11619" priority="4360" operator="lessThan">
      <formula>$C$4</formula>
    </cfRule>
  </conditionalFormatting>
  <conditionalFormatting sqref="CR31">
    <cfRule type="cellIs" dxfId="11618" priority="4361" operator="lessThan">
      <formula>$C$4</formula>
    </cfRule>
  </conditionalFormatting>
  <conditionalFormatting sqref="CR32">
    <cfRule type="cellIs" dxfId="11617" priority="4362" operator="lessThan">
      <formula>$C$4</formula>
    </cfRule>
  </conditionalFormatting>
  <conditionalFormatting sqref="CR32">
    <cfRule type="cellIs" dxfId="11616" priority="4363" operator="lessThan">
      <formula>$C$4</formula>
    </cfRule>
  </conditionalFormatting>
  <conditionalFormatting sqref="CR33">
    <cfRule type="cellIs" dxfId="11615" priority="4364" operator="lessThan">
      <formula>$C$4</formula>
    </cfRule>
  </conditionalFormatting>
  <conditionalFormatting sqref="CR33">
    <cfRule type="cellIs" dxfId="11614" priority="4365" operator="lessThan">
      <formula>$C$4</formula>
    </cfRule>
  </conditionalFormatting>
  <conditionalFormatting sqref="CR34">
    <cfRule type="cellIs" dxfId="11613" priority="4366" operator="lessThan">
      <formula>$C$4</formula>
    </cfRule>
  </conditionalFormatting>
  <conditionalFormatting sqref="CR34">
    <cfRule type="cellIs" dxfId="11612" priority="4367" operator="lessThan">
      <formula>$C$4</formula>
    </cfRule>
  </conditionalFormatting>
  <conditionalFormatting sqref="CR35">
    <cfRule type="cellIs" dxfId="11611" priority="4368" operator="lessThan">
      <formula>$C$4</formula>
    </cfRule>
  </conditionalFormatting>
  <conditionalFormatting sqref="CR35">
    <cfRule type="cellIs" dxfId="11610" priority="4369" operator="lessThan">
      <formula>$C$4</formula>
    </cfRule>
  </conditionalFormatting>
  <conditionalFormatting sqref="CR36">
    <cfRule type="cellIs" dxfId="11609" priority="4370" operator="lessThan">
      <formula>$C$4</formula>
    </cfRule>
  </conditionalFormatting>
  <conditionalFormatting sqref="CR36">
    <cfRule type="cellIs" dxfId="11608" priority="4371" operator="lessThan">
      <formula>$C$4</formula>
    </cfRule>
  </conditionalFormatting>
  <conditionalFormatting sqref="CR37">
    <cfRule type="cellIs" dxfId="11607" priority="4372" operator="lessThan">
      <formula>$C$4</formula>
    </cfRule>
  </conditionalFormatting>
  <conditionalFormatting sqref="CR37">
    <cfRule type="cellIs" dxfId="11606" priority="4373" operator="lessThan">
      <formula>$C$4</formula>
    </cfRule>
  </conditionalFormatting>
  <conditionalFormatting sqref="CR38">
    <cfRule type="cellIs" dxfId="11605" priority="4374" operator="lessThan">
      <formula>$C$4</formula>
    </cfRule>
  </conditionalFormatting>
  <conditionalFormatting sqref="CR38">
    <cfRule type="cellIs" dxfId="11604" priority="4375" operator="lessThan">
      <formula>$C$4</formula>
    </cfRule>
  </conditionalFormatting>
  <conditionalFormatting sqref="CR39">
    <cfRule type="cellIs" dxfId="11603" priority="4376" operator="lessThan">
      <formula>$C$4</formula>
    </cfRule>
  </conditionalFormatting>
  <conditionalFormatting sqref="CR39">
    <cfRule type="cellIs" dxfId="11602" priority="4377" operator="lessThan">
      <formula>$C$4</formula>
    </cfRule>
  </conditionalFormatting>
  <conditionalFormatting sqref="CR40">
    <cfRule type="cellIs" dxfId="11601" priority="4378" operator="lessThan">
      <formula>$C$4</formula>
    </cfRule>
  </conditionalFormatting>
  <conditionalFormatting sqref="CR40">
    <cfRule type="cellIs" dxfId="11600" priority="4379" operator="lessThan">
      <formula>$C$4</formula>
    </cfRule>
  </conditionalFormatting>
  <conditionalFormatting sqref="CR41">
    <cfRule type="cellIs" dxfId="11599" priority="4380" operator="lessThan">
      <formula>$C$4</formula>
    </cfRule>
  </conditionalFormatting>
  <conditionalFormatting sqref="CR41">
    <cfRule type="cellIs" dxfId="11598" priority="4381" operator="lessThan">
      <formula>$C$4</formula>
    </cfRule>
  </conditionalFormatting>
  <conditionalFormatting sqref="CR42">
    <cfRule type="cellIs" dxfId="11597" priority="4382" operator="lessThan">
      <formula>$C$4</formula>
    </cfRule>
  </conditionalFormatting>
  <conditionalFormatting sqref="CR42">
    <cfRule type="cellIs" dxfId="11596" priority="4383" operator="lessThan">
      <formula>$C$4</formula>
    </cfRule>
  </conditionalFormatting>
  <conditionalFormatting sqref="CR43">
    <cfRule type="cellIs" dxfId="11595" priority="4384" operator="lessThan">
      <formula>$C$4</formula>
    </cfRule>
  </conditionalFormatting>
  <conditionalFormatting sqref="CR43">
    <cfRule type="cellIs" dxfId="11594" priority="4385" operator="lessThan">
      <formula>$C$4</formula>
    </cfRule>
  </conditionalFormatting>
  <conditionalFormatting sqref="CR44">
    <cfRule type="cellIs" dxfId="11593" priority="4386" operator="lessThan">
      <formula>$C$4</formula>
    </cfRule>
  </conditionalFormatting>
  <conditionalFormatting sqref="CR44">
    <cfRule type="cellIs" dxfId="11592" priority="4387" operator="lessThan">
      <formula>$C$4</formula>
    </cfRule>
  </conditionalFormatting>
  <conditionalFormatting sqref="CR45">
    <cfRule type="cellIs" dxfId="11591" priority="4388" operator="lessThan">
      <formula>$C$4</formula>
    </cfRule>
  </conditionalFormatting>
  <conditionalFormatting sqref="CR45">
    <cfRule type="cellIs" dxfId="11590" priority="4389" operator="lessThan">
      <formula>$C$4</formula>
    </cfRule>
  </conditionalFormatting>
  <conditionalFormatting sqref="CR46">
    <cfRule type="cellIs" dxfId="11589" priority="4390" operator="lessThan">
      <formula>$C$4</formula>
    </cfRule>
  </conditionalFormatting>
  <conditionalFormatting sqref="CR46">
    <cfRule type="cellIs" dxfId="11588" priority="4391" operator="lessThan">
      <formula>$C$4</formula>
    </cfRule>
  </conditionalFormatting>
  <conditionalFormatting sqref="CR47">
    <cfRule type="cellIs" dxfId="11587" priority="4392" operator="lessThan">
      <formula>$C$4</formula>
    </cfRule>
  </conditionalFormatting>
  <conditionalFormatting sqref="CR47">
    <cfRule type="cellIs" dxfId="11586" priority="4393" operator="lessThan">
      <formula>$C$4</formula>
    </cfRule>
  </conditionalFormatting>
  <conditionalFormatting sqref="CR48">
    <cfRule type="cellIs" dxfId="11585" priority="4394" operator="lessThan">
      <formula>$C$4</formula>
    </cfRule>
  </conditionalFormatting>
  <conditionalFormatting sqref="CR48">
    <cfRule type="cellIs" dxfId="11584" priority="4395" operator="lessThan">
      <formula>$C$4</formula>
    </cfRule>
  </conditionalFormatting>
  <conditionalFormatting sqref="CR49">
    <cfRule type="cellIs" dxfId="11583" priority="4396" operator="lessThan">
      <formula>$C$4</formula>
    </cfRule>
  </conditionalFormatting>
  <conditionalFormatting sqref="CR49">
    <cfRule type="cellIs" dxfId="11582" priority="4397" operator="lessThan">
      <formula>$C$4</formula>
    </cfRule>
  </conditionalFormatting>
  <conditionalFormatting sqref="CR50">
    <cfRule type="cellIs" dxfId="11581" priority="4398" operator="lessThan">
      <formula>$C$4</formula>
    </cfRule>
  </conditionalFormatting>
  <conditionalFormatting sqref="CR50">
    <cfRule type="cellIs" dxfId="11580" priority="4399" operator="lessThan">
      <formula>$C$4</formula>
    </cfRule>
  </conditionalFormatting>
  <conditionalFormatting sqref="CR51">
    <cfRule type="cellIs" dxfId="11579" priority="4400" operator="lessThan">
      <formula>$C$4</formula>
    </cfRule>
  </conditionalFormatting>
  <conditionalFormatting sqref="CR51">
    <cfRule type="cellIs" dxfId="11578" priority="4401" operator="lessThan">
      <formula>$C$4</formula>
    </cfRule>
  </conditionalFormatting>
  <conditionalFormatting sqref="CR52">
    <cfRule type="cellIs" dxfId="11577" priority="4402" operator="lessThan">
      <formula>$C$4</formula>
    </cfRule>
  </conditionalFormatting>
  <conditionalFormatting sqref="CR52">
    <cfRule type="cellIs" dxfId="11576" priority="4403" operator="lessThan">
      <formula>$C$4</formula>
    </cfRule>
  </conditionalFormatting>
  <conditionalFormatting sqref="CR53">
    <cfRule type="cellIs" dxfId="11575" priority="4404" operator="lessThan">
      <formula>$C$4</formula>
    </cfRule>
  </conditionalFormatting>
  <conditionalFormatting sqref="CR53">
    <cfRule type="cellIs" dxfId="11574" priority="4405" operator="lessThan">
      <formula>$C$4</formula>
    </cfRule>
  </conditionalFormatting>
  <conditionalFormatting sqref="CR54">
    <cfRule type="cellIs" dxfId="11573" priority="4406" operator="lessThan">
      <formula>$C$4</formula>
    </cfRule>
  </conditionalFormatting>
  <conditionalFormatting sqref="CR54">
    <cfRule type="cellIs" dxfId="11572" priority="4407" operator="lessThan">
      <formula>$C$4</formula>
    </cfRule>
  </conditionalFormatting>
  <conditionalFormatting sqref="CR55">
    <cfRule type="cellIs" dxfId="11571" priority="4408" operator="lessThan">
      <formula>$C$4</formula>
    </cfRule>
  </conditionalFormatting>
  <conditionalFormatting sqref="CR55">
    <cfRule type="cellIs" dxfId="11570" priority="4409" operator="lessThan">
      <formula>$C$4</formula>
    </cfRule>
  </conditionalFormatting>
  <conditionalFormatting sqref="CR56">
    <cfRule type="cellIs" dxfId="11569" priority="4410" operator="lessThan">
      <formula>$C$4</formula>
    </cfRule>
  </conditionalFormatting>
  <conditionalFormatting sqref="CR56">
    <cfRule type="cellIs" dxfId="11568" priority="4411" operator="lessThan">
      <formula>$C$4</formula>
    </cfRule>
  </conditionalFormatting>
  <conditionalFormatting sqref="CR57">
    <cfRule type="cellIs" dxfId="11567" priority="4412" operator="lessThan">
      <formula>$C$4</formula>
    </cfRule>
  </conditionalFormatting>
  <conditionalFormatting sqref="CR57">
    <cfRule type="cellIs" dxfId="11566" priority="4413" operator="lessThan">
      <formula>$C$4</formula>
    </cfRule>
  </conditionalFormatting>
  <conditionalFormatting sqref="CR58">
    <cfRule type="cellIs" dxfId="11565" priority="4414" operator="lessThan">
      <formula>$C$4</formula>
    </cfRule>
  </conditionalFormatting>
  <conditionalFormatting sqref="CR58">
    <cfRule type="cellIs" dxfId="11564" priority="4415" operator="lessThan">
      <formula>$C$4</formula>
    </cfRule>
  </conditionalFormatting>
  <conditionalFormatting sqref="CR59">
    <cfRule type="cellIs" dxfId="11563" priority="4416" operator="lessThan">
      <formula>$C$4</formula>
    </cfRule>
  </conditionalFormatting>
  <conditionalFormatting sqref="CR59">
    <cfRule type="cellIs" dxfId="11562" priority="4417" operator="lessThan">
      <formula>$C$4</formula>
    </cfRule>
  </conditionalFormatting>
  <conditionalFormatting sqref="CR60">
    <cfRule type="cellIs" dxfId="11561" priority="4418" operator="lessThan">
      <formula>$C$4</formula>
    </cfRule>
  </conditionalFormatting>
  <conditionalFormatting sqref="CR60">
    <cfRule type="cellIs" dxfId="11560" priority="4419" operator="lessThan">
      <formula>$C$4</formula>
    </cfRule>
  </conditionalFormatting>
  <conditionalFormatting sqref="L11">
    <cfRule type="cellIs" dxfId="11559" priority="4420" operator="lessThan">
      <formula>$C$4</formula>
    </cfRule>
  </conditionalFormatting>
  <conditionalFormatting sqref="L11">
    <cfRule type="cellIs" dxfId="11558" priority="4421" operator="lessThan">
      <formula>$C$4</formula>
    </cfRule>
  </conditionalFormatting>
  <conditionalFormatting sqref="L12">
    <cfRule type="cellIs" dxfId="11557" priority="4422" operator="lessThan">
      <formula>$C$4</formula>
    </cfRule>
  </conditionalFormatting>
  <conditionalFormatting sqref="L12">
    <cfRule type="cellIs" dxfId="11556" priority="4423" operator="lessThan">
      <formula>$C$4</formula>
    </cfRule>
  </conditionalFormatting>
  <conditionalFormatting sqref="L13">
    <cfRule type="cellIs" dxfId="11555" priority="4424" operator="lessThan">
      <formula>$C$4</formula>
    </cfRule>
  </conditionalFormatting>
  <conditionalFormatting sqref="L13">
    <cfRule type="cellIs" dxfId="11554" priority="4425" operator="lessThan">
      <formula>$C$4</formula>
    </cfRule>
  </conditionalFormatting>
  <conditionalFormatting sqref="L14">
    <cfRule type="cellIs" dxfId="11553" priority="4426" operator="lessThan">
      <formula>$C$4</formula>
    </cfRule>
  </conditionalFormatting>
  <conditionalFormatting sqref="L14">
    <cfRule type="cellIs" dxfId="11552" priority="4427" operator="lessThan">
      <formula>$C$4</formula>
    </cfRule>
  </conditionalFormatting>
  <conditionalFormatting sqref="L15">
    <cfRule type="cellIs" dxfId="11551" priority="4428" operator="lessThan">
      <formula>$C$4</formula>
    </cfRule>
  </conditionalFormatting>
  <conditionalFormatting sqref="L15">
    <cfRule type="cellIs" dxfId="11550" priority="4429" operator="lessThan">
      <formula>$C$4</formula>
    </cfRule>
  </conditionalFormatting>
  <conditionalFormatting sqref="L16">
    <cfRule type="cellIs" dxfId="11549" priority="4430" operator="lessThan">
      <formula>$C$4</formula>
    </cfRule>
  </conditionalFormatting>
  <conditionalFormatting sqref="L16">
    <cfRule type="cellIs" dxfId="11548" priority="4431" operator="lessThan">
      <formula>$C$4</formula>
    </cfRule>
  </conditionalFormatting>
  <conditionalFormatting sqref="L17">
    <cfRule type="cellIs" dxfId="11547" priority="4432" operator="lessThan">
      <formula>$C$4</formula>
    </cfRule>
  </conditionalFormatting>
  <conditionalFormatting sqref="L17">
    <cfRule type="cellIs" dxfId="11546" priority="4433" operator="lessThan">
      <formula>$C$4</formula>
    </cfRule>
  </conditionalFormatting>
  <conditionalFormatting sqref="L18">
    <cfRule type="cellIs" dxfId="11545" priority="4434" operator="lessThan">
      <formula>$C$4</formula>
    </cfRule>
  </conditionalFormatting>
  <conditionalFormatting sqref="L18">
    <cfRule type="cellIs" dxfId="11544" priority="4435" operator="lessThan">
      <formula>$C$4</formula>
    </cfRule>
  </conditionalFormatting>
  <conditionalFormatting sqref="L19">
    <cfRule type="cellIs" dxfId="11543" priority="4436" operator="lessThan">
      <formula>$C$4</formula>
    </cfRule>
  </conditionalFormatting>
  <conditionalFormatting sqref="L19">
    <cfRule type="cellIs" dxfId="11542" priority="4437" operator="lessThan">
      <formula>$C$4</formula>
    </cfRule>
  </conditionalFormatting>
  <conditionalFormatting sqref="L20">
    <cfRule type="cellIs" dxfId="11541" priority="4438" operator="lessThan">
      <formula>$C$4</formula>
    </cfRule>
  </conditionalFormatting>
  <conditionalFormatting sqref="L20">
    <cfRule type="cellIs" dxfId="11540" priority="4439" operator="lessThan">
      <formula>$C$4</formula>
    </cfRule>
  </conditionalFormatting>
  <conditionalFormatting sqref="L21">
    <cfRule type="cellIs" dxfId="11539" priority="4440" operator="lessThan">
      <formula>$C$4</formula>
    </cfRule>
  </conditionalFormatting>
  <conditionalFormatting sqref="L21">
    <cfRule type="cellIs" dxfId="11538" priority="4441" operator="lessThan">
      <formula>$C$4</formula>
    </cfRule>
  </conditionalFormatting>
  <conditionalFormatting sqref="L22">
    <cfRule type="cellIs" dxfId="11537" priority="4442" operator="lessThan">
      <formula>$C$4</formula>
    </cfRule>
  </conditionalFormatting>
  <conditionalFormatting sqref="L22">
    <cfRule type="cellIs" dxfId="11536" priority="4443" operator="lessThan">
      <formula>$C$4</formula>
    </cfRule>
  </conditionalFormatting>
  <conditionalFormatting sqref="L23">
    <cfRule type="cellIs" dxfId="11535" priority="4444" operator="lessThan">
      <formula>$C$4</formula>
    </cfRule>
  </conditionalFormatting>
  <conditionalFormatting sqref="L23">
    <cfRule type="cellIs" dxfId="11534" priority="4445" operator="lessThan">
      <formula>$C$4</formula>
    </cfRule>
  </conditionalFormatting>
  <conditionalFormatting sqref="L24">
    <cfRule type="cellIs" dxfId="11533" priority="4446" operator="lessThan">
      <formula>$C$4</formula>
    </cfRule>
  </conditionalFormatting>
  <conditionalFormatting sqref="L24">
    <cfRule type="cellIs" dxfId="11532" priority="4447" operator="lessThan">
      <formula>$C$4</formula>
    </cfRule>
  </conditionalFormatting>
  <conditionalFormatting sqref="L25">
    <cfRule type="cellIs" dxfId="11531" priority="4448" operator="lessThan">
      <formula>$C$4</formula>
    </cfRule>
  </conditionalFormatting>
  <conditionalFormatting sqref="L25">
    <cfRule type="cellIs" dxfId="11530" priority="4449" operator="lessThan">
      <formula>$C$4</formula>
    </cfRule>
  </conditionalFormatting>
  <conditionalFormatting sqref="L26">
    <cfRule type="cellIs" dxfId="11529" priority="4450" operator="lessThan">
      <formula>$C$4</formula>
    </cfRule>
  </conditionalFormatting>
  <conditionalFormatting sqref="L26">
    <cfRule type="cellIs" dxfId="11528" priority="4451" operator="lessThan">
      <formula>$C$4</formula>
    </cfRule>
  </conditionalFormatting>
  <conditionalFormatting sqref="L27">
    <cfRule type="cellIs" dxfId="11527" priority="4452" operator="lessThan">
      <formula>$C$4</formula>
    </cfRule>
  </conditionalFormatting>
  <conditionalFormatting sqref="L27">
    <cfRule type="cellIs" dxfId="11526" priority="4453" operator="lessThan">
      <formula>$C$4</formula>
    </cfRule>
  </conditionalFormatting>
  <conditionalFormatting sqref="L28">
    <cfRule type="cellIs" dxfId="11525" priority="4454" operator="lessThan">
      <formula>$C$4</formula>
    </cfRule>
  </conditionalFormatting>
  <conditionalFormatting sqref="L28">
    <cfRule type="cellIs" dxfId="11524" priority="4455" operator="lessThan">
      <formula>$C$4</formula>
    </cfRule>
  </conditionalFormatting>
  <conditionalFormatting sqref="L29">
    <cfRule type="cellIs" dxfId="11523" priority="4456" operator="lessThan">
      <formula>$C$4</formula>
    </cfRule>
  </conditionalFormatting>
  <conditionalFormatting sqref="L29">
    <cfRule type="cellIs" dxfId="11522" priority="4457" operator="lessThan">
      <formula>$C$4</formula>
    </cfRule>
  </conditionalFormatting>
  <conditionalFormatting sqref="L30">
    <cfRule type="cellIs" dxfId="11521" priority="4458" operator="lessThan">
      <formula>$C$4</formula>
    </cfRule>
  </conditionalFormatting>
  <conditionalFormatting sqref="L30">
    <cfRule type="cellIs" dxfId="11520" priority="4459" operator="lessThan">
      <formula>$C$4</formula>
    </cfRule>
  </conditionalFormatting>
  <conditionalFormatting sqref="L31">
    <cfRule type="cellIs" dxfId="11519" priority="4460" operator="lessThan">
      <formula>$C$4</formula>
    </cfRule>
  </conditionalFormatting>
  <conditionalFormatting sqref="L31">
    <cfRule type="cellIs" dxfId="11518" priority="4461" operator="lessThan">
      <formula>$C$4</formula>
    </cfRule>
  </conditionalFormatting>
  <conditionalFormatting sqref="L32">
    <cfRule type="cellIs" dxfId="11517" priority="4462" operator="lessThan">
      <formula>$C$4</formula>
    </cfRule>
  </conditionalFormatting>
  <conditionalFormatting sqref="L32">
    <cfRule type="cellIs" dxfId="11516" priority="4463" operator="lessThan">
      <formula>$C$4</formula>
    </cfRule>
  </conditionalFormatting>
  <conditionalFormatting sqref="L33">
    <cfRule type="cellIs" dxfId="11515" priority="4464" operator="lessThan">
      <formula>$C$4</formula>
    </cfRule>
  </conditionalFormatting>
  <conditionalFormatting sqref="L33">
    <cfRule type="cellIs" dxfId="11514" priority="4465" operator="lessThan">
      <formula>$C$4</formula>
    </cfRule>
  </conditionalFormatting>
  <conditionalFormatting sqref="L34">
    <cfRule type="cellIs" dxfId="11513" priority="4466" operator="lessThan">
      <formula>$C$4</formula>
    </cfRule>
  </conditionalFormatting>
  <conditionalFormatting sqref="L34">
    <cfRule type="cellIs" dxfId="11512" priority="4467" operator="lessThan">
      <formula>$C$4</formula>
    </cfRule>
  </conditionalFormatting>
  <conditionalFormatting sqref="L35">
    <cfRule type="cellIs" dxfId="11511" priority="4468" operator="lessThan">
      <formula>$C$4</formula>
    </cfRule>
  </conditionalFormatting>
  <conditionalFormatting sqref="L35">
    <cfRule type="cellIs" dxfId="11510" priority="4469" operator="lessThan">
      <formula>$C$4</formula>
    </cfRule>
  </conditionalFormatting>
  <conditionalFormatting sqref="L36">
    <cfRule type="cellIs" dxfId="11509" priority="4470" operator="lessThan">
      <formula>$C$4</formula>
    </cfRule>
  </conditionalFormatting>
  <conditionalFormatting sqref="L36">
    <cfRule type="cellIs" dxfId="11508" priority="4471" operator="lessThan">
      <formula>$C$4</formula>
    </cfRule>
  </conditionalFormatting>
  <conditionalFormatting sqref="L37">
    <cfRule type="cellIs" dxfId="11507" priority="4472" operator="lessThan">
      <formula>$C$4</formula>
    </cfRule>
  </conditionalFormatting>
  <conditionalFormatting sqref="L37">
    <cfRule type="cellIs" dxfId="11506" priority="4473" operator="lessThan">
      <formula>$C$4</formula>
    </cfRule>
  </conditionalFormatting>
  <conditionalFormatting sqref="L38">
    <cfRule type="cellIs" dxfId="11505" priority="4474" operator="lessThan">
      <formula>$C$4</formula>
    </cfRule>
  </conditionalFormatting>
  <conditionalFormatting sqref="L38">
    <cfRule type="cellIs" dxfId="11504" priority="4475" operator="lessThan">
      <formula>$C$4</formula>
    </cfRule>
  </conditionalFormatting>
  <conditionalFormatting sqref="L39">
    <cfRule type="cellIs" dxfId="11503" priority="4476" operator="lessThan">
      <formula>$C$4</formula>
    </cfRule>
  </conditionalFormatting>
  <conditionalFormatting sqref="L39">
    <cfRule type="cellIs" dxfId="11502" priority="4477" operator="lessThan">
      <formula>$C$4</formula>
    </cfRule>
  </conditionalFormatting>
  <conditionalFormatting sqref="L40">
    <cfRule type="cellIs" dxfId="11501" priority="4478" operator="lessThan">
      <formula>$C$4</formula>
    </cfRule>
  </conditionalFormatting>
  <conditionalFormatting sqref="L40">
    <cfRule type="cellIs" dxfId="11500" priority="4479" operator="lessThan">
      <formula>$C$4</formula>
    </cfRule>
  </conditionalFormatting>
  <conditionalFormatting sqref="L41">
    <cfRule type="cellIs" dxfId="11499" priority="4480" operator="lessThan">
      <formula>$C$4</formula>
    </cfRule>
  </conditionalFormatting>
  <conditionalFormatting sqref="L41">
    <cfRule type="cellIs" dxfId="11498" priority="4481" operator="lessThan">
      <formula>$C$4</formula>
    </cfRule>
  </conditionalFormatting>
  <conditionalFormatting sqref="L42">
    <cfRule type="cellIs" dxfId="11497" priority="4482" operator="lessThan">
      <formula>$C$4</formula>
    </cfRule>
  </conditionalFormatting>
  <conditionalFormatting sqref="L42">
    <cfRule type="cellIs" dxfId="11496" priority="4483" operator="lessThan">
      <formula>$C$4</formula>
    </cfRule>
  </conditionalFormatting>
  <conditionalFormatting sqref="L43">
    <cfRule type="cellIs" dxfId="11495" priority="4484" operator="lessThan">
      <formula>$C$4</formula>
    </cfRule>
  </conditionalFormatting>
  <conditionalFormatting sqref="L43">
    <cfRule type="cellIs" dxfId="11494" priority="4485" operator="lessThan">
      <formula>$C$4</formula>
    </cfRule>
  </conditionalFormatting>
  <conditionalFormatting sqref="L44">
    <cfRule type="cellIs" dxfId="11493" priority="4486" operator="lessThan">
      <formula>$C$4</formula>
    </cfRule>
  </conditionalFormatting>
  <conditionalFormatting sqref="L44">
    <cfRule type="cellIs" dxfId="11492" priority="4487" operator="lessThan">
      <formula>$C$4</formula>
    </cfRule>
  </conditionalFormatting>
  <conditionalFormatting sqref="L45">
    <cfRule type="cellIs" dxfId="11491" priority="4488" operator="lessThan">
      <formula>$C$4</formula>
    </cfRule>
  </conditionalFormatting>
  <conditionalFormatting sqref="L45">
    <cfRule type="cellIs" dxfId="11490" priority="4489" operator="lessThan">
      <formula>$C$4</formula>
    </cfRule>
  </conditionalFormatting>
  <conditionalFormatting sqref="L46">
    <cfRule type="cellIs" dxfId="11489" priority="4490" operator="lessThan">
      <formula>$C$4</formula>
    </cfRule>
  </conditionalFormatting>
  <conditionalFormatting sqref="L46">
    <cfRule type="cellIs" dxfId="11488" priority="4491" operator="lessThan">
      <formula>$C$4</formula>
    </cfRule>
  </conditionalFormatting>
  <conditionalFormatting sqref="L47">
    <cfRule type="cellIs" dxfId="11487" priority="4492" operator="lessThan">
      <formula>$C$4</formula>
    </cfRule>
  </conditionalFormatting>
  <conditionalFormatting sqref="L47">
    <cfRule type="cellIs" dxfId="11486" priority="4493" operator="lessThan">
      <formula>$C$4</formula>
    </cfRule>
  </conditionalFormatting>
  <conditionalFormatting sqref="L48">
    <cfRule type="cellIs" dxfId="11485" priority="4494" operator="lessThan">
      <formula>$C$4</formula>
    </cfRule>
  </conditionalFormatting>
  <conditionalFormatting sqref="L48">
    <cfRule type="cellIs" dxfId="11484" priority="4495" operator="lessThan">
      <formula>$C$4</formula>
    </cfRule>
  </conditionalFormatting>
  <conditionalFormatting sqref="L49">
    <cfRule type="cellIs" dxfId="11483" priority="4496" operator="lessThan">
      <formula>$C$4</formula>
    </cfRule>
  </conditionalFormatting>
  <conditionalFormatting sqref="L49">
    <cfRule type="cellIs" dxfId="11482" priority="4497" operator="lessThan">
      <formula>$C$4</formula>
    </cfRule>
  </conditionalFormatting>
  <conditionalFormatting sqref="L50">
    <cfRule type="cellIs" dxfId="11481" priority="4498" operator="lessThan">
      <formula>$C$4</formula>
    </cfRule>
  </conditionalFormatting>
  <conditionalFormatting sqref="L50">
    <cfRule type="cellIs" dxfId="11480" priority="4499" operator="lessThan">
      <formula>$C$4</formula>
    </cfRule>
  </conditionalFormatting>
  <conditionalFormatting sqref="L51">
    <cfRule type="cellIs" dxfId="11479" priority="4500" operator="lessThan">
      <formula>$C$4</formula>
    </cfRule>
  </conditionalFormatting>
  <conditionalFormatting sqref="L51">
    <cfRule type="cellIs" dxfId="11478" priority="4501" operator="lessThan">
      <formula>$C$4</formula>
    </cfRule>
  </conditionalFormatting>
  <conditionalFormatting sqref="L52">
    <cfRule type="cellIs" dxfId="11477" priority="4502" operator="lessThan">
      <formula>$C$4</formula>
    </cfRule>
  </conditionalFormatting>
  <conditionalFormatting sqref="L52">
    <cfRule type="cellIs" dxfId="11476" priority="4503" operator="lessThan">
      <formula>$C$4</formula>
    </cfRule>
  </conditionalFormatting>
  <conditionalFormatting sqref="L53">
    <cfRule type="cellIs" dxfId="11475" priority="4504" operator="lessThan">
      <formula>$C$4</formula>
    </cfRule>
  </conditionalFormatting>
  <conditionalFormatting sqref="L53">
    <cfRule type="cellIs" dxfId="11474" priority="4505" operator="lessThan">
      <formula>$C$4</formula>
    </cfRule>
  </conditionalFormatting>
  <conditionalFormatting sqref="L54">
    <cfRule type="cellIs" dxfId="11473" priority="4506" operator="lessThan">
      <formula>$C$4</formula>
    </cfRule>
  </conditionalFormatting>
  <conditionalFormatting sqref="L54">
    <cfRule type="cellIs" dxfId="11472" priority="4507" operator="lessThan">
      <formula>$C$4</formula>
    </cfRule>
  </conditionalFormatting>
  <conditionalFormatting sqref="L55">
    <cfRule type="cellIs" dxfId="11471" priority="4508" operator="lessThan">
      <formula>$C$4</formula>
    </cfRule>
  </conditionalFormatting>
  <conditionalFormatting sqref="L55">
    <cfRule type="cellIs" dxfId="11470" priority="4509" operator="lessThan">
      <formula>$C$4</formula>
    </cfRule>
  </conditionalFormatting>
  <conditionalFormatting sqref="L56">
    <cfRule type="cellIs" dxfId="11469" priority="4510" operator="lessThan">
      <formula>$C$4</formula>
    </cfRule>
  </conditionalFormatting>
  <conditionalFormatting sqref="L56">
    <cfRule type="cellIs" dxfId="11468" priority="4511" operator="lessThan">
      <formula>$C$4</formula>
    </cfRule>
  </conditionalFormatting>
  <conditionalFormatting sqref="L57">
    <cfRule type="cellIs" dxfId="11467" priority="4512" operator="lessThan">
      <formula>$C$4</formula>
    </cfRule>
  </conditionalFormatting>
  <conditionalFormatting sqref="L57">
    <cfRule type="cellIs" dxfId="11466" priority="4513" operator="lessThan">
      <formula>$C$4</formula>
    </cfRule>
  </conditionalFormatting>
  <conditionalFormatting sqref="L58">
    <cfRule type="cellIs" dxfId="11465" priority="4514" operator="lessThan">
      <formula>$C$4</formula>
    </cfRule>
  </conditionalFormatting>
  <conditionalFormatting sqref="L58">
    <cfRule type="cellIs" dxfId="11464" priority="4515" operator="lessThan">
      <formula>$C$4</formula>
    </cfRule>
  </conditionalFormatting>
  <conditionalFormatting sqref="L59">
    <cfRule type="cellIs" dxfId="11463" priority="4516" operator="lessThan">
      <formula>$C$4</formula>
    </cfRule>
  </conditionalFormatting>
  <conditionalFormatting sqref="L59">
    <cfRule type="cellIs" dxfId="11462" priority="4517" operator="lessThan">
      <formula>$C$4</formula>
    </cfRule>
  </conditionalFormatting>
  <conditionalFormatting sqref="L60">
    <cfRule type="cellIs" dxfId="11461" priority="4518" operator="lessThan">
      <formula>$C$4</formula>
    </cfRule>
  </conditionalFormatting>
  <conditionalFormatting sqref="L60">
    <cfRule type="cellIs" dxfId="11460" priority="4519" operator="lessThan">
      <formula>$C$4</formula>
    </cfRule>
  </conditionalFormatting>
  <conditionalFormatting sqref="M11">
    <cfRule type="cellIs" dxfId="11459" priority="4520" operator="lessThan">
      <formula>$C$4</formula>
    </cfRule>
  </conditionalFormatting>
  <conditionalFormatting sqref="M11">
    <cfRule type="cellIs" dxfId="11458" priority="4521" operator="lessThan">
      <formula>$C$4</formula>
    </cfRule>
  </conditionalFormatting>
  <conditionalFormatting sqref="M12">
    <cfRule type="cellIs" dxfId="11457" priority="4522" operator="lessThan">
      <formula>$C$4</formula>
    </cfRule>
  </conditionalFormatting>
  <conditionalFormatting sqref="M12">
    <cfRule type="cellIs" dxfId="11456" priority="4523" operator="lessThan">
      <formula>$C$4</formula>
    </cfRule>
  </conditionalFormatting>
  <conditionalFormatting sqref="M13">
    <cfRule type="cellIs" dxfId="11455" priority="4524" operator="lessThan">
      <formula>$C$4</formula>
    </cfRule>
  </conditionalFormatting>
  <conditionalFormatting sqref="M13">
    <cfRule type="cellIs" dxfId="11454" priority="4525" operator="lessThan">
      <formula>$C$4</formula>
    </cfRule>
  </conditionalFormatting>
  <conditionalFormatting sqref="M14">
    <cfRule type="cellIs" dxfId="11453" priority="4526" operator="lessThan">
      <formula>$C$4</formula>
    </cfRule>
  </conditionalFormatting>
  <conditionalFormatting sqref="M14">
    <cfRule type="cellIs" dxfId="11452" priority="4527" operator="lessThan">
      <formula>$C$4</formula>
    </cfRule>
  </conditionalFormatting>
  <conditionalFormatting sqref="M15">
    <cfRule type="cellIs" dxfId="11451" priority="4528" operator="lessThan">
      <formula>$C$4</formula>
    </cfRule>
  </conditionalFormatting>
  <conditionalFormatting sqref="M15">
    <cfRule type="cellIs" dxfId="11450" priority="4529" operator="lessThan">
      <formula>$C$4</formula>
    </cfRule>
  </conditionalFormatting>
  <conditionalFormatting sqref="M16">
    <cfRule type="cellIs" dxfId="11449" priority="4530" operator="lessThan">
      <formula>$C$4</formula>
    </cfRule>
  </conditionalFormatting>
  <conditionalFormatting sqref="M16">
    <cfRule type="cellIs" dxfId="11448" priority="4531" operator="lessThan">
      <formula>$C$4</formula>
    </cfRule>
  </conditionalFormatting>
  <conditionalFormatting sqref="M17">
    <cfRule type="cellIs" dxfId="11447" priority="4532" operator="lessThan">
      <formula>$C$4</formula>
    </cfRule>
  </conditionalFormatting>
  <conditionalFormatting sqref="M17">
    <cfRule type="cellIs" dxfId="11446" priority="4533" operator="lessThan">
      <formula>$C$4</formula>
    </cfRule>
  </conditionalFormatting>
  <conditionalFormatting sqref="M18">
    <cfRule type="cellIs" dxfId="11445" priority="4534" operator="lessThan">
      <formula>$C$4</formula>
    </cfRule>
  </conditionalFormatting>
  <conditionalFormatting sqref="M18">
    <cfRule type="cellIs" dxfId="11444" priority="4535" operator="lessThan">
      <formula>$C$4</formula>
    </cfRule>
  </conditionalFormatting>
  <conditionalFormatting sqref="M19">
    <cfRule type="cellIs" dxfId="11443" priority="4536" operator="lessThan">
      <formula>$C$4</formula>
    </cfRule>
  </conditionalFormatting>
  <conditionalFormatting sqref="M19">
    <cfRule type="cellIs" dxfId="11442" priority="4537" operator="lessThan">
      <formula>$C$4</formula>
    </cfRule>
  </conditionalFormatting>
  <conditionalFormatting sqref="M20">
    <cfRule type="cellIs" dxfId="11441" priority="4538" operator="lessThan">
      <formula>$C$4</formula>
    </cfRule>
  </conditionalFormatting>
  <conditionalFormatting sqref="M20">
    <cfRule type="cellIs" dxfId="11440" priority="4539" operator="lessThan">
      <formula>$C$4</formula>
    </cfRule>
  </conditionalFormatting>
  <conditionalFormatting sqref="M21">
    <cfRule type="cellIs" dxfId="11439" priority="4540" operator="lessThan">
      <formula>$C$4</formula>
    </cfRule>
  </conditionalFormatting>
  <conditionalFormatting sqref="M21">
    <cfRule type="cellIs" dxfId="11438" priority="4541" operator="lessThan">
      <formula>$C$4</formula>
    </cfRule>
  </conditionalFormatting>
  <conditionalFormatting sqref="M22">
    <cfRule type="cellIs" dxfId="11437" priority="4542" operator="lessThan">
      <formula>$C$4</formula>
    </cfRule>
  </conditionalFormatting>
  <conditionalFormatting sqref="M22">
    <cfRule type="cellIs" dxfId="11436" priority="4543" operator="lessThan">
      <formula>$C$4</formula>
    </cfRule>
  </conditionalFormatting>
  <conditionalFormatting sqref="M23">
    <cfRule type="cellIs" dxfId="11435" priority="4544" operator="lessThan">
      <formula>$C$4</formula>
    </cfRule>
  </conditionalFormatting>
  <conditionalFormatting sqref="M23">
    <cfRule type="cellIs" dxfId="11434" priority="4545" operator="lessThan">
      <formula>$C$4</formula>
    </cfRule>
  </conditionalFormatting>
  <conditionalFormatting sqref="M24">
    <cfRule type="cellIs" dxfId="11433" priority="4546" operator="lessThan">
      <formula>$C$4</formula>
    </cfRule>
  </conditionalFormatting>
  <conditionalFormatting sqref="M24">
    <cfRule type="cellIs" dxfId="11432" priority="4547" operator="lessThan">
      <formula>$C$4</formula>
    </cfRule>
  </conditionalFormatting>
  <conditionalFormatting sqref="M25">
    <cfRule type="cellIs" dxfId="11431" priority="4548" operator="lessThan">
      <formula>$C$4</formula>
    </cfRule>
  </conditionalFormatting>
  <conditionalFormatting sqref="M25">
    <cfRule type="cellIs" dxfId="11430" priority="4549" operator="lessThan">
      <formula>$C$4</formula>
    </cfRule>
  </conditionalFormatting>
  <conditionalFormatting sqref="M26">
    <cfRule type="cellIs" dxfId="11429" priority="4550" operator="lessThan">
      <formula>$C$4</formula>
    </cfRule>
  </conditionalFormatting>
  <conditionalFormatting sqref="M26">
    <cfRule type="cellIs" dxfId="11428" priority="4551" operator="lessThan">
      <formula>$C$4</formula>
    </cfRule>
  </conditionalFormatting>
  <conditionalFormatting sqref="M27">
    <cfRule type="cellIs" dxfId="11427" priority="4552" operator="lessThan">
      <formula>$C$4</formula>
    </cfRule>
  </conditionalFormatting>
  <conditionalFormatting sqref="M27">
    <cfRule type="cellIs" dxfId="11426" priority="4553" operator="lessThan">
      <formula>$C$4</formula>
    </cfRule>
  </conditionalFormatting>
  <conditionalFormatting sqref="M28">
    <cfRule type="cellIs" dxfId="11425" priority="4554" operator="lessThan">
      <formula>$C$4</formula>
    </cfRule>
  </conditionalFormatting>
  <conditionalFormatting sqref="M28">
    <cfRule type="cellIs" dxfId="11424" priority="4555" operator="lessThan">
      <formula>$C$4</formula>
    </cfRule>
  </conditionalFormatting>
  <conditionalFormatting sqref="M29">
    <cfRule type="cellIs" dxfId="11423" priority="4556" operator="lessThan">
      <formula>$C$4</formula>
    </cfRule>
  </conditionalFormatting>
  <conditionalFormatting sqref="M29">
    <cfRule type="cellIs" dxfId="11422" priority="4557" operator="lessThan">
      <formula>$C$4</formula>
    </cfRule>
  </conditionalFormatting>
  <conditionalFormatting sqref="M30">
    <cfRule type="cellIs" dxfId="11421" priority="4558" operator="lessThan">
      <formula>$C$4</formula>
    </cfRule>
  </conditionalFormatting>
  <conditionalFormatting sqref="M30">
    <cfRule type="cellIs" dxfId="11420" priority="4559" operator="lessThan">
      <formula>$C$4</formula>
    </cfRule>
  </conditionalFormatting>
  <conditionalFormatting sqref="M31">
    <cfRule type="cellIs" dxfId="11419" priority="4560" operator="lessThan">
      <formula>$C$4</formula>
    </cfRule>
  </conditionalFormatting>
  <conditionalFormatting sqref="M31">
    <cfRule type="cellIs" dxfId="11418" priority="4561" operator="lessThan">
      <formula>$C$4</formula>
    </cfRule>
  </conditionalFormatting>
  <conditionalFormatting sqref="M32">
    <cfRule type="cellIs" dxfId="11417" priority="4562" operator="lessThan">
      <formula>$C$4</formula>
    </cfRule>
  </conditionalFormatting>
  <conditionalFormatting sqref="M32">
    <cfRule type="cellIs" dxfId="11416" priority="4563" operator="lessThan">
      <formula>$C$4</formula>
    </cfRule>
  </conditionalFormatting>
  <conditionalFormatting sqref="M33">
    <cfRule type="cellIs" dxfId="11415" priority="4564" operator="lessThan">
      <formula>$C$4</formula>
    </cfRule>
  </conditionalFormatting>
  <conditionalFormatting sqref="M33">
    <cfRule type="cellIs" dxfId="11414" priority="4565" operator="lessThan">
      <formula>$C$4</formula>
    </cfRule>
  </conditionalFormatting>
  <conditionalFormatting sqref="M34">
    <cfRule type="cellIs" dxfId="11413" priority="4566" operator="lessThan">
      <formula>$C$4</formula>
    </cfRule>
  </conditionalFormatting>
  <conditionalFormatting sqref="M34">
    <cfRule type="cellIs" dxfId="11412" priority="4567" operator="lessThan">
      <formula>$C$4</formula>
    </cfRule>
  </conditionalFormatting>
  <conditionalFormatting sqref="M35">
    <cfRule type="cellIs" dxfId="11411" priority="4568" operator="lessThan">
      <formula>$C$4</formula>
    </cfRule>
  </conditionalFormatting>
  <conditionalFormatting sqref="M35">
    <cfRule type="cellIs" dxfId="11410" priority="4569" operator="lessThan">
      <formula>$C$4</formula>
    </cfRule>
  </conditionalFormatting>
  <conditionalFormatting sqref="M36">
    <cfRule type="cellIs" dxfId="11409" priority="4570" operator="lessThan">
      <formula>$C$4</formula>
    </cfRule>
  </conditionalFormatting>
  <conditionalFormatting sqref="M36">
    <cfRule type="cellIs" dxfId="11408" priority="4571" operator="lessThan">
      <formula>$C$4</formula>
    </cfRule>
  </conditionalFormatting>
  <conditionalFormatting sqref="M37">
    <cfRule type="cellIs" dxfId="11407" priority="4572" operator="lessThan">
      <formula>$C$4</formula>
    </cfRule>
  </conditionalFormatting>
  <conditionalFormatting sqref="M37">
    <cfRule type="cellIs" dxfId="11406" priority="4573" operator="lessThan">
      <formula>$C$4</formula>
    </cfRule>
  </conditionalFormatting>
  <conditionalFormatting sqref="M38">
    <cfRule type="cellIs" dxfId="11405" priority="4574" operator="lessThan">
      <formula>$C$4</formula>
    </cfRule>
  </conditionalFormatting>
  <conditionalFormatting sqref="M38">
    <cfRule type="cellIs" dxfId="11404" priority="4575" operator="lessThan">
      <formula>$C$4</formula>
    </cfRule>
  </conditionalFormatting>
  <conditionalFormatting sqref="M39">
    <cfRule type="cellIs" dxfId="11403" priority="4576" operator="lessThan">
      <formula>$C$4</formula>
    </cfRule>
  </conditionalFormatting>
  <conditionalFormatting sqref="M39">
    <cfRule type="cellIs" dxfId="11402" priority="4577" operator="lessThan">
      <formula>$C$4</formula>
    </cfRule>
  </conditionalFormatting>
  <conditionalFormatting sqref="M40">
    <cfRule type="cellIs" dxfId="11401" priority="4578" operator="lessThan">
      <formula>$C$4</formula>
    </cfRule>
  </conditionalFormatting>
  <conditionalFormatting sqref="M40">
    <cfRule type="cellIs" dxfId="11400" priority="4579" operator="lessThan">
      <formula>$C$4</formula>
    </cfRule>
  </conditionalFormatting>
  <conditionalFormatting sqref="M41">
    <cfRule type="cellIs" dxfId="11399" priority="4580" operator="lessThan">
      <formula>$C$4</formula>
    </cfRule>
  </conditionalFormatting>
  <conditionalFormatting sqref="M41">
    <cfRule type="cellIs" dxfId="11398" priority="4581" operator="lessThan">
      <formula>$C$4</formula>
    </cfRule>
  </conditionalFormatting>
  <conditionalFormatting sqref="M42">
    <cfRule type="cellIs" dxfId="11397" priority="4582" operator="lessThan">
      <formula>$C$4</formula>
    </cfRule>
  </conditionalFormatting>
  <conditionalFormatting sqref="M42">
    <cfRule type="cellIs" dxfId="11396" priority="4583" operator="lessThan">
      <formula>$C$4</formula>
    </cfRule>
  </conditionalFormatting>
  <conditionalFormatting sqref="M43">
    <cfRule type="cellIs" dxfId="11395" priority="4584" operator="lessThan">
      <formula>$C$4</formula>
    </cfRule>
  </conditionalFormatting>
  <conditionalFormatting sqref="M43">
    <cfRule type="cellIs" dxfId="11394" priority="4585" operator="lessThan">
      <formula>$C$4</formula>
    </cfRule>
  </conditionalFormatting>
  <conditionalFormatting sqref="M44">
    <cfRule type="cellIs" dxfId="11393" priority="4586" operator="lessThan">
      <formula>$C$4</formula>
    </cfRule>
  </conditionalFormatting>
  <conditionalFormatting sqref="M44">
    <cfRule type="cellIs" dxfId="11392" priority="4587" operator="lessThan">
      <formula>$C$4</formula>
    </cfRule>
  </conditionalFormatting>
  <conditionalFormatting sqref="M45">
    <cfRule type="cellIs" dxfId="11391" priority="4588" operator="lessThan">
      <formula>$C$4</formula>
    </cfRule>
  </conditionalFormatting>
  <conditionalFormatting sqref="M45">
    <cfRule type="cellIs" dxfId="11390" priority="4589" operator="lessThan">
      <formula>$C$4</formula>
    </cfRule>
  </conditionalFormatting>
  <conditionalFormatting sqref="M46">
    <cfRule type="cellIs" dxfId="11389" priority="4590" operator="lessThan">
      <formula>$C$4</formula>
    </cfRule>
  </conditionalFormatting>
  <conditionalFormatting sqref="M46">
    <cfRule type="cellIs" dxfId="11388" priority="4591" operator="lessThan">
      <formula>$C$4</formula>
    </cfRule>
  </conditionalFormatting>
  <conditionalFormatting sqref="M47">
    <cfRule type="cellIs" dxfId="11387" priority="4592" operator="lessThan">
      <formula>$C$4</formula>
    </cfRule>
  </conditionalFormatting>
  <conditionalFormatting sqref="M47">
    <cfRule type="cellIs" dxfId="11386" priority="4593" operator="lessThan">
      <formula>$C$4</formula>
    </cfRule>
  </conditionalFormatting>
  <conditionalFormatting sqref="M48">
    <cfRule type="cellIs" dxfId="11385" priority="4594" operator="lessThan">
      <formula>$C$4</formula>
    </cfRule>
  </conditionalFormatting>
  <conditionalFormatting sqref="M48">
    <cfRule type="cellIs" dxfId="11384" priority="4595" operator="lessThan">
      <formula>$C$4</formula>
    </cfRule>
  </conditionalFormatting>
  <conditionalFormatting sqref="M49">
    <cfRule type="cellIs" dxfId="11383" priority="4596" operator="lessThan">
      <formula>$C$4</formula>
    </cfRule>
  </conditionalFormatting>
  <conditionalFormatting sqref="M49">
    <cfRule type="cellIs" dxfId="11382" priority="4597" operator="lessThan">
      <formula>$C$4</formula>
    </cfRule>
  </conditionalFormatting>
  <conditionalFormatting sqref="M50">
    <cfRule type="cellIs" dxfId="11381" priority="4598" operator="lessThan">
      <formula>$C$4</formula>
    </cfRule>
  </conditionalFormatting>
  <conditionalFormatting sqref="M50">
    <cfRule type="cellIs" dxfId="11380" priority="4599" operator="lessThan">
      <formula>$C$4</formula>
    </cfRule>
  </conditionalFormatting>
  <conditionalFormatting sqref="M51">
    <cfRule type="cellIs" dxfId="11379" priority="4600" operator="lessThan">
      <formula>$C$4</formula>
    </cfRule>
  </conditionalFormatting>
  <conditionalFormatting sqref="M51">
    <cfRule type="cellIs" dxfId="11378" priority="4601" operator="lessThan">
      <formula>$C$4</formula>
    </cfRule>
  </conditionalFormatting>
  <conditionalFormatting sqref="M52">
    <cfRule type="cellIs" dxfId="11377" priority="4602" operator="lessThan">
      <formula>$C$4</formula>
    </cfRule>
  </conditionalFormatting>
  <conditionalFormatting sqref="M52">
    <cfRule type="cellIs" dxfId="11376" priority="4603" operator="lessThan">
      <formula>$C$4</formula>
    </cfRule>
  </conditionalFormatting>
  <conditionalFormatting sqref="M53">
    <cfRule type="cellIs" dxfId="11375" priority="4604" operator="lessThan">
      <formula>$C$4</formula>
    </cfRule>
  </conditionalFormatting>
  <conditionalFormatting sqref="M53">
    <cfRule type="cellIs" dxfId="11374" priority="4605" operator="lessThan">
      <formula>$C$4</formula>
    </cfRule>
  </conditionalFormatting>
  <conditionalFormatting sqref="M54">
    <cfRule type="cellIs" dxfId="11373" priority="4606" operator="lessThan">
      <formula>$C$4</formula>
    </cfRule>
  </conditionalFormatting>
  <conditionalFormatting sqref="M54">
    <cfRule type="cellIs" dxfId="11372" priority="4607" operator="lessThan">
      <formula>$C$4</formula>
    </cfRule>
  </conditionalFormatting>
  <conditionalFormatting sqref="M55">
    <cfRule type="cellIs" dxfId="11371" priority="4608" operator="lessThan">
      <formula>$C$4</formula>
    </cfRule>
  </conditionalFormatting>
  <conditionalFormatting sqref="M55">
    <cfRule type="cellIs" dxfId="11370" priority="4609" operator="lessThan">
      <formula>$C$4</formula>
    </cfRule>
  </conditionalFormatting>
  <conditionalFormatting sqref="M56">
    <cfRule type="cellIs" dxfId="11369" priority="4610" operator="lessThan">
      <formula>$C$4</formula>
    </cfRule>
  </conditionalFormatting>
  <conditionalFormatting sqref="M56">
    <cfRule type="cellIs" dxfId="11368" priority="4611" operator="lessThan">
      <formula>$C$4</formula>
    </cfRule>
  </conditionalFormatting>
  <conditionalFormatting sqref="M57">
    <cfRule type="cellIs" dxfId="11367" priority="4612" operator="lessThan">
      <formula>$C$4</formula>
    </cfRule>
  </conditionalFormatting>
  <conditionalFormatting sqref="M57">
    <cfRule type="cellIs" dxfId="11366" priority="4613" operator="lessThan">
      <formula>$C$4</formula>
    </cfRule>
  </conditionalFormatting>
  <conditionalFormatting sqref="M58">
    <cfRule type="cellIs" dxfId="11365" priority="4614" operator="lessThan">
      <formula>$C$4</formula>
    </cfRule>
  </conditionalFormatting>
  <conditionalFormatting sqref="M58">
    <cfRule type="cellIs" dxfId="11364" priority="4615" operator="lessThan">
      <formula>$C$4</formula>
    </cfRule>
  </conditionalFormatting>
  <conditionalFormatting sqref="M59">
    <cfRule type="cellIs" dxfId="11363" priority="4616" operator="lessThan">
      <formula>$C$4</formula>
    </cfRule>
  </conditionalFormatting>
  <conditionalFormatting sqref="M59">
    <cfRule type="cellIs" dxfId="11362" priority="4617" operator="lessThan">
      <formula>$C$4</formula>
    </cfRule>
  </conditionalFormatting>
  <conditionalFormatting sqref="M60">
    <cfRule type="cellIs" dxfId="11361" priority="4618" operator="lessThan">
      <formula>$C$4</formula>
    </cfRule>
  </conditionalFormatting>
  <conditionalFormatting sqref="M60">
    <cfRule type="cellIs" dxfId="11360" priority="4619" operator="lessThan">
      <formula>$C$4</formula>
    </cfRule>
  </conditionalFormatting>
  <conditionalFormatting sqref="CW27">
    <cfRule type="cellIs" dxfId="11345" priority="4634" operator="lessThan">
      <formula>1</formula>
    </cfRule>
  </conditionalFormatting>
  <conditionalFormatting sqref="CW28">
    <cfRule type="cellIs" dxfId="11344" priority="4635" operator="lessThan">
      <formula>1</formula>
    </cfRule>
  </conditionalFormatting>
  <conditionalFormatting sqref="CW29">
    <cfRule type="cellIs" dxfId="11343" priority="4636" operator="lessThan">
      <formula>1</formula>
    </cfRule>
  </conditionalFormatting>
  <conditionalFormatting sqref="CW30">
    <cfRule type="cellIs" dxfId="11342" priority="4637" operator="lessThan">
      <formula>1</formula>
    </cfRule>
  </conditionalFormatting>
  <conditionalFormatting sqref="CW31">
    <cfRule type="cellIs" dxfId="11341" priority="4638" operator="lessThan">
      <formula>1</formula>
    </cfRule>
  </conditionalFormatting>
  <conditionalFormatting sqref="CW32">
    <cfRule type="cellIs" dxfId="11340" priority="4639" operator="lessThan">
      <formula>1</formula>
    </cfRule>
  </conditionalFormatting>
  <conditionalFormatting sqref="AX47">
    <cfRule type="cellIs" dxfId="11267" priority="4712" operator="lessThan">
      <formula>$C$4</formula>
    </cfRule>
  </conditionalFormatting>
  <conditionalFormatting sqref="AX47">
    <cfRule type="cellIs" dxfId="11266" priority="4713" operator="lessThan">
      <formula>$C$4</formula>
    </cfRule>
  </conditionalFormatting>
  <conditionalFormatting sqref="AX48">
    <cfRule type="cellIs" dxfId="11265" priority="4714" operator="lessThan">
      <formula>$C$4</formula>
    </cfRule>
  </conditionalFormatting>
  <conditionalFormatting sqref="AX48">
    <cfRule type="cellIs" dxfId="11264" priority="4715" operator="lessThan">
      <formula>$C$4</formula>
    </cfRule>
  </conditionalFormatting>
  <conditionalFormatting sqref="AX49">
    <cfRule type="cellIs" dxfId="11263" priority="4716" operator="lessThan">
      <formula>$C$4</formula>
    </cfRule>
  </conditionalFormatting>
  <conditionalFormatting sqref="AX49">
    <cfRule type="cellIs" dxfId="11262" priority="4717" operator="lessThan">
      <formula>$C$4</formula>
    </cfRule>
  </conditionalFormatting>
  <conditionalFormatting sqref="AX50">
    <cfRule type="cellIs" dxfId="11261" priority="4718" operator="lessThan">
      <formula>$C$4</formula>
    </cfRule>
  </conditionalFormatting>
  <conditionalFormatting sqref="AX50">
    <cfRule type="cellIs" dxfId="11260" priority="4719" operator="lessThan">
      <formula>$C$4</formula>
    </cfRule>
  </conditionalFormatting>
  <conditionalFormatting sqref="AX51">
    <cfRule type="cellIs" dxfId="11259" priority="4720" operator="lessThan">
      <formula>$C$4</formula>
    </cfRule>
  </conditionalFormatting>
  <conditionalFormatting sqref="AX51">
    <cfRule type="cellIs" dxfId="11258" priority="4721" operator="lessThan">
      <formula>$C$4</formula>
    </cfRule>
  </conditionalFormatting>
  <conditionalFormatting sqref="AX52">
    <cfRule type="cellIs" dxfId="11257" priority="4722" operator="lessThan">
      <formula>$C$4</formula>
    </cfRule>
  </conditionalFormatting>
  <conditionalFormatting sqref="AX52">
    <cfRule type="cellIs" dxfId="11256" priority="4723" operator="lessThan">
      <formula>$C$4</formula>
    </cfRule>
  </conditionalFormatting>
  <conditionalFormatting sqref="AX53">
    <cfRule type="cellIs" dxfId="11255" priority="4724" operator="lessThan">
      <formula>$C$4</formula>
    </cfRule>
  </conditionalFormatting>
  <conditionalFormatting sqref="AX53">
    <cfRule type="cellIs" dxfId="11254" priority="4725" operator="lessThan">
      <formula>$C$4</formula>
    </cfRule>
  </conditionalFormatting>
  <conditionalFormatting sqref="AX54">
    <cfRule type="cellIs" dxfId="11253" priority="4726" operator="lessThan">
      <formula>$C$4</formula>
    </cfRule>
  </conditionalFormatting>
  <conditionalFormatting sqref="AX54">
    <cfRule type="cellIs" dxfId="11252" priority="4727" operator="lessThan">
      <formula>$C$4</formula>
    </cfRule>
  </conditionalFormatting>
  <conditionalFormatting sqref="AX55">
    <cfRule type="cellIs" dxfId="11251" priority="4728" operator="lessThan">
      <formula>$C$4</formula>
    </cfRule>
  </conditionalFormatting>
  <conditionalFormatting sqref="AX55">
    <cfRule type="cellIs" dxfId="11250" priority="4729" operator="lessThan">
      <formula>$C$4</formula>
    </cfRule>
  </conditionalFormatting>
  <conditionalFormatting sqref="AX56">
    <cfRule type="cellIs" dxfId="11249" priority="4730" operator="lessThan">
      <formula>$C$4</formula>
    </cfRule>
  </conditionalFormatting>
  <conditionalFormatting sqref="AX56">
    <cfRule type="cellIs" dxfId="11248" priority="4731" operator="lessThan">
      <formula>$C$4</formula>
    </cfRule>
  </conditionalFormatting>
  <conditionalFormatting sqref="AX57">
    <cfRule type="cellIs" dxfId="11247" priority="4732" operator="lessThan">
      <formula>$C$4</formula>
    </cfRule>
  </conditionalFormatting>
  <conditionalFormatting sqref="AX57">
    <cfRule type="cellIs" dxfId="11246" priority="4733" operator="lessThan">
      <formula>$C$4</formula>
    </cfRule>
  </conditionalFormatting>
  <conditionalFormatting sqref="AX58">
    <cfRule type="cellIs" dxfId="11245" priority="4734" operator="lessThan">
      <formula>$C$4</formula>
    </cfRule>
  </conditionalFormatting>
  <conditionalFormatting sqref="AX58">
    <cfRule type="cellIs" dxfId="11244" priority="4735" operator="lessThan">
      <formula>$C$4</formula>
    </cfRule>
  </conditionalFormatting>
  <conditionalFormatting sqref="AX59">
    <cfRule type="cellIs" dxfId="11243" priority="4736" operator="lessThan">
      <formula>$C$4</formula>
    </cfRule>
  </conditionalFormatting>
  <conditionalFormatting sqref="AX59">
    <cfRule type="cellIs" dxfId="11242" priority="4737" operator="lessThan">
      <formula>$C$4</formula>
    </cfRule>
  </conditionalFormatting>
  <conditionalFormatting sqref="AX60">
    <cfRule type="cellIs" dxfId="11241" priority="4738" operator="lessThan">
      <formula>$C$4</formula>
    </cfRule>
  </conditionalFormatting>
  <conditionalFormatting sqref="AX60">
    <cfRule type="cellIs" dxfId="11240" priority="4739" operator="lessThan">
      <formula>$C$4</formula>
    </cfRule>
  </conditionalFormatting>
  <conditionalFormatting sqref="AY47">
    <cfRule type="cellIs" dxfId="11167" priority="4812" operator="lessThan">
      <formula>$C$4</formula>
    </cfRule>
  </conditionalFormatting>
  <conditionalFormatting sqref="AY47">
    <cfRule type="cellIs" dxfId="11166" priority="4813" operator="lessThan">
      <formula>$C$4</formula>
    </cfRule>
  </conditionalFormatting>
  <conditionalFormatting sqref="AY48">
    <cfRule type="cellIs" dxfId="11165" priority="4814" operator="lessThan">
      <formula>$C$4</formula>
    </cfRule>
  </conditionalFormatting>
  <conditionalFormatting sqref="AY48">
    <cfRule type="cellIs" dxfId="11164" priority="4815" operator="lessThan">
      <formula>$C$4</formula>
    </cfRule>
  </conditionalFormatting>
  <conditionalFormatting sqref="AY49">
    <cfRule type="cellIs" dxfId="11163" priority="4816" operator="lessThan">
      <formula>$C$4</formula>
    </cfRule>
  </conditionalFormatting>
  <conditionalFormatting sqref="AY49">
    <cfRule type="cellIs" dxfId="11162" priority="4817" operator="lessThan">
      <formula>$C$4</formula>
    </cfRule>
  </conditionalFormatting>
  <conditionalFormatting sqref="AY50">
    <cfRule type="cellIs" dxfId="11161" priority="4818" operator="lessThan">
      <formula>$C$4</formula>
    </cfRule>
  </conditionalFormatting>
  <conditionalFormatting sqref="AY50">
    <cfRule type="cellIs" dxfId="11160" priority="4819" operator="lessThan">
      <formula>$C$4</formula>
    </cfRule>
  </conditionalFormatting>
  <conditionalFormatting sqref="AY51">
    <cfRule type="cellIs" dxfId="11159" priority="4820" operator="lessThan">
      <formula>$C$4</formula>
    </cfRule>
  </conditionalFormatting>
  <conditionalFormatting sqref="AY51">
    <cfRule type="cellIs" dxfId="11158" priority="4821" operator="lessThan">
      <formula>$C$4</formula>
    </cfRule>
  </conditionalFormatting>
  <conditionalFormatting sqref="AY52">
    <cfRule type="cellIs" dxfId="11157" priority="4822" operator="lessThan">
      <formula>$C$4</formula>
    </cfRule>
  </conditionalFormatting>
  <conditionalFormatting sqref="AY52">
    <cfRule type="cellIs" dxfId="11156" priority="4823" operator="lessThan">
      <formula>$C$4</formula>
    </cfRule>
  </conditionalFormatting>
  <conditionalFormatting sqref="AY53">
    <cfRule type="cellIs" dxfId="11155" priority="4824" operator="lessThan">
      <formula>$C$4</formula>
    </cfRule>
  </conditionalFormatting>
  <conditionalFormatting sqref="AY53">
    <cfRule type="cellIs" dxfId="11154" priority="4825" operator="lessThan">
      <formula>$C$4</formula>
    </cfRule>
  </conditionalFormatting>
  <conditionalFormatting sqref="AY54">
    <cfRule type="cellIs" dxfId="11153" priority="4826" operator="lessThan">
      <formula>$C$4</formula>
    </cfRule>
  </conditionalFormatting>
  <conditionalFormatting sqref="AY54">
    <cfRule type="cellIs" dxfId="11152" priority="4827" operator="lessThan">
      <formula>$C$4</formula>
    </cfRule>
  </conditionalFormatting>
  <conditionalFormatting sqref="AY55">
    <cfRule type="cellIs" dxfId="11151" priority="4828" operator="lessThan">
      <formula>$C$4</formula>
    </cfRule>
  </conditionalFormatting>
  <conditionalFormatting sqref="AY55">
    <cfRule type="cellIs" dxfId="11150" priority="4829" operator="lessThan">
      <formula>$C$4</formula>
    </cfRule>
  </conditionalFormatting>
  <conditionalFormatting sqref="AY56">
    <cfRule type="cellIs" dxfId="11149" priority="4830" operator="lessThan">
      <formula>$C$4</formula>
    </cfRule>
  </conditionalFormatting>
  <conditionalFormatting sqref="AY56">
    <cfRule type="cellIs" dxfId="11148" priority="4831" operator="lessThan">
      <formula>$C$4</formula>
    </cfRule>
  </conditionalFormatting>
  <conditionalFormatting sqref="AY57">
    <cfRule type="cellIs" dxfId="11147" priority="4832" operator="lessThan">
      <formula>$C$4</formula>
    </cfRule>
  </conditionalFormatting>
  <conditionalFormatting sqref="AY57">
    <cfRule type="cellIs" dxfId="11146" priority="4833" operator="lessThan">
      <formula>$C$4</formula>
    </cfRule>
  </conditionalFormatting>
  <conditionalFormatting sqref="AY58">
    <cfRule type="cellIs" dxfId="11145" priority="4834" operator="lessThan">
      <formula>$C$4</formula>
    </cfRule>
  </conditionalFormatting>
  <conditionalFormatting sqref="AY58">
    <cfRule type="cellIs" dxfId="11144" priority="4835" operator="lessThan">
      <formula>$C$4</formula>
    </cfRule>
  </conditionalFormatting>
  <conditionalFormatting sqref="AY59">
    <cfRule type="cellIs" dxfId="11143" priority="4836" operator="lessThan">
      <formula>$C$4</formula>
    </cfRule>
  </conditionalFormatting>
  <conditionalFormatting sqref="AY59">
    <cfRule type="cellIs" dxfId="11142" priority="4837" operator="lessThan">
      <formula>$C$4</formula>
    </cfRule>
  </conditionalFormatting>
  <conditionalFormatting sqref="AY60">
    <cfRule type="cellIs" dxfId="11141" priority="4838" operator="lessThan">
      <formula>$C$4</formula>
    </cfRule>
  </conditionalFormatting>
  <conditionalFormatting sqref="AY60">
    <cfRule type="cellIs" dxfId="11140" priority="4839" operator="lessThan">
      <formula>$C$4</formula>
    </cfRule>
  </conditionalFormatting>
  <conditionalFormatting sqref="AZ47">
    <cfRule type="cellIs" dxfId="11067" priority="4912" operator="lessThan">
      <formula>$C$4</formula>
    </cfRule>
  </conditionalFormatting>
  <conditionalFormatting sqref="AZ47">
    <cfRule type="cellIs" dxfId="11066" priority="4913" operator="lessThan">
      <formula>$C$4</formula>
    </cfRule>
  </conditionalFormatting>
  <conditionalFormatting sqref="AZ48">
    <cfRule type="cellIs" dxfId="11065" priority="4914" operator="lessThan">
      <formula>$C$4</formula>
    </cfRule>
  </conditionalFormatting>
  <conditionalFormatting sqref="AZ48">
    <cfRule type="cellIs" dxfId="11064" priority="4915" operator="lessThan">
      <formula>$C$4</formula>
    </cfRule>
  </conditionalFormatting>
  <conditionalFormatting sqref="AZ49">
    <cfRule type="cellIs" dxfId="11063" priority="4916" operator="lessThan">
      <formula>$C$4</formula>
    </cfRule>
  </conditionalFormatting>
  <conditionalFormatting sqref="AZ49">
    <cfRule type="cellIs" dxfId="11062" priority="4917" operator="lessThan">
      <formula>$C$4</formula>
    </cfRule>
  </conditionalFormatting>
  <conditionalFormatting sqref="AZ50">
    <cfRule type="cellIs" dxfId="11061" priority="4918" operator="lessThan">
      <formula>$C$4</formula>
    </cfRule>
  </conditionalFormatting>
  <conditionalFormatting sqref="AZ50">
    <cfRule type="cellIs" dxfId="11060" priority="4919" operator="lessThan">
      <formula>$C$4</formula>
    </cfRule>
  </conditionalFormatting>
  <conditionalFormatting sqref="AZ51">
    <cfRule type="cellIs" dxfId="11059" priority="4920" operator="lessThan">
      <formula>$C$4</formula>
    </cfRule>
  </conditionalFormatting>
  <conditionalFormatting sqref="AZ51">
    <cfRule type="cellIs" dxfId="11058" priority="4921" operator="lessThan">
      <formula>$C$4</formula>
    </cfRule>
  </conditionalFormatting>
  <conditionalFormatting sqref="AZ52">
    <cfRule type="cellIs" dxfId="11057" priority="4922" operator="lessThan">
      <formula>$C$4</formula>
    </cfRule>
  </conditionalFormatting>
  <conditionalFormatting sqref="AZ52">
    <cfRule type="cellIs" dxfId="11056" priority="4923" operator="lessThan">
      <formula>$C$4</formula>
    </cfRule>
  </conditionalFormatting>
  <conditionalFormatting sqref="AZ53">
    <cfRule type="cellIs" dxfId="11055" priority="4924" operator="lessThan">
      <formula>$C$4</formula>
    </cfRule>
  </conditionalFormatting>
  <conditionalFormatting sqref="AZ53">
    <cfRule type="cellIs" dxfId="11054" priority="4925" operator="lessThan">
      <formula>$C$4</formula>
    </cfRule>
  </conditionalFormatting>
  <conditionalFormatting sqref="AZ54">
    <cfRule type="cellIs" dxfId="11053" priority="4926" operator="lessThan">
      <formula>$C$4</formula>
    </cfRule>
  </conditionalFormatting>
  <conditionalFormatting sqref="AZ54">
    <cfRule type="cellIs" dxfId="11052" priority="4927" operator="lessThan">
      <formula>$C$4</formula>
    </cfRule>
  </conditionalFormatting>
  <conditionalFormatting sqref="AZ55">
    <cfRule type="cellIs" dxfId="11051" priority="4928" operator="lessThan">
      <formula>$C$4</formula>
    </cfRule>
  </conditionalFormatting>
  <conditionalFormatting sqref="AZ55">
    <cfRule type="cellIs" dxfId="11050" priority="4929" operator="lessThan">
      <formula>$C$4</formula>
    </cfRule>
  </conditionalFormatting>
  <conditionalFormatting sqref="AZ56">
    <cfRule type="cellIs" dxfId="11049" priority="4930" operator="lessThan">
      <formula>$C$4</formula>
    </cfRule>
  </conditionalFormatting>
  <conditionalFormatting sqref="AZ56">
    <cfRule type="cellIs" dxfId="11048" priority="4931" operator="lessThan">
      <formula>$C$4</formula>
    </cfRule>
  </conditionalFormatting>
  <conditionalFormatting sqref="AZ57">
    <cfRule type="cellIs" dxfId="11047" priority="4932" operator="lessThan">
      <formula>$C$4</formula>
    </cfRule>
  </conditionalFormatting>
  <conditionalFormatting sqref="AZ57">
    <cfRule type="cellIs" dxfId="11046" priority="4933" operator="lessThan">
      <formula>$C$4</formula>
    </cfRule>
  </conditionalFormatting>
  <conditionalFormatting sqref="AZ58">
    <cfRule type="cellIs" dxfId="11045" priority="4934" operator="lessThan">
      <formula>$C$4</formula>
    </cfRule>
  </conditionalFormatting>
  <conditionalFormatting sqref="AZ58">
    <cfRule type="cellIs" dxfId="11044" priority="4935" operator="lessThan">
      <formula>$C$4</formula>
    </cfRule>
  </conditionalFormatting>
  <conditionalFormatting sqref="AZ59">
    <cfRule type="cellIs" dxfId="11043" priority="4936" operator="lessThan">
      <formula>$C$4</formula>
    </cfRule>
  </conditionalFormatting>
  <conditionalFormatting sqref="AZ59">
    <cfRule type="cellIs" dxfId="11042" priority="4937" operator="lessThan">
      <formula>$C$4</formula>
    </cfRule>
  </conditionalFormatting>
  <conditionalFormatting sqref="AZ60">
    <cfRule type="cellIs" dxfId="11041" priority="4938" operator="lessThan">
      <formula>$C$4</formula>
    </cfRule>
  </conditionalFormatting>
  <conditionalFormatting sqref="AZ60">
    <cfRule type="cellIs" dxfId="11040" priority="4939" operator="lessThan">
      <formula>$C$4</formula>
    </cfRule>
  </conditionalFormatting>
  <conditionalFormatting sqref="BA47">
    <cfRule type="cellIs" dxfId="10967" priority="5012" operator="lessThan">
      <formula>$C$4</formula>
    </cfRule>
  </conditionalFormatting>
  <conditionalFormatting sqref="BA47">
    <cfRule type="cellIs" dxfId="10966" priority="5013" operator="lessThan">
      <formula>$C$4</formula>
    </cfRule>
  </conditionalFormatting>
  <conditionalFormatting sqref="BA48">
    <cfRule type="cellIs" dxfId="10965" priority="5014" operator="lessThan">
      <formula>$C$4</formula>
    </cfRule>
  </conditionalFormatting>
  <conditionalFormatting sqref="BA48">
    <cfRule type="cellIs" dxfId="10964" priority="5015" operator="lessThan">
      <formula>$C$4</formula>
    </cfRule>
  </conditionalFormatting>
  <conditionalFormatting sqref="BA49">
    <cfRule type="cellIs" dxfId="10963" priority="5016" operator="lessThan">
      <formula>$C$4</formula>
    </cfRule>
  </conditionalFormatting>
  <conditionalFormatting sqref="BA49">
    <cfRule type="cellIs" dxfId="10962" priority="5017" operator="lessThan">
      <formula>$C$4</formula>
    </cfRule>
  </conditionalFormatting>
  <conditionalFormatting sqref="BA50">
    <cfRule type="cellIs" dxfId="10961" priority="5018" operator="lessThan">
      <formula>$C$4</formula>
    </cfRule>
  </conditionalFormatting>
  <conditionalFormatting sqref="BA50">
    <cfRule type="cellIs" dxfId="10960" priority="5019" operator="lessThan">
      <formula>$C$4</formula>
    </cfRule>
  </conditionalFormatting>
  <conditionalFormatting sqref="BA51">
    <cfRule type="cellIs" dxfId="10959" priority="5020" operator="lessThan">
      <formula>$C$4</formula>
    </cfRule>
  </conditionalFormatting>
  <conditionalFormatting sqref="BA51">
    <cfRule type="cellIs" dxfId="10958" priority="5021" operator="lessThan">
      <formula>$C$4</formula>
    </cfRule>
  </conditionalFormatting>
  <conditionalFormatting sqref="BA52">
    <cfRule type="cellIs" dxfId="10957" priority="5022" operator="lessThan">
      <formula>$C$4</formula>
    </cfRule>
  </conditionalFormatting>
  <conditionalFormatting sqref="BA52">
    <cfRule type="cellIs" dxfId="10956" priority="5023" operator="lessThan">
      <formula>$C$4</formula>
    </cfRule>
  </conditionalFormatting>
  <conditionalFormatting sqref="BA53">
    <cfRule type="cellIs" dxfId="10955" priority="5024" operator="lessThan">
      <formula>$C$4</formula>
    </cfRule>
  </conditionalFormatting>
  <conditionalFormatting sqref="BA53">
    <cfRule type="cellIs" dxfId="10954" priority="5025" operator="lessThan">
      <formula>$C$4</formula>
    </cfRule>
  </conditionalFormatting>
  <conditionalFormatting sqref="BA54">
    <cfRule type="cellIs" dxfId="10953" priority="5026" operator="lessThan">
      <formula>$C$4</formula>
    </cfRule>
  </conditionalFormatting>
  <conditionalFormatting sqref="BA54">
    <cfRule type="cellIs" dxfId="10952" priority="5027" operator="lessThan">
      <formula>$C$4</formula>
    </cfRule>
  </conditionalFormatting>
  <conditionalFormatting sqref="BA55">
    <cfRule type="cellIs" dxfId="10951" priority="5028" operator="lessThan">
      <formula>$C$4</formula>
    </cfRule>
  </conditionalFormatting>
  <conditionalFormatting sqref="BA55">
    <cfRule type="cellIs" dxfId="10950" priority="5029" operator="lessThan">
      <formula>$C$4</formula>
    </cfRule>
  </conditionalFormatting>
  <conditionalFormatting sqref="BA56">
    <cfRule type="cellIs" dxfId="10949" priority="5030" operator="lessThan">
      <formula>$C$4</formula>
    </cfRule>
  </conditionalFormatting>
  <conditionalFormatting sqref="BA56">
    <cfRule type="cellIs" dxfId="10948" priority="5031" operator="lessThan">
      <formula>$C$4</formula>
    </cfRule>
  </conditionalFormatting>
  <conditionalFormatting sqref="BA57">
    <cfRule type="cellIs" dxfId="10947" priority="5032" operator="lessThan">
      <formula>$C$4</formula>
    </cfRule>
  </conditionalFormatting>
  <conditionalFormatting sqref="BA57">
    <cfRule type="cellIs" dxfId="10946" priority="5033" operator="lessThan">
      <formula>$C$4</formula>
    </cfRule>
  </conditionalFormatting>
  <conditionalFormatting sqref="BA58">
    <cfRule type="cellIs" dxfId="10945" priority="5034" operator="lessThan">
      <formula>$C$4</formula>
    </cfRule>
  </conditionalFormatting>
  <conditionalFormatting sqref="BA58">
    <cfRule type="cellIs" dxfId="10944" priority="5035" operator="lessThan">
      <formula>$C$4</formula>
    </cfRule>
  </conditionalFormatting>
  <conditionalFormatting sqref="BA59">
    <cfRule type="cellIs" dxfId="10943" priority="5036" operator="lessThan">
      <formula>$C$4</formula>
    </cfRule>
  </conditionalFormatting>
  <conditionalFormatting sqref="BA59">
    <cfRule type="cellIs" dxfId="10942" priority="5037" operator="lessThan">
      <formula>$C$4</formula>
    </cfRule>
  </conditionalFormatting>
  <conditionalFormatting sqref="BA60">
    <cfRule type="cellIs" dxfId="10941" priority="5038" operator="lessThan">
      <formula>$C$4</formula>
    </cfRule>
  </conditionalFormatting>
  <conditionalFormatting sqref="BA60">
    <cfRule type="cellIs" dxfId="10940" priority="5039" operator="lessThan">
      <formula>$C$4</formula>
    </cfRule>
  </conditionalFormatting>
  <conditionalFormatting sqref="BB47">
    <cfRule type="cellIs" dxfId="10867" priority="5112" operator="lessThan">
      <formula>$C$4</formula>
    </cfRule>
  </conditionalFormatting>
  <conditionalFormatting sqref="BB47">
    <cfRule type="cellIs" dxfId="10866" priority="5113" operator="lessThan">
      <formula>$C$4</formula>
    </cfRule>
  </conditionalFormatting>
  <conditionalFormatting sqref="BB48">
    <cfRule type="cellIs" dxfId="10865" priority="5114" operator="lessThan">
      <formula>$C$4</formula>
    </cfRule>
  </conditionalFormatting>
  <conditionalFormatting sqref="BB48">
    <cfRule type="cellIs" dxfId="10864" priority="5115" operator="lessThan">
      <formula>$C$4</formula>
    </cfRule>
  </conditionalFormatting>
  <conditionalFormatting sqref="BB49">
    <cfRule type="cellIs" dxfId="10863" priority="5116" operator="lessThan">
      <formula>$C$4</formula>
    </cfRule>
  </conditionalFormatting>
  <conditionalFormatting sqref="BB49">
    <cfRule type="cellIs" dxfId="10862" priority="5117" operator="lessThan">
      <formula>$C$4</formula>
    </cfRule>
  </conditionalFormatting>
  <conditionalFormatting sqref="BB50">
    <cfRule type="cellIs" dxfId="10861" priority="5118" operator="lessThan">
      <formula>$C$4</formula>
    </cfRule>
  </conditionalFormatting>
  <conditionalFormatting sqref="BB50">
    <cfRule type="cellIs" dxfId="10860" priority="5119" operator="lessThan">
      <formula>$C$4</formula>
    </cfRule>
  </conditionalFormatting>
  <conditionalFormatting sqref="BB51">
    <cfRule type="cellIs" dxfId="10859" priority="5120" operator="lessThan">
      <formula>$C$4</formula>
    </cfRule>
  </conditionalFormatting>
  <conditionalFormatting sqref="BB51">
    <cfRule type="cellIs" dxfId="10858" priority="5121" operator="lessThan">
      <formula>$C$4</formula>
    </cfRule>
  </conditionalFormatting>
  <conditionalFormatting sqref="BB52">
    <cfRule type="cellIs" dxfId="10857" priority="5122" operator="lessThan">
      <formula>$C$4</formula>
    </cfRule>
  </conditionalFormatting>
  <conditionalFormatting sqref="BB52">
    <cfRule type="cellIs" dxfId="10856" priority="5123" operator="lessThan">
      <formula>$C$4</formula>
    </cfRule>
  </conditionalFormatting>
  <conditionalFormatting sqref="BB53">
    <cfRule type="cellIs" dxfId="10855" priority="5124" operator="lessThan">
      <formula>$C$4</formula>
    </cfRule>
  </conditionalFormatting>
  <conditionalFormatting sqref="BB53">
    <cfRule type="cellIs" dxfId="10854" priority="5125" operator="lessThan">
      <formula>$C$4</formula>
    </cfRule>
  </conditionalFormatting>
  <conditionalFormatting sqref="BB54">
    <cfRule type="cellIs" dxfId="10853" priority="5126" operator="lessThan">
      <formula>$C$4</formula>
    </cfRule>
  </conditionalFormatting>
  <conditionalFormatting sqref="BB54">
    <cfRule type="cellIs" dxfId="10852" priority="5127" operator="lessThan">
      <formula>$C$4</formula>
    </cfRule>
  </conditionalFormatting>
  <conditionalFormatting sqref="BB55">
    <cfRule type="cellIs" dxfId="10851" priority="5128" operator="lessThan">
      <formula>$C$4</formula>
    </cfRule>
  </conditionalFormatting>
  <conditionalFormatting sqref="BB55">
    <cfRule type="cellIs" dxfId="10850" priority="5129" operator="lessThan">
      <formula>$C$4</formula>
    </cfRule>
  </conditionalFormatting>
  <conditionalFormatting sqref="BB56">
    <cfRule type="cellIs" dxfId="10849" priority="5130" operator="lessThan">
      <formula>$C$4</formula>
    </cfRule>
  </conditionalFormatting>
  <conditionalFormatting sqref="BB56">
    <cfRule type="cellIs" dxfId="10848" priority="5131" operator="lessThan">
      <formula>$C$4</formula>
    </cfRule>
  </conditionalFormatting>
  <conditionalFormatting sqref="BB57">
    <cfRule type="cellIs" dxfId="10847" priority="5132" operator="lessThan">
      <formula>$C$4</formula>
    </cfRule>
  </conditionalFormatting>
  <conditionalFormatting sqref="BB57">
    <cfRule type="cellIs" dxfId="10846" priority="5133" operator="lessThan">
      <formula>$C$4</formula>
    </cfRule>
  </conditionalFormatting>
  <conditionalFormatting sqref="BB58">
    <cfRule type="cellIs" dxfId="10845" priority="5134" operator="lessThan">
      <formula>$C$4</formula>
    </cfRule>
  </conditionalFormatting>
  <conditionalFormatting sqref="BB58">
    <cfRule type="cellIs" dxfId="10844" priority="5135" operator="lessThan">
      <formula>$C$4</formula>
    </cfRule>
  </conditionalFormatting>
  <conditionalFormatting sqref="BB59">
    <cfRule type="cellIs" dxfId="10843" priority="5136" operator="lessThan">
      <formula>$C$4</formula>
    </cfRule>
  </conditionalFormatting>
  <conditionalFormatting sqref="BB59">
    <cfRule type="cellIs" dxfId="10842" priority="5137" operator="lessThan">
      <formula>$C$4</formula>
    </cfRule>
  </conditionalFormatting>
  <conditionalFormatting sqref="BB60">
    <cfRule type="cellIs" dxfId="10841" priority="5138" operator="lessThan">
      <formula>$C$4</formula>
    </cfRule>
  </conditionalFormatting>
  <conditionalFormatting sqref="BB60">
    <cfRule type="cellIs" dxfId="10840" priority="5139" operator="lessThan">
      <formula>$C$4</formula>
    </cfRule>
  </conditionalFormatting>
  <conditionalFormatting sqref="BC47">
    <cfRule type="cellIs" dxfId="10767" priority="5212" operator="lessThan">
      <formula>$C$4</formula>
    </cfRule>
  </conditionalFormatting>
  <conditionalFormatting sqref="BC47">
    <cfRule type="cellIs" dxfId="10766" priority="5213" operator="lessThan">
      <formula>$C$4</formula>
    </cfRule>
  </conditionalFormatting>
  <conditionalFormatting sqref="BC48">
    <cfRule type="cellIs" dxfId="10765" priority="5214" operator="lessThan">
      <formula>$C$4</formula>
    </cfRule>
  </conditionalFormatting>
  <conditionalFormatting sqref="BC48">
    <cfRule type="cellIs" dxfId="10764" priority="5215" operator="lessThan">
      <formula>$C$4</formula>
    </cfRule>
  </conditionalFormatting>
  <conditionalFormatting sqref="BC49">
    <cfRule type="cellIs" dxfId="10763" priority="5216" operator="lessThan">
      <formula>$C$4</formula>
    </cfRule>
  </conditionalFormatting>
  <conditionalFormatting sqref="BC49">
    <cfRule type="cellIs" dxfId="10762" priority="5217" operator="lessThan">
      <formula>$C$4</formula>
    </cfRule>
  </conditionalFormatting>
  <conditionalFormatting sqref="BC50">
    <cfRule type="cellIs" dxfId="10761" priority="5218" operator="lessThan">
      <formula>$C$4</formula>
    </cfRule>
  </conditionalFormatting>
  <conditionalFormatting sqref="BC50">
    <cfRule type="cellIs" dxfId="10760" priority="5219" operator="lessThan">
      <formula>$C$4</formula>
    </cfRule>
  </conditionalFormatting>
  <conditionalFormatting sqref="BC51">
    <cfRule type="cellIs" dxfId="10759" priority="5220" operator="lessThan">
      <formula>$C$4</formula>
    </cfRule>
  </conditionalFormatting>
  <conditionalFormatting sqref="BC51">
    <cfRule type="cellIs" dxfId="10758" priority="5221" operator="lessThan">
      <formula>$C$4</formula>
    </cfRule>
  </conditionalFormatting>
  <conditionalFormatting sqref="BC52">
    <cfRule type="cellIs" dxfId="10757" priority="5222" operator="lessThan">
      <formula>$C$4</formula>
    </cfRule>
  </conditionalFormatting>
  <conditionalFormatting sqref="BC52">
    <cfRule type="cellIs" dxfId="10756" priority="5223" operator="lessThan">
      <formula>$C$4</formula>
    </cfRule>
  </conditionalFormatting>
  <conditionalFormatting sqref="BC53">
    <cfRule type="cellIs" dxfId="10755" priority="5224" operator="lessThan">
      <formula>$C$4</formula>
    </cfRule>
  </conditionalFormatting>
  <conditionalFormatting sqref="BC53">
    <cfRule type="cellIs" dxfId="10754" priority="5225" operator="lessThan">
      <formula>$C$4</formula>
    </cfRule>
  </conditionalFormatting>
  <conditionalFormatting sqref="BC54">
    <cfRule type="cellIs" dxfId="10753" priority="5226" operator="lessThan">
      <formula>$C$4</formula>
    </cfRule>
  </conditionalFormatting>
  <conditionalFormatting sqref="BC54">
    <cfRule type="cellIs" dxfId="10752" priority="5227" operator="lessThan">
      <formula>$C$4</formula>
    </cfRule>
  </conditionalFormatting>
  <conditionalFormatting sqref="BC55">
    <cfRule type="cellIs" dxfId="10751" priority="5228" operator="lessThan">
      <formula>$C$4</formula>
    </cfRule>
  </conditionalFormatting>
  <conditionalFormatting sqref="BC55">
    <cfRule type="cellIs" dxfId="10750" priority="5229" operator="lessThan">
      <formula>$C$4</formula>
    </cfRule>
  </conditionalFormatting>
  <conditionalFormatting sqref="BC56">
    <cfRule type="cellIs" dxfId="10749" priority="5230" operator="lessThan">
      <formula>$C$4</formula>
    </cfRule>
  </conditionalFormatting>
  <conditionalFormatting sqref="BC56">
    <cfRule type="cellIs" dxfId="10748" priority="5231" operator="lessThan">
      <formula>$C$4</formula>
    </cfRule>
  </conditionalFormatting>
  <conditionalFormatting sqref="BC57">
    <cfRule type="cellIs" dxfId="10747" priority="5232" operator="lessThan">
      <formula>$C$4</formula>
    </cfRule>
  </conditionalFormatting>
  <conditionalFormatting sqref="BC57">
    <cfRule type="cellIs" dxfId="10746" priority="5233" operator="lessThan">
      <formula>$C$4</formula>
    </cfRule>
  </conditionalFormatting>
  <conditionalFormatting sqref="BC58">
    <cfRule type="cellIs" dxfId="10745" priority="5234" operator="lessThan">
      <formula>$C$4</formula>
    </cfRule>
  </conditionalFormatting>
  <conditionalFormatting sqref="BC58">
    <cfRule type="cellIs" dxfId="10744" priority="5235" operator="lessThan">
      <formula>$C$4</formula>
    </cfRule>
  </conditionalFormatting>
  <conditionalFormatting sqref="BC59">
    <cfRule type="cellIs" dxfId="10743" priority="5236" operator="lessThan">
      <formula>$C$4</formula>
    </cfRule>
  </conditionalFormatting>
  <conditionalFormatting sqref="BC59">
    <cfRule type="cellIs" dxfId="10742" priority="5237" operator="lessThan">
      <formula>$C$4</formula>
    </cfRule>
  </conditionalFormatting>
  <conditionalFormatting sqref="BC60">
    <cfRule type="cellIs" dxfId="10741" priority="5238" operator="lessThan">
      <formula>$C$4</formula>
    </cfRule>
  </conditionalFormatting>
  <conditionalFormatting sqref="BC60">
    <cfRule type="cellIs" dxfId="10740" priority="5239" operator="lessThan">
      <formula>$C$4</formula>
    </cfRule>
  </conditionalFormatting>
  <conditionalFormatting sqref="BD47">
    <cfRule type="cellIs" dxfId="10667" priority="5312" operator="lessThan">
      <formula>$C$4</formula>
    </cfRule>
  </conditionalFormatting>
  <conditionalFormatting sqref="BD47">
    <cfRule type="cellIs" dxfId="10666" priority="5313" operator="lessThan">
      <formula>$C$4</formula>
    </cfRule>
  </conditionalFormatting>
  <conditionalFormatting sqref="BD48">
    <cfRule type="cellIs" dxfId="10665" priority="5314" operator="lessThan">
      <formula>$C$4</formula>
    </cfRule>
  </conditionalFormatting>
  <conditionalFormatting sqref="BD48">
    <cfRule type="cellIs" dxfId="10664" priority="5315" operator="lessThan">
      <formula>$C$4</formula>
    </cfRule>
  </conditionalFormatting>
  <conditionalFormatting sqref="BD49">
    <cfRule type="cellIs" dxfId="10663" priority="5316" operator="lessThan">
      <formula>$C$4</formula>
    </cfRule>
  </conditionalFormatting>
  <conditionalFormatting sqref="BD49">
    <cfRule type="cellIs" dxfId="10662" priority="5317" operator="lessThan">
      <formula>$C$4</formula>
    </cfRule>
  </conditionalFormatting>
  <conditionalFormatting sqref="BD50">
    <cfRule type="cellIs" dxfId="10661" priority="5318" operator="lessThan">
      <formula>$C$4</formula>
    </cfRule>
  </conditionalFormatting>
  <conditionalFormatting sqref="BD50">
    <cfRule type="cellIs" dxfId="10660" priority="5319" operator="lessThan">
      <formula>$C$4</formula>
    </cfRule>
  </conditionalFormatting>
  <conditionalFormatting sqref="BD51">
    <cfRule type="cellIs" dxfId="10659" priority="5320" operator="lessThan">
      <formula>$C$4</formula>
    </cfRule>
  </conditionalFormatting>
  <conditionalFormatting sqref="BD51">
    <cfRule type="cellIs" dxfId="10658" priority="5321" operator="lessThan">
      <formula>$C$4</formula>
    </cfRule>
  </conditionalFormatting>
  <conditionalFormatting sqref="BD52">
    <cfRule type="cellIs" dxfId="10657" priority="5322" operator="lessThan">
      <formula>$C$4</formula>
    </cfRule>
  </conditionalFormatting>
  <conditionalFormatting sqref="BD52">
    <cfRule type="cellIs" dxfId="10656" priority="5323" operator="lessThan">
      <formula>$C$4</formula>
    </cfRule>
  </conditionalFormatting>
  <conditionalFormatting sqref="BD53">
    <cfRule type="cellIs" dxfId="10655" priority="5324" operator="lessThan">
      <formula>$C$4</formula>
    </cfRule>
  </conditionalFormatting>
  <conditionalFormatting sqref="BD53">
    <cfRule type="cellIs" dxfId="10654" priority="5325" operator="lessThan">
      <formula>$C$4</formula>
    </cfRule>
  </conditionalFormatting>
  <conditionalFormatting sqref="BD54">
    <cfRule type="cellIs" dxfId="10653" priority="5326" operator="lessThan">
      <formula>$C$4</formula>
    </cfRule>
  </conditionalFormatting>
  <conditionalFormatting sqref="BD54">
    <cfRule type="cellIs" dxfId="10652" priority="5327" operator="lessThan">
      <formula>$C$4</formula>
    </cfRule>
  </conditionalFormatting>
  <conditionalFormatting sqref="BD55">
    <cfRule type="cellIs" dxfId="10651" priority="5328" operator="lessThan">
      <formula>$C$4</formula>
    </cfRule>
  </conditionalFormatting>
  <conditionalFormatting sqref="BD55">
    <cfRule type="cellIs" dxfId="10650" priority="5329" operator="lessThan">
      <formula>$C$4</formula>
    </cfRule>
  </conditionalFormatting>
  <conditionalFormatting sqref="BD56">
    <cfRule type="cellIs" dxfId="10649" priority="5330" operator="lessThan">
      <formula>$C$4</formula>
    </cfRule>
  </conditionalFormatting>
  <conditionalFormatting sqref="BD56">
    <cfRule type="cellIs" dxfId="10648" priority="5331" operator="lessThan">
      <formula>$C$4</formula>
    </cfRule>
  </conditionalFormatting>
  <conditionalFormatting sqref="BD57">
    <cfRule type="cellIs" dxfId="10647" priority="5332" operator="lessThan">
      <formula>$C$4</formula>
    </cfRule>
  </conditionalFormatting>
  <conditionalFormatting sqref="BD57">
    <cfRule type="cellIs" dxfId="10646" priority="5333" operator="lessThan">
      <formula>$C$4</formula>
    </cfRule>
  </conditionalFormatting>
  <conditionalFormatting sqref="BD58">
    <cfRule type="cellIs" dxfId="10645" priority="5334" operator="lessThan">
      <formula>$C$4</formula>
    </cfRule>
  </conditionalFormatting>
  <conditionalFormatting sqref="BD58">
    <cfRule type="cellIs" dxfId="10644" priority="5335" operator="lessThan">
      <formula>$C$4</formula>
    </cfRule>
  </conditionalFormatting>
  <conditionalFormatting sqref="BD59">
    <cfRule type="cellIs" dxfId="10643" priority="5336" operator="lessThan">
      <formula>$C$4</formula>
    </cfRule>
  </conditionalFormatting>
  <conditionalFormatting sqref="BD59">
    <cfRule type="cellIs" dxfId="10642" priority="5337" operator="lessThan">
      <formula>$C$4</formula>
    </cfRule>
  </conditionalFormatting>
  <conditionalFormatting sqref="BD60">
    <cfRule type="cellIs" dxfId="10641" priority="5338" operator="lessThan">
      <formula>$C$4</formula>
    </cfRule>
  </conditionalFormatting>
  <conditionalFormatting sqref="BD60">
    <cfRule type="cellIs" dxfId="10640" priority="5339" operator="lessThan">
      <formula>$C$4</formula>
    </cfRule>
  </conditionalFormatting>
  <conditionalFormatting sqref="BE47">
    <cfRule type="cellIs" dxfId="10567" priority="5412" operator="lessThan">
      <formula>$C$4</formula>
    </cfRule>
  </conditionalFormatting>
  <conditionalFormatting sqref="BE47">
    <cfRule type="cellIs" dxfId="10566" priority="5413" operator="lessThan">
      <formula>$C$4</formula>
    </cfRule>
  </conditionalFormatting>
  <conditionalFormatting sqref="BE48">
    <cfRule type="cellIs" dxfId="10565" priority="5414" operator="lessThan">
      <formula>$C$4</formula>
    </cfRule>
  </conditionalFormatting>
  <conditionalFormatting sqref="BE48">
    <cfRule type="cellIs" dxfId="10564" priority="5415" operator="lessThan">
      <formula>$C$4</formula>
    </cfRule>
  </conditionalFormatting>
  <conditionalFormatting sqref="BE49">
    <cfRule type="cellIs" dxfId="10563" priority="5416" operator="lessThan">
      <formula>$C$4</formula>
    </cfRule>
  </conditionalFormatting>
  <conditionalFormatting sqref="BE49">
    <cfRule type="cellIs" dxfId="10562" priority="5417" operator="lessThan">
      <formula>$C$4</formula>
    </cfRule>
  </conditionalFormatting>
  <conditionalFormatting sqref="BE50">
    <cfRule type="cellIs" dxfId="10561" priority="5418" operator="lessThan">
      <formula>$C$4</formula>
    </cfRule>
  </conditionalFormatting>
  <conditionalFormatting sqref="BE50">
    <cfRule type="cellIs" dxfId="10560" priority="5419" operator="lessThan">
      <formula>$C$4</formula>
    </cfRule>
  </conditionalFormatting>
  <conditionalFormatting sqref="BE51">
    <cfRule type="cellIs" dxfId="10559" priority="5420" operator="lessThan">
      <formula>$C$4</formula>
    </cfRule>
  </conditionalFormatting>
  <conditionalFormatting sqref="BE51">
    <cfRule type="cellIs" dxfId="10558" priority="5421" operator="lessThan">
      <formula>$C$4</formula>
    </cfRule>
  </conditionalFormatting>
  <conditionalFormatting sqref="BE52">
    <cfRule type="cellIs" dxfId="10557" priority="5422" operator="lessThan">
      <formula>$C$4</formula>
    </cfRule>
  </conditionalFormatting>
  <conditionalFormatting sqref="BE52">
    <cfRule type="cellIs" dxfId="10556" priority="5423" operator="lessThan">
      <formula>$C$4</formula>
    </cfRule>
  </conditionalFormatting>
  <conditionalFormatting sqref="BE53">
    <cfRule type="cellIs" dxfId="10555" priority="5424" operator="lessThan">
      <formula>$C$4</formula>
    </cfRule>
  </conditionalFormatting>
  <conditionalFormatting sqref="BE53">
    <cfRule type="cellIs" dxfId="10554" priority="5425" operator="lessThan">
      <formula>$C$4</formula>
    </cfRule>
  </conditionalFormatting>
  <conditionalFormatting sqref="BE54">
    <cfRule type="cellIs" dxfId="10553" priority="5426" operator="lessThan">
      <formula>$C$4</formula>
    </cfRule>
  </conditionalFormatting>
  <conditionalFormatting sqref="BE54">
    <cfRule type="cellIs" dxfId="10552" priority="5427" operator="lessThan">
      <formula>$C$4</formula>
    </cfRule>
  </conditionalFormatting>
  <conditionalFormatting sqref="BE55">
    <cfRule type="cellIs" dxfId="10551" priority="5428" operator="lessThan">
      <formula>$C$4</formula>
    </cfRule>
  </conditionalFormatting>
  <conditionalFormatting sqref="BE55">
    <cfRule type="cellIs" dxfId="10550" priority="5429" operator="lessThan">
      <formula>$C$4</formula>
    </cfRule>
  </conditionalFormatting>
  <conditionalFormatting sqref="BE56">
    <cfRule type="cellIs" dxfId="10549" priority="5430" operator="lessThan">
      <formula>$C$4</formula>
    </cfRule>
  </conditionalFormatting>
  <conditionalFormatting sqref="BE56">
    <cfRule type="cellIs" dxfId="10548" priority="5431" operator="lessThan">
      <formula>$C$4</formula>
    </cfRule>
  </conditionalFormatting>
  <conditionalFormatting sqref="BE57">
    <cfRule type="cellIs" dxfId="10547" priority="5432" operator="lessThan">
      <formula>$C$4</formula>
    </cfRule>
  </conditionalFormatting>
  <conditionalFormatting sqref="BE57">
    <cfRule type="cellIs" dxfId="10546" priority="5433" operator="lessThan">
      <formula>$C$4</formula>
    </cfRule>
  </conditionalFormatting>
  <conditionalFormatting sqref="BE58">
    <cfRule type="cellIs" dxfId="10545" priority="5434" operator="lessThan">
      <formula>$C$4</formula>
    </cfRule>
  </conditionalFormatting>
  <conditionalFormatting sqref="BE58">
    <cfRule type="cellIs" dxfId="10544" priority="5435" operator="lessThan">
      <formula>$C$4</formula>
    </cfRule>
  </conditionalFormatting>
  <conditionalFormatting sqref="BE59">
    <cfRule type="cellIs" dxfId="10543" priority="5436" operator="lessThan">
      <formula>$C$4</formula>
    </cfRule>
  </conditionalFormatting>
  <conditionalFormatting sqref="BE59">
    <cfRule type="cellIs" dxfId="10542" priority="5437" operator="lessThan">
      <formula>$C$4</formula>
    </cfRule>
  </conditionalFormatting>
  <conditionalFormatting sqref="BE60">
    <cfRule type="cellIs" dxfId="10541" priority="5438" operator="lessThan">
      <formula>$C$4</formula>
    </cfRule>
  </conditionalFormatting>
  <conditionalFormatting sqref="BE60">
    <cfRule type="cellIs" dxfId="10540" priority="5439" operator="lessThan">
      <formula>$C$4</formula>
    </cfRule>
  </conditionalFormatting>
  <conditionalFormatting sqref="BF47">
    <cfRule type="cellIs" dxfId="10467" priority="5512" operator="lessThan">
      <formula>$C$4</formula>
    </cfRule>
  </conditionalFormatting>
  <conditionalFormatting sqref="BF47">
    <cfRule type="cellIs" dxfId="10466" priority="5513" operator="lessThan">
      <formula>$C$4</formula>
    </cfRule>
  </conditionalFormatting>
  <conditionalFormatting sqref="BF48">
    <cfRule type="cellIs" dxfId="10465" priority="5514" operator="lessThan">
      <formula>$C$4</formula>
    </cfRule>
  </conditionalFormatting>
  <conditionalFormatting sqref="BF48">
    <cfRule type="cellIs" dxfId="10464" priority="5515" operator="lessThan">
      <formula>$C$4</formula>
    </cfRule>
  </conditionalFormatting>
  <conditionalFormatting sqref="BF49">
    <cfRule type="cellIs" dxfId="10463" priority="5516" operator="lessThan">
      <formula>$C$4</formula>
    </cfRule>
  </conditionalFormatting>
  <conditionalFormatting sqref="BF49">
    <cfRule type="cellIs" dxfId="10462" priority="5517" operator="lessThan">
      <formula>$C$4</formula>
    </cfRule>
  </conditionalFormatting>
  <conditionalFormatting sqref="BF50">
    <cfRule type="cellIs" dxfId="10461" priority="5518" operator="lessThan">
      <formula>$C$4</formula>
    </cfRule>
  </conditionalFormatting>
  <conditionalFormatting sqref="BF50">
    <cfRule type="cellIs" dxfId="10460" priority="5519" operator="lessThan">
      <formula>$C$4</formula>
    </cfRule>
  </conditionalFormatting>
  <conditionalFormatting sqref="BF51">
    <cfRule type="cellIs" dxfId="10459" priority="5520" operator="lessThan">
      <formula>$C$4</formula>
    </cfRule>
  </conditionalFormatting>
  <conditionalFormatting sqref="BF51">
    <cfRule type="cellIs" dxfId="10458" priority="5521" operator="lessThan">
      <formula>$C$4</formula>
    </cfRule>
  </conditionalFormatting>
  <conditionalFormatting sqref="BF52">
    <cfRule type="cellIs" dxfId="10457" priority="5522" operator="lessThan">
      <formula>$C$4</formula>
    </cfRule>
  </conditionalFormatting>
  <conditionalFormatting sqref="BF52">
    <cfRule type="cellIs" dxfId="10456" priority="5523" operator="lessThan">
      <formula>$C$4</formula>
    </cfRule>
  </conditionalFormatting>
  <conditionalFormatting sqref="BF53">
    <cfRule type="cellIs" dxfId="10455" priority="5524" operator="lessThan">
      <formula>$C$4</formula>
    </cfRule>
  </conditionalFormatting>
  <conditionalFormatting sqref="BF53">
    <cfRule type="cellIs" dxfId="10454" priority="5525" operator="lessThan">
      <formula>$C$4</formula>
    </cfRule>
  </conditionalFormatting>
  <conditionalFormatting sqref="BF54">
    <cfRule type="cellIs" dxfId="10453" priority="5526" operator="lessThan">
      <formula>$C$4</formula>
    </cfRule>
  </conditionalFormatting>
  <conditionalFormatting sqref="BF54">
    <cfRule type="cellIs" dxfId="10452" priority="5527" operator="lessThan">
      <formula>$C$4</formula>
    </cfRule>
  </conditionalFormatting>
  <conditionalFormatting sqref="BF55">
    <cfRule type="cellIs" dxfId="10451" priority="5528" operator="lessThan">
      <formula>$C$4</formula>
    </cfRule>
  </conditionalFormatting>
  <conditionalFormatting sqref="BF55">
    <cfRule type="cellIs" dxfId="10450" priority="5529" operator="lessThan">
      <formula>$C$4</formula>
    </cfRule>
  </conditionalFormatting>
  <conditionalFormatting sqref="BF56">
    <cfRule type="cellIs" dxfId="10449" priority="5530" operator="lessThan">
      <formula>$C$4</formula>
    </cfRule>
  </conditionalFormatting>
  <conditionalFormatting sqref="BF56">
    <cfRule type="cellIs" dxfId="10448" priority="5531" operator="lessThan">
      <formula>$C$4</formula>
    </cfRule>
  </conditionalFormatting>
  <conditionalFormatting sqref="BF57">
    <cfRule type="cellIs" dxfId="10447" priority="5532" operator="lessThan">
      <formula>$C$4</formula>
    </cfRule>
  </conditionalFormatting>
  <conditionalFormatting sqref="BF57">
    <cfRule type="cellIs" dxfId="10446" priority="5533" operator="lessThan">
      <formula>$C$4</formula>
    </cfRule>
  </conditionalFormatting>
  <conditionalFormatting sqref="BF58">
    <cfRule type="cellIs" dxfId="10445" priority="5534" operator="lessThan">
      <formula>$C$4</formula>
    </cfRule>
  </conditionalFormatting>
  <conditionalFormatting sqref="BF58">
    <cfRule type="cellIs" dxfId="10444" priority="5535" operator="lessThan">
      <formula>$C$4</formula>
    </cfRule>
  </conditionalFormatting>
  <conditionalFormatting sqref="BF59">
    <cfRule type="cellIs" dxfId="10443" priority="5536" operator="lessThan">
      <formula>$C$4</formula>
    </cfRule>
  </conditionalFormatting>
  <conditionalFormatting sqref="BF59">
    <cfRule type="cellIs" dxfId="10442" priority="5537" operator="lessThan">
      <formula>$C$4</formula>
    </cfRule>
  </conditionalFormatting>
  <conditionalFormatting sqref="BF60">
    <cfRule type="cellIs" dxfId="10441" priority="5538" operator="lessThan">
      <formula>$C$4</formula>
    </cfRule>
  </conditionalFormatting>
  <conditionalFormatting sqref="BF60">
    <cfRule type="cellIs" dxfId="10440" priority="5539" operator="lessThan">
      <formula>$C$4</formula>
    </cfRule>
  </conditionalFormatting>
  <conditionalFormatting sqref="BG11">
    <cfRule type="cellIs" dxfId="10439" priority="5540" operator="lessThan">
      <formula>$C$4</formula>
    </cfRule>
  </conditionalFormatting>
  <conditionalFormatting sqref="BG11">
    <cfRule type="cellIs" dxfId="10438" priority="5541" operator="lessThan">
      <formula>$C$4</formula>
    </cfRule>
  </conditionalFormatting>
  <conditionalFormatting sqref="BG12">
    <cfRule type="cellIs" dxfId="10437" priority="5542" operator="lessThan">
      <formula>$C$4</formula>
    </cfRule>
  </conditionalFormatting>
  <conditionalFormatting sqref="BG12">
    <cfRule type="cellIs" dxfId="10436" priority="5543" operator="lessThan">
      <formula>$C$4</formula>
    </cfRule>
  </conditionalFormatting>
  <conditionalFormatting sqref="BG13">
    <cfRule type="cellIs" dxfId="10435" priority="5544" operator="lessThan">
      <formula>$C$4</formula>
    </cfRule>
  </conditionalFormatting>
  <conditionalFormatting sqref="BG13">
    <cfRule type="cellIs" dxfId="10434" priority="5545" operator="lessThan">
      <formula>$C$4</formula>
    </cfRule>
  </conditionalFormatting>
  <conditionalFormatting sqref="BG14">
    <cfRule type="cellIs" dxfId="10433" priority="5546" operator="lessThan">
      <formula>$C$4</formula>
    </cfRule>
  </conditionalFormatting>
  <conditionalFormatting sqref="BG14">
    <cfRule type="cellIs" dxfId="10432" priority="5547" operator="lessThan">
      <formula>$C$4</formula>
    </cfRule>
  </conditionalFormatting>
  <conditionalFormatting sqref="BG15">
    <cfRule type="cellIs" dxfId="10431" priority="5548" operator="lessThan">
      <formula>$C$4</formula>
    </cfRule>
  </conditionalFormatting>
  <conditionalFormatting sqref="BG15">
    <cfRule type="cellIs" dxfId="10430" priority="5549" operator="lessThan">
      <formula>$C$4</formula>
    </cfRule>
  </conditionalFormatting>
  <conditionalFormatting sqref="BG16">
    <cfRule type="cellIs" dxfId="10429" priority="5550" operator="lessThan">
      <formula>$C$4</formula>
    </cfRule>
  </conditionalFormatting>
  <conditionalFormatting sqref="BG16">
    <cfRule type="cellIs" dxfId="10428" priority="5551" operator="lessThan">
      <formula>$C$4</formula>
    </cfRule>
  </conditionalFormatting>
  <conditionalFormatting sqref="BG17">
    <cfRule type="cellIs" dxfId="10427" priority="5552" operator="lessThan">
      <formula>$C$4</formula>
    </cfRule>
  </conditionalFormatting>
  <conditionalFormatting sqref="BG17">
    <cfRule type="cellIs" dxfId="10426" priority="5553" operator="lessThan">
      <formula>$C$4</formula>
    </cfRule>
  </conditionalFormatting>
  <conditionalFormatting sqref="BG18">
    <cfRule type="cellIs" dxfId="10425" priority="5554" operator="lessThan">
      <formula>$C$4</formula>
    </cfRule>
  </conditionalFormatting>
  <conditionalFormatting sqref="BG18">
    <cfRule type="cellIs" dxfId="10424" priority="5555" operator="lessThan">
      <formula>$C$4</formula>
    </cfRule>
  </conditionalFormatting>
  <conditionalFormatting sqref="BG19">
    <cfRule type="cellIs" dxfId="10423" priority="5556" operator="lessThan">
      <formula>$C$4</formula>
    </cfRule>
  </conditionalFormatting>
  <conditionalFormatting sqref="BG19">
    <cfRule type="cellIs" dxfId="10422" priority="5557" operator="lessThan">
      <formula>$C$4</formula>
    </cfRule>
  </conditionalFormatting>
  <conditionalFormatting sqref="BG20">
    <cfRule type="cellIs" dxfId="10421" priority="5558" operator="lessThan">
      <formula>$C$4</formula>
    </cfRule>
  </conditionalFormatting>
  <conditionalFormatting sqref="BG20">
    <cfRule type="cellIs" dxfId="10420" priority="5559" operator="lessThan">
      <formula>$C$4</formula>
    </cfRule>
  </conditionalFormatting>
  <conditionalFormatting sqref="BG21">
    <cfRule type="cellIs" dxfId="10419" priority="5560" operator="lessThan">
      <formula>$C$4</formula>
    </cfRule>
  </conditionalFormatting>
  <conditionalFormatting sqref="BG21">
    <cfRule type="cellIs" dxfId="10418" priority="5561" operator="lessThan">
      <formula>$C$4</formula>
    </cfRule>
  </conditionalFormatting>
  <conditionalFormatting sqref="BG22">
    <cfRule type="cellIs" dxfId="10417" priority="5562" operator="lessThan">
      <formula>$C$4</formula>
    </cfRule>
  </conditionalFormatting>
  <conditionalFormatting sqref="BG22">
    <cfRule type="cellIs" dxfId="10416" priority="5563" operator="lessThan">
      <formula>$C$4</formula>
    </cfRule>
  </conditionalFormatting>
  <conditionalFormatting sqref="BG23">
    <cfRule type="cellIs" dxfId="10415" priority="5564" operator="lessThan">
      <formula>$C$4</formula>
    </cfRule>
  </conditionalFormatting>
  <conditionalFormatting sqref="BG23">
    <cfRule type="cellIs" dxfId="10414" priority="5565" operator="lessThan">
      <formula>$C$4</formula>
    </cfRule>
  </conditionalFormatting>
  <conditionalFormatting sqref="BG24">
    <cfRule type="cellIs" dxfId="10413" priority="5566" operator="lessThan">
      <formula>$C$4</formula>
    </cfRule>
  </conditionalFormatting>
  <conditionalFormatting sqref="BG24">
    <cfRule type="cellIs" dxfId="10412" priority="5567" operator="lessThan">
      <formula>$C$4</formula>
    </cfRule>
  </conditionalFormatting>
  <conditionalFormatting sqref="BG25">
    <cfRule type="cellIs" dxfId="10411" priority="5568" operator="lessThan">
      <formula>$C$4</formula>
    </cfRule>
  </conditionalFormatting>
  <conditionalFormatting sqref="BG25">
    <cfRule type="cellIs" dxfId="10410" priority="5569" operator="lessThan">
      <formula>$C$4</formula>
    </cfRule>
  </conditionalFormatting>
  <conditionalFormatting sqref="BG26">
    <cfRule type="cellIs" dxfId="10409" priority="5570" operator="lessThan">
      <formula>$C$4</formula>
    </cfRule>
  </conditionalFormatting>
  <conditionalFormatting sqref="BG26">
    <cfRule type="cellIs" dxfId="10408" priority="5571" operator="lessThan">
      <formula>$C$4</formula>
    </cfRule>
  </conditionalFormatting>
  <conditionalFormatting sqref="BG27">
    <cfRule type="cellIs" dxfId="10407" priority="5572" operator="lessThan">
      <formula>$C$4</formula>
    </cfRule>
  </conditionalFormatting>
  <conditionalFormatting sqref="BG27">
    <cfRule type="cellIs" dxfId="10406" priority="5573" operator="lessThan">
      <formula>$C$4</formula>
    </cfRule>
  </conditionalFormatting>
  <conditionalFormatting sqref="BG28">
    <cfRule type="cellIs" dxfId="10405" priority="5574" operator="lessThan">
      <formula>$C$4</formula>
    </cfRule>
  </conditionalFormatting>
  <conditionalFormatting sqref="BG28">
    <cfRule type="cellIs" dxfId="10404" priority="5575" operator="lessThan">
      <formula>$C$4</formula>
    </cfRule>
  </conditionalFormatting>
  <conditionalFormatting sqref="BG29">
    <cfRule type="cellIs" dxfId="10403" priority="5576" operator="lessThan">
      <formula>$C$4</formula>
    </cfRule>
  </conditionalFormatting>
  <conditionalFormatting sqref="BG29">
    <cfRule type="cellIs" dxfId="10402" priority="5577" operator="lessThan">
      <formula>$C$4</formula>
    </cfRule>
  </conditionalFormatting>
  <conditionalFormatting sqref="BG30">
    <cfRule type="cellIs" dxfId="10401" priority="5578" operator="lessThan">
      <formula>$C$4</formula>
    </cfRule>
  </conditionalFormatting>
  <conditionalFormatting sqref="BG30">
    <cfRule type="cellIs" dxfId="10400" priority="5579" operator="lessThan">
      <formula>$C$4</formula>
    </cfRule>
  </conditionalFormatting>
  <conditionalFormatting sqref="BG31">
    <cfRule type="cellIs" dxfId="10399" priority="5580" operator="lessThan">
      <formula>$C$4</formula>
    </cfRule>
  </conditionalFormatting>
  <conditionalFormatting sqref="BG31">
    <cfRule type="cellIs" dxfId="10398" priority="5581" operator="lessThan">
      <formula>$C$4</formula>
    </cfRule>
  </conditionalFormatting>
  <conditionalFormatting sqref="BG32">
    <cfRule type="cellIs" dxfId="10397" priority="5582" operator="lessThan">
      <formula>$C$4</formula>
    </cfRule>
  </conditionalFormatting>
  <conditionalFormatting sqref="BG32">
    <cfRule type="cellIs" dxfId="10396" priority="5583" operator="lessThan">
      <formula>$C$4</formula>
    </cfRule>
  </conditionalFormatting>
  <conditionalFormatting sqref="BG33">
    <cfRule type="cellIs" dxfId="10395" priority="5584" operator="lessThan">
      <formula>$C$4</formula>
    </cfRule>
  </conditionalFormatting>
  <conditionalFormatting sqref="BG33">
    <cfRule type="cellIs" dxfId="10394" priority="5585" operator="lessThan">
      <formula>$C$4</formula>
    </cfRule>
  </conditionalFormatting>
  <conditionalFormatting sqref="BG34">
    <cfRule type="cellIs" dxfId="10393" priority="5586" operator="lessThan">
      <formula>$C$4</formula>
    </cfRule>
  </conditionalFormatting>
  <conditionalFormatting sqref="BG34">
    <cfRule type="cellIs" dxfId="10392" priority="5587" operator="lessThan">
      <formula>$C$4</formula>
    </cfRule>
  </conditionalFormatting>
  <conditionalFormatting sqref="BG35">
    <cfRule type="cellIs" dxfId="10391" priority="5588" operator="lessThan">
      <formula>$C$4</formula>
    </cfRule>
  </conditionalFormatting>
  <conditionalFormatting sqref="BG35">
    <cfRule type="cellIs" dxfId="10390" priority="5589" operator="lessThan">
      <formula>$C$4</formula>
    </cfRule>
  </conditionalFormatting>
  <conditionalFormatting sqref="BG36">
    <cfRule type="cellIs" dxfId="10389" priority="5590" operator="lessThan">
      <formula>$C$4</formula>
    </cfRule>
  </conditionalFormatting>
  <conditionalFormatting sqref="BG36">
    <cfRule type="cellIs" dxfId="10388" priority="5591" operator="lessThan">
      <formula>$C$4</formula>
    </cfRule>
  </conditionalFormatting>
  <conditionalFormatting sqref="BG37">
    <cfRule type="cellIs" dxfId="10387" priority="5592" operator="lessThan">
      <formula>$C$4</formula>
    </cfRule>
  </conditionalFormatting>
  <conditionalFormatting sqref="BG37">
    <cfRule type="cellIs" dxfId="10386" priority="5593" operator="lessThan">
      <formula>$C$4</formula>
    </cfRule>
  </conditionalFormatting>
  <conditionalFormatting sqref="BG38">
    <cfRule type="cellIs" dxfId="10385" priority="5594" operator="lessThan">
      <formula>$C$4</formula>
    </cfRule>
  </conditionalFormatting>
  <conditionalFormatting sqref="BG38">
    <cfRule type="cellIs" dxfId="10384" priority="5595" operator="lessThan">
      <formula>$C$4</formula>
    </cfRule>
  </conditionalFormatting>
  <conditionalFormatting sqref="BG39">
    <cfRule type="cellIs" dxfId="10383" priority="5596" operator="lessThan">
      <formula>$C$4</formula>
    </cfRule>
  </conditionalFormatting>
  <conditionalFormatting sqref="BG39">
    <cfRule type="cellIs" dxfId="10382" priority="5597" operator="lessThan">
      <formula>$C$4</formula>
    </cfRule>
  </conditionalFormatting>
  <conditionalFormatting sqref="BG40">
    <cfRule type="cellIs" dxfId="10381" priority="5598" operator="lessThan">
      <formula>$C$4</formula>
    </cfRule>
  </conditionalFormatting>
  <conditionalFormatting sqref="BG40">
    <cfRule type="cellIs" dxfId="10380" priority="5599" operator="lessThan">
      <formula>$C$4</formula>
    </cfRule>
  </conditionalFormatting>
  <conditionalFormatting sqref="BG41">
    <cfRule type="cellIs" dxfId="10379" priority="5600" operator="lessThan">
      <formula>$C$4</formula>
    </cfRule>
  </conditionalFormatting>
  <conditionalFormatting sqref="BG41">
    <cfRule type="cellIs" dxfId="10378" priority="5601" operator="lessThan">
      <formula>$C$4</formula>
    </cfRule>
  </conditionalFormatting>
  <conditionalFormatting sqref="BG42">
    <cfRule type="cellIs" dxfId="10377" priority="5602" operator="lessThan">
      <formula>$C$4</formula>
    </cfRule>
  </conditionalFormatting>
  <conditionalFormatting sqref="BG42">
    <cfRule type="cellIs" dxfId="10376" priority="5603" operator="lessThan">
      <formula>$C$4</formula>
    </cfRule>
  </conditionalFormatting>
  <conditionalFormatting sqref="BG43">
    <cfRule type="cellIs" dxfId="10375" priority="5604" operator="lessThan">
      <formula>$C$4</formula>
    </cfRule>
  </conditionalFormatting>
  <conditionalFormatting sqref="BG43">
    <cfRule type="cellIs" dxfId="10374" priority="5605" operator="lessThan">
      <formula>$C$4</formula>
    </cfRule>
  </conditionalFormatting>
  <conditionalFormatting sqref="BG44">
    <cfRule type="cellIs" dxfId="10373" priority="5606" operator="lessThan">
      <formula>$C$4</formula>
    </cfRule>
  </conditionalFormatting>
  <conditionalFormatting sqref="BG44">
    <cfRule type="cellIs" dxfId="10372" priority="5607" operator="lessThan">
      <formula>$C$4</formula>
    </cfRule>
  </conditionalFormatting>
  <conditionalFormatting sqref="BG45">
    <cfRule type="cellIs" dxfId="10371" priority="5608" operator="lessThan">
      <formula>$C$4</formula>
    </cfRule>
  </conditionalFormatting>
  <conditionalFormatting sqref="BG45">
    <cfRule type="cellIs" dxfId="10370" priority="5609" operator="lessThan">
      <formula>$C$4</formula>
    </cfRule>
  </conditionalFormatting>
  <conditionalFormatting sqref="BG46">
    <cfRule type="cellIs" dxfId="10369" priority="5610" operator="lessThan">
      <formula>$C$4</formula>
    </cfRule>
  </conditionalFormatting>
  <conditionalFormatting sqref="BG46">
    <cfRule type="cellIs" dxfId="10368" priority="5611" operator="lessThan">
      <formula>$C$4</formula>
    </cfRule>
  </conditionalFormatting>
  <conditionalFormatting sqref="BG47">
    <cfRule type="cellIs" dxfId="10367" priority="5612" operator="lessThan">
      <formula>$C$4</formula>
    </cfRule>
  </conditionalFormatting>
  <conditionalFormatting sqref="BG47">
    <cfRule type="cellIs" dxfId="10366" priority="5613" operator="lessThan">
      <formula>$C$4</formula>
    </cfRule>
  </conditionalFormatting>
  <conditionalFormatting sqref="BG48">
    <cfRule type="cellIs" dxfId="10365" priority="5614" operator="lessThan">
      <formula>$C$4</formula>
    </cfRule>
  </conditionalFormatting>
  <conditionalFormatting sqref="BG48">
    <cfRule type="cellIs" dxfId="10364" priority="5615" operator="lessThan">
      <formula>$C$4</formula>
    </cfRule>
  </conditionalFormatting>
  <conditionalFormatting sqref="BG49">
    <cfRule type="cellIs" dxfId="10363" priority="5616" operator="lessThan">
      <formula>$C$4</formula>
    </cfRule>
  </conditionalFormatting>
  <conditionalFormatting sqref="BG49">
    <cfRule type="cellIs" dxfId="10362" priority="5617" operator="lessThan">
      <formula>$C$4</formula>
    </cfRule>
  </conditionalFormatting>
  <conditionalFormatting sqref="BG50">
    <cfRule type="cellIs" dxfId="10361" priority="5618" operator="lessThan">
      <formula>$C$4</formula>
    </cfRule>
  </conditionalFormatting>
  <conditionalFormatting sqref="BG50">
    <cfRule type="cellIs" dxfId="10360" priority="5619" operator="lessThan">
      <formula>$C$4</formula>
    </cfRule>
  </conditionalFormatting>
  <conditionalFormatting sqref="BG51">
    <cfRule type="cellIs" dxfId="10359" priority="5620" operator="lessThan">
      <formula>$C$4</formula>
    </cfRule>
  </conditionalFormatting>
  <conditionalFormatting sqref="BG51">
    <cfRule type="cellIs" dxfId="10358" priority="5621" operator="lessThan">
      <formula>$C$4</formula>
    </cfRule>
  </conditionalFormatting>
  <conditionalFormatting sqref="BG52">
    <cfRule type="cellIs" dxfId="10357" priority="5622" operator="lessThan">
      <formula>$C$4</formula>
    </cfRule>
  </conditionalFormatting>
  <conditionalFormatting sqref="BG52">
    <cfRule type="cellIs" dxfId="10356" priority="5623" operator="lessThan">
      <formula>$C$4</formula>
    </cfRule>
  </conditionalFormatting>
  <conditionalFormatting sqref="BG53">
    <cfRule type="cellIs" dxfId="10355" priority="5624" operator="lessThan">
      <formula>$C$4</formula>
    </cfRule>
  </conditionalFormatting>
  <conditionalFormatting sqref="BG53">
    <cfRule type="cellIs" dxfId="10354" priority="5625" operator="lessThan">
      <formula>$C$4</formula>
    </cfRule>
  </conditionalFormatting>
  <conditionalFormatting sqref="BG54">
    <cfRule type="cellIs" dxfId="10353" priority="5626" operator="lessThan">
      <formula>$C$4</formula>
    </cfRule>
  </conditionalFormatting>
  <conditionalFormatting sqref="BG54">
    <cfRule type="cellIs" dxfId="10352" priority="5627" operator="lessThan">
      <formula>$C$4</formula>
    </cfRule>
  </conditionalFormatting>
  <conditionalFormatting sqref="BG55">
    <cfRule type="cellIs" dxfId="10351" priority="5628" operator="lessThan">
      <formula>$C$4</formula>
    </cfRule>
  </conditionalFormatting>
  <conditionalFormatting sqref="BG55">
    <cfRule type="cellIs" dxfId="10350" priority="5629" operator="lessThan">
      <formula>$C$4</formula>
    </cfRule>
  </conditionalFormatting>
  <conditionalFormatting sqref="BG56">
    <cfRule type="cellIs" dxfId="10349" priority="5630" operator="lessThan">
      <formula>$C$4</formula>
    </cfRule>
  </conditionalFormatting>
  <conditionalFormatting sqref="BG56">
    <cfRule type="cellIs" dxfId="10348" priority="5631" operator="lessThan">
      <formula>$C$4</formula>
    </cfRule>
  </conditionalFormatting>
  <conditionalFormatting sqref="BG57">
    <cfRule type="cellIs" dxfId="10347" priority="5632" operator="lessThan">
      <formula>$C$4</formula>
    </cfRule>
  </conditionalFormatting>
  <conditionalFormatting sqref="BG57">
    <cfRule type="cellIs" dxfId="10346" priority="5633" operator="lessThan">
      <formula>$C$4</formula>
    </cfRule>
  </conditionalFormatting>
  <conditionalFormatting sqref="BG58">
    <cfRule type="cellIs" dxfId="10345" priority="5634" operator="lessThan">
      <formula>$C$4</formula>
    </cfRule>
  </conditionalFormatting>
  <conditionalFormatting sqref="BG58">
    <cfRule type="cellIs" dxfId="10344" priority="5635" operator="lessThan">
      <formula>$C$4</formula>
    </cfRule>
  </conditionalFormatting>
  <conditionalFormatting sqref="BG59">
    <cfRule type="cellIs" dxfId="10343" priority="5636" operator="lessThan">
      <formula>$C$4</formula>
    </cfRule>
  </conditionalFormatting>
  <conditionalFormatting sqref="BG59">
    <cfRule type="cellIs" dxfId="10342" priority="5637" operator="lessThan">
      <formula>$C$4</formula>
    </cfRule>
  </conditionalFormatting>
  <conditionalFormatting sqref="BG60">
    <cfRule type="cellIs" dxfId="10341" priority="5638" operator="lessThan">
      <formula>$C$4</formula>
    </cfRule>
  </conditionalFormatting>
  <conditionalFormatting sqref="BG60">
    <cfRule type="cellIs" dxfId="10340" priority="5639" operator="lessThan">
      <formula>$C$4</formula>
    </cfRule>
  </conditionalFormatting>
  <conditionalFormatting sqref="BH11">
    <cfRule type="cellIs" dxfId="10339" priority="5640" operator="lessThan">
      <formula>$C$4</formula>
    </cfRule>
  </conditionalFormatting>
  <conditionalFormatting sqref="BH11">
    <cfRule type="cellIs" dxfId="10338" priority="5641" operator="lessThan">
      <formula>$C$4</formula>
    </cfRule>
  </conditionalFormatting>
  <conditionalFormatting sqref="BH12">
    <cfRule type="cellIs" dxfId="10337" priority="5642" operator="lessThan">
      <formula>$C$4</formula>
    </cfRule>
  </conditionalFormatting>
  <conditionalFormatting sqref="BH12">
    <cfRule type="cellIs" dxfId="10336" priority="5643" operator="lessThan">
      <formula>$C$4</formula>
    </cfRule>
  </conditionalFormatting>
  <conditionalFormatting sqref="BH13">
    <cfRule type="cellIs" dxfId="10335" priority="5644" operator="lessThan">
      <formula>$C$4</formula>
    </cfRule>
  </conditionalFormatting>
  <conditionalFormatting sqref="BH13">
    <cfRule type="cellIs" dxfId="10334" priority="5645" operator="lessThan">
      <formula>$C$4</formula>
    </cfRule>
  </conditionalFormatting>
  <conditionalFormatting sqref="BH14">
    <cfRule type="cellIs" dxfId="10333" priority="5646" operator="lessThan">
      <formula>$C$4</formula>
    </cfRule>
  </conditionalFormatting>
  <conditionalFormatting sqref="BH14">
    <cfRule type="cellIs" dxfId="10332" priority="5647" operator="lessThan">
      <formula>$C$4</formula>
    </cfRule>
  </conditionalFormatting>
  <conditionalFormatting sqref="BH15">
    <cfRule type="cellIs" dxfId="10331" priority="5648" operator="lessThan">
      <formula>$C$4</formula>
    </cfRule>
  </conditionalFormatting>
  <conditionalFormatting sqref="BH15">
    <cfRule type="cellIs" dxfId="10330" priority="5649" operator="lessThan">
      <formula>$C$4</formula>
    </cfRule>
  </conditionalFormatting>
  <conditionalFormatting sqref="BH16">
    <cfRule type="cellIs" dxfId="10329" priority="5650" operator="lessThan">
      <formula>$C$4</formula>
    </cfRule>
  </conditionalFormatting>
  <conditionalFormatting sqref="BH16">
    <cfRule type="cellIs" dxfId="10328" priority="5651" operator="lessThan">
      <formula>$C$4</formula>
    </cfRule>
  </conditionalFormatting>
  <conditionalFormatting sqref="BH17">
    <cfRule type="cellIs" dxfId="10327" priority="5652" operator="lessThan">
      <formula>$C$4</formula>
    </cfRule>
  </conditionalFormatting>
  <conditionalFormatting sqref="BH17">
    <cfRule type="cellIs" dxfId="10326" priority="5653" operator="lessThan">
      <formula>$C$4</formula>
    </cfRule>
  </conditionalFormatting>
  <conditionalFormatting sqref="BH18">
    <cfRule type="cellIs" dxfId="10325" priority="5654" operator="lessThan">
      <formula>$C$4</formula>
    </cfRule>
  </conditionalFormatting>
  <conditionalFormatting sqref="BH18">
    <cfRule type="cellIs" dxfId="10324" priority="5655" operator="lessThan">
      <formula>$C$4</formula>
    </cfRule>
  </conditionalFormatting>
  <conditionalFormatting sqref="BH19">
    <cfRule type="cellIs" dxfId="10323" priority="5656" operator="lessThan">
      <formula>$C$4</formula>
    </cfRule>
  </conditionalFormatting>
  <conditionalFormatting sqref="BH19">
    <cfRule type="cellIs" dxfId="10322" priority="5657" operator="lessThan">
      <formula>$C$4</formula>
    </cfRule>
  </conditionalFormatting>
  <conditionalFormatting sqref="BH20">
    <cfRule type="cellIs" dxfId="10321" priority="5658" operator="lessThan">
      <formula>$C$4</formula>
    </cfRule>
  </conditionalFormatting>
  <conditionalFormatting sqref="BH20">
    <cfRule type="cellIs" dxfId="10320" priority="5659" operator="lessThan">
      <formula>$C$4</formula>
    </cfRule>
  </conditionalFormatting>
  <conditionalFormatting sqref="BH21">
    <cfRule type="cellIs" dxfId="10319" priority="5660" operator="lessThan">
      <formula>$C$4</formula>
    </cfRule>
  </conditionalFormatting>
  <conditionalFormatting sqref="BH21">
    <cfRule type="cellIs" dxfId="10318" priority="5661" operator="lessThan">
      <formula>$C$4</formula>
    </cfRule>
  </conditionalFormatting>
  <conditionalFormatting sqref="BH22">
    <cfRule type="cellIs" dxfId="10317" priority="5662" operator="lessThan">
      <formula>$C$4</formula>
    </cfRule>
  </conditionalFormatting>
  <conditionalFormatting sqref="BH22">
    <cfRule type="cellIs" dxfId="10316" priority="5663" operator="lessThan">
      <formula>$C$4</formula>
    </cfRule>
  </conditionalFormatting>
  <conditionalFormatting sqref="BH23">
    <cfRule type="cellIs" dxfId="10315" priority="5664" operator="lessThan">
      <formula>$C$4</formula>
    </cfRule>
  </conditionalFormatting>
  <conditionalFormatting sqref="BH23">
    <cfRule type="cellIs" dxfId="10314" priority="5665" operator="lessThan">
      <formula>$C$4</formula>
    </cfRule>
  </conditionalFormatting>
  <conditionalFormatting sqref="BH24">
    <cfRule type="cellIs" dxfId="10313" priority="5666" operator="lessThan">
      <formula>$C$4</formula>
    </cfRule>
  </conditionalFormatting>
  <conditionalFormatting sqref="BH24">
    <cfRule type="cellIs" dxfId="10312" priority="5667" operator="lessThan">
      <formula>$C$4</formula>
    </cfRule>
  </conditionalFormatting>
  <conditionalFormatting sqref="BH25">
    <cfRule type="cellIs" dxfId="10311" priority="5668" operator="lessThan">
      <formula>$C$4</formula>
    </cfRule>
  </conditionalFormatting>
  <conditionalFormatting sqref="BH25">
    <cfRule type="cellIs" dxfId="10310" priority="5669" operator="lessThan">
      <formula>$C$4</formula>
    </cfRule>
  </conditionalFormatting>
  <conditionalFormatting sqref="BH26">
    <cfRule type="cellIs" dxfId="10309" priority="5670" operator="lessThan">
      <formula>$C$4</formula>
    </cfRule>
  </conditionalFormatting>
  <conditionalFormatting sqref="BH26">
    <cfRule type="cellIs" dxfId="10308" priority="5671" operator="lessThan">
      <formula>$C$4</formula>
    </cfRule>
  </conditionalFormatting>
  <conditionalFormatting sqref="BH27">
    <cfRule type="cellIs" dxfId="10307" priority="5672" operator="lessThan">
      <formula>$C$4</formula>
    </cfRule>
  </conditionalFormatting>
  <conditionalFormatting sqref="BH27">
    <cfRule type="cellIs" dxfId="10306" priority="5673" operator="lessThan">
      <formula>$C$4</formula>
    </cfRule>
  </conditionalFormatting>
  <conditionalFormatting sqref="BH28">
    <cfRule type="cellIs" dxfId="10305" priority="5674" operator="lessThan">
      <formula>$C$4</formula>
    </cfRule>
  </conditionalFormatting>
  <conditionalFormatting sqref="BH28">
    <cfRule type="cellIs" dxfId="10304" priority="5675" operator="lessThan">
      <formula>$C$4</formula>
    </cfRule>
  </conditionalFormatting>
  <conditionalFormatting sqref="BH29">
    <cfRule type="cellIs" dxfId="10303" priority="5676" operator="lessThan">
      <formula>$C$4</formula>
    </cfRule>
  </conditionalFormatting>
  <conditionalFormatting sqref="BH29">
    <cfRule type="cellIs" dxfId="10302" priority="5677" operator="lessThan">
      <formula>$C$4</formula>
    </cfRule>
  </conditionalFormatting>
  <conditionalFormatting sqref="BH30">
    <cfRule type="cellIs" dxfId="10301" priority="5678" operator="lessThan">
      <formula>$C$4</formula>
    </cfRule>
  </conditionalFormatting>
  <conditionalFormatting sqref="BH30">
    <cfRule type="cellIs" dxfId="10300" priority="5679" operator="lessThan">
      <formula>$C$4</formula>
    </cfRule>
  </conditionalFormatting>
  <conditionalFormatting sqref="BH31">
    <cfRule type="cellIs" dxfId="10299" priority="5680" operator="lessThan">
      <formula>$C$4</formula>
    </cfRule>
  </conditionalFormatting>
  <conditionalFormatting sqref="BH31">
    <cfRule type="cellIs" dxfId="10298" priority="5681" operator="lessThan">
      <formula>$C$4</formula>
    </cfRule>
  </conditionalFormatting>
  <conditionalFormatting sqref="BH32">
    <cfRule type="cellIs" dxfId="10297" priority="5682" operator="lessThan">
      <formula>$C$4</formula>
    </cfRule>
  </conditionalFormatting>
  <conditionalFormatting sqref="BH32">
    <cfRule type="cellIs" dxfId="10296" priority="5683" operator="lessThan">
      <formula>$C$4</formula>
    </cfRule>
  </conditionalFormatting>
  <conditionalFormatting sqref="BH33">
    <cfRule type="cellIs" dxfId="10295" priority="5684" operator="lessThan">
      <formula>$C$4</formula>
    </cfRule>
  </conditionalFormatting>
  <conditionalFormatting sqref="BH33">
    <cfRule type="cellIs" dxfId="10294" priority="5685" operator="lessThan">
      <formula>$C$4</formula>
    </cfRule>
  </conditionalFormatting>
  <conditionalFormatting sqref="BH34">
    <cfRule type="cellIs" dxfId="10293" priority="5686" operator="lessThan">
      <formula>$C$4</formula>
    </cfRule>
  </conditionalFormatting>
  <conditionalFormatting sqref="BH34">
    <cfRule type="cellIs" dxfId="10292" priority="5687" operator="lessThan">
      <formula>$C$4</formula>
    </cfRule>
  </conditionalFormatting>
  <conditionalFormatting sqref="BH35">
    <cfRule type="cellIs" dxfId="10291" priority="5688" operator="lessThan">
      <formula>$C$4</formula>
    </cfRule>
  </conditionalFormatting>
  <conditionalFormatting sqref="BH35">
    <cfRule type="cellIs" dxfId="10290" priority="5689" operator="lessThan">
      <formula>$C$4</formula>
    </cfRule>
  </conditionalFormatting>
  <conditionalFormatting sqref="BH36">
    <cfRule type="cellIs" dxfId="10289" priority="5690" operator="lessThan">
      <formula>$C$4</formula>
    </cfRule>
  </conditionalFormatting>
  <conditionalFormatting sqref="BH36">
    <cfRule type="cellIs" dxfId="10288" priority="5691" operator="lessThan">
      <formula>$C$4</formula>
    </cfRule>
  </conditionalFormatting>
  <conditionalFormatting sqref="BH37">
    <cfRule type="cellIs" dxfId="10287" priority="5692" operator="lessThan">
      <formula>$C$4</formula>
    </cfRule>
  </conditionalFormatting>
  <conditionalFormatting sqref="BH37">
    <cfRule type="cellIs" dxfId="10286" priority="5693" operator="lessThan">
      <formula>$C$4</formula>
    </cfRule>
  </conditionalFormatting>
  <conditionalFormatting sqref="BH38">
    <cfRule type="cellIs" dxfId="10285" priority="5694" operator="lessThan">
      <formula>$C$4</formula>
    </cfRule>
  </conditionalFormatting>
  <conditionalFormatting sqref="BH38">
    <cfRule type="cellIs" dxfId="10284" priority="5695" operator="lessThan">
      <formula>$C$4</formula>
    </cfRule>
  </conditionalFormatting>
  <conditionalFormatting sqref="BH39">
    <cfRule type="cellIs" dxfId="10283" priority="5696" operator="lessThan">
      <formula>$C$4</formula>
    </cfRule>
  </conditionalFormatting>
  <conditionalFormatting sqref="BH39">
    <cfRule type="cellIs" dxfId="10282" priority="5697" operator="lessThan">
      <formula>$C$4</formula>
    </cfRule>
  </conditionalFormatting>
  <conditionalFormatting sqref="BH40">
    <cfRule type="cellIs" dxfId="10281" priority="5698" operator="lessThan">
      <formula>$C$4</formula>
    </cfRule>
  </conditionalFormatting>
  <conditionalFormatting sqref="BH40">
    <cfRule type="cellIs" dxfId="10280" priority="5699" operator="lessThan">
      <formula>$C$4</formula>
    </cfRule>
  </conditionalFormatting>
  <conditionalFormatting sqref="BH41">
    <cfRule type="cellIs" dxfId="10279" priority="5700" operator="lessThan">
      <formula>$C$4</formula>
    </cfRule>
  </conditionalFormatting>
  <conditionalFormatting sqref="BH41">
    <cfRule type="cellIs" dxfId="10278" priority="5701" operator="lessThan">
      <formula>$C$4</formula>
    </cfRule>
  </conditionalFormatting>
  <conditionalFormatting sqref="BH42">
    <cfRule type="cellIs" dxfId="10277" priority="5702" operator="lessThan">
      <formula>$C$4</formula>
    </cfRule>
  </conditionalFormatting>
  <conditionalFormatting sqref="BH42">
    <cfRule type="cellIs" dxfId="10276" priority="5703" operator="lessThan">
      <formula>$C$4</formula>
    </cfRule>
  </conditionalFormatting>
  <conditionalFormatting sqref="BH43">
    <cfRule type="cellIs" dxfId="10275" priority="5704" operator="lessThan">
      <formula>$C$4</formula>
    </cfRule>
  </conditionalFormatting>
  <conditionalFormatting sqref="BH43">
    <cfRule type="cellIs" dxfId="10274" priority="5705" operator="lessThan">
      <formula>$C$4</formula>
    </cfRule>
  </conditionalFormatting>
  <conditionalFormatting sqref="BH44">
    <cfRule type="cellIs" dxfId="10273" priority="5706" operator="lessThan">
      <formula>$C$4</formula>
    </cfRule>
  </conditionalFormatting>
  <conditionalFormatting sqref="BH44">
    <cfRule type="cellIs" dxfId="10272" priority="5707" operator="lessThan">
      <formula>$C$4</formula>
    </cfRule>
  </conditionalFormatting>
  <conditionalFormatting sqref="BH45">
    <cfRule type="cellIs" dxfId="10271" priority="5708" operator="lessThan">
      <formula>$C$4</formula>
    </cfRule>
  </conditionalFormatting>
  <conditionalFormatting sqref="BH45">
    <cfRule type="cellIs" dxfId="10270" priority="5709" operator="lessThan">
      <formula>$C$4</formula>
    </cfRule>
  </conditionalFormatting>
  <conditionalFormatting sqref="BH46">
    <cfRule type="cellIs" dxfId="10269" priority="5710" operator="lessThan">
      <formula>$C$4</formula>
    </cfRule>
  </conditionalFormatting>
  <conditionalFormatting sqref="BH46">
    <cfRule type="cellIs" dxfId="10268" priority="5711" operator="lessThan">
      <formula>$C$4</formula>
    </cfRule>
  </conditionalFormatting>
  <conditionalFormatting sqref="BH47">
    <cfRule type="cellIs" dxfId="10267" priority="5712" operator="lessThan">
      <formula>$C$4</formula>
    </cfRule>
  </conditionalFormatting>
  <conditionalFormatting sqref="BH47">
    <cfRule type="cellIs" dxfId="10266" priority="5713" operator="lessThan">
      <formula>$C$4</formula>
    </cfRule>
  </conditionalFormatting>
  <conditionalFormatting sqref="BH48">
    <cfRule type="cellIs" dxfId="10265" priority="5714" operator="lessThan">
      <formula>$C$4</formula>
    </cfRule>
  </conditionalFormatting>
  <conditionalFormatting sqref="BH48">
    <cfRule type="cellIs" dxfId="10264" priority="5715" operator="lessThan">
      <formula>$C$4</formula>
    </cfRule>
  </conditionalFormatting>
  <conditionalFormatting sqref="BH49">
    <cfRule type="cellIs" dxfId="10263" priority="5716" operator="lessThan">
      <formula>$C$4</formula>
    </cfRule>
  </conditionalFormatting>
  <conditionalFormatting sqref="BH49">
    <cfRule type="cellIs" dxfId="10262" priority="5717" operator="lessThan">
      <formula>$C$4</formula>
    </cfRule>
  </conditionalFormatting>
  <conditionalFormatting sqref="BH50">
    <cfRule type="cellIs" dxfId="10261" priority="5718" operator="lessThan">
      <formula>$C$4</formula>
    </cfRule>
  </conditionalFormatting>
  <conditionalFormatting sqref="BH50">
    <cfRule type="cellIs" dxfId="10260" priority="5719" operator="lessThan">
      <formula>$C$4</formula>
    </cfRule>
  </conditionalFormatting>
  <conditionalFormatting sqref="BH51">
    <cfRule type="cellIs" dxfId="10259" priority="5720" operator="lessThan">
      <formula>$C$4</formula>
    </cfRule>
  </conditionalFormatting>
  <conditionalFormatting sqref="BH51">
    <cfRule type="cellIs" dxfId="10258" priority="5721" operator="lessThan">
      <formula>$C$4</formula>
    </cfRule>
  </conditionalFormatting>
  <conditionalFormatting sqref="BH52">
    <cfRule type="cellIs" dxfId="10257" priority="5722" operator="lessThan">
      <formula>$C$4</formula>
    </cfRule>
  </conditionalFormatting>
  <conditionalFormatting sqref="BH52">
    <cfRule type="cellIs" dxfId="10256" priority="5723" operator="lessThan">
      <formula>$C$4</formula>
    </cfRule>
  </conditionalFormatting>
  <conditionalFormatting sqref="BH53">
    <cfRule type="cellIs" dxfId="10255" priority="5724" operator="lessThan">
      <formula>$C$4</formula>
    </cfRule>
  </conditionalFormatting>
  <conditionalFormatting sqref="BH53">
    <cfRule type="cellIs" dxfId="10254" priority="5725" operator="lessThan">
      <formula>$C$4</formula>
    </cfRule>
  </conditionalFormatting>
  <conditionalFormatting sqref="BH54">
    <cfRule type="cellIs" dxfId="10253" priority="5726" operator="lessThan">
      <formula>$C$4</formula>
    </cfRule>
  </conditionalFormatting>
  <conditionalFormatting sqref="BH54">
    <cfRule type="cellIs" dxfId="10252" priority="5727" operator="lessThan">
      <formula>$C$4</formula>
    </cfRule>
  </conditionalFormatting>
  <conditionalFormatting sqref="BH55">
    <cfRule type="cellIs" dxfId="10251" priority="5728" operator="lessThan">
      <formula>$C$4</formula>
    </cfRule>
  </conditionalFormatting>
  <conditionalFormatting sqref="BH55">
    <cfRule type="cellIs" dxfId="10250" priority="5729" operator="lessThan">
      <formula>$C$4</formula>
    </cfRule>
  </conditionalFormatting>
  <conditionalFormatting sqref="BH56">
    <cfRule type="cellIs" dxfId="10249" priority="5730" operator="lessThan">
      <formula>$C$4</formula>
    </cfRule>
  </conditionalFormatting>
  <conditionalFormatting sqref="BH56">
    <cfRule type="cellIs" dxfId="10248" priority="5731" operator="lessThan">
      <formula>$C$4</formula>
    </cfRule>
  </conditionalFormatting>
  <conditionalFormatting sqref="BH57">
    <cfRule type="cellIs" dxfId="10247" priority="5732" operator="lessThan">
      <formula>$C$4</formula>
    </cfRule>
  </conditionalFormatting>
  <conditionalFormatting sqref="BH57">
    <cfRule type="cellIs" dxfId="10246" priority="5733" operator="lessThan">
      <formula>$C$4</formula>
    </cfRule>
  </conditionalFormatting>
  <conditionalFormatting sqref="BH58">
    <cfRule type="cellIs" dxfId="10245" priority="5734" operator="lessThan">
      <formula>$C$4</formula>
    </cfRule>
  </conditionalFormatting>
  <conditionalFormatting sqref="BH58">
    <cfRule type="cellIs" dxfId="10244" priority="5735" operator="lessThan">
      <formula>$C$4</formula>
    </cfRule>
  </conditionalFormatting>
  <conditionalFormatting sqref="BH59">
    <cfRule type="cellIs" dxfId="10243" priority="5736" operator="lessThan">
      <formula>$C$4</formula>
    </cfRule>
  </conditionalFormatting>
  <conditionalFormatting sqref="BH59">
    <cfRule type="cellIs" dxfId="10242" priority="5737" operator="lessThan">
      <formula>$C$4</formula>
    </cfRule>
  </conditionalFormatting>
  <conditionalFormatting sqref="BH60">
    <cfRule type="cellIs" dxfId="10241" priority="5738" operator="lessThan">
      <formula>$C$4</formula>
    </cfRule>
  </conditionalFormatting>
  <conditionalFormatting sqref="BH60">
    <cfRule type="cellIs" dxfId="10240" priority="5739" operator="lessThan">
      <formula>$C$4</formula>
    </cfRule>
  </conditionalFormatting>
  <conditionalFormatting sqref="BI11">
    <cfRule type="cellIs" dxfId="10239" priority="5740" operator="lessThan">
      <formula>$C$4</formula>
    </cfRule>
  </conditionalFormatting>
  <conditionalFormatting sqref="BI11">
    <cfRule type="cellIs" dxfId="10238" priority="5741" operator="lessThan">
      <formula>$C$4</formula>
    </cfRule>
  </conditionalFormatting>
  <conditionalFormatting sqref="BI12">
    <cfRule type="cellIs" dxfId="10237" priority="5742" operator="lessThan">
      <formula>$C$4</formula>
    </cfRule>
  </conditionalFormatting>
  <conditionalFormatting sqref="BI12">
    <cfRule type="cellIs" dxfId="10236" priority="5743" operator="lessThan">
      <formula>$C$4</formula>
    </cfRule>
  </conditionalFormatting>
  <conditionalFormatting sqref="BI13">
    <cfRule type="cellIs" dxfId="10235" priority="5744" operator="lessThan">
      <formula>$C$4</formula>
    </cfRule>
  </conditionalFormatting>
  <conditionalFormatting sqref="BI13">
    <cfRule type="cellIs" dxfId="10234" priority="5745" operator="lessThan">
      <formula>$C$4</formula>
    </cfRule>
  </conditionalFormatting>
  <conditionalFormatting sqref="BI14">
    <cfRule type="cellIs" dxfId="10233" priority="5746" operator="lessThan">
      <formula>$C$4</formula>
    </cfRule>
  </conditionalFormatting>
  <conditionalFormatting sqref="BI14">
    <cfRule type="cellIs" dxfId="10232" priority="5747" operator="lessThan">
      <formula>$C$4</formula>
    </cfRule>
  </conditionalFormatting>
  <conditionalFormatting sqref="BI15">
    <cfRule type="cellIs" dxfId="10231" priority="5748" operator="lessThan">
      <formula>$C$4</formula>
    </cfRule>
  </conditionalFormatting>
  <conditionalFormatting sqref="BI15">
    <cfRule type="cellIs" dxfId="10230" priority="5749" operator="lessThan">
      <formula>$C$4</formula>
    </cfRule>
  </conditionalFormatting>
  <conditionalFormatting sqref="BI16">
    <cfRule type="cellIs" dxfId="10229" priority="5750" operator="lessThan">
      <formula>$C$4</formula>
    </cfRule>
  </conditionalFormatting>
  <conditionalFormatting sqref="BI16">
    <cfRule type="cellIs" dxfId="10228" priority="5751" operator="lessThan">
      <formula>$C$4</formula>
    </cfRule>
  </conditionalFormatting>
  <conditionalFormatting sqref="BI17">
    <cfRule type="cellIs" dxfId="10227" priority="5752" operator="lessThan">
      <formula>$C$4</formula>
    </cfRule>
  </conditionalFormatting>
  <conditionalFormatting sqref="BI17">
    <cfRule type="cellIs" dxfId="10226" priority="5753" operator="lessThan">
      <formula>$C$4</formula>
    </cfRule>
  </conditionalFormatting>
  <conditionalFormatting sqref="BI18">
    <cfRule type="cellIs" dxfId="10225" priority="5754" operator="lessThan">
      <formula>$C$4</formula>
    </cfRule>
  </conditionalFormatting>
  <conditionalFormatting sqref="BI18">
    <cfRule type="cellIs" dxfId="10224" priority="5755" operator="lessThan">
      <formula>$C$4</formula>
    </cfRule>
  </conditionalFormatting>
  <conditionalFormatting sqref="BI19">
    <cfRule type="cellIs" dxfId="10223" priority="5756" operator="lessThan">
      <formula>$C$4</formula>
    </cfRule>
  </conditionalFormatting>
  <conditionalFormatting sqref="BI19">
    <cfRule type="cellIs" dxfId="10222" priority="5757" operator="lessThan">
      <formula>$C$4</formula>
    </cfRule>
  </conditionalFormatting>
  <conditionalFormatting sqref="BI20">
    <cfRule type="cellIs" dxfId="10221" priority="5758" operator="lessThan">
      <formula>$C$4</formula>
    </cfRule>
  </conditionalFormatting>
  <conditionalFormatting sqref="BI20">
    <cfRule type="cellIs" dxfId="10220" priority="5759" operator="lessThan">
      <formula>$C$4</formula>
    </cfRule>
  </conditionalFormatting>
  <conditionalFormatting sqref="BI21">
    <cfRule type="cellIs" dxfId="10219" priority="5760" operator="lessThan">
      <formula>$C$4</formula>
    </cfRule>
  </conditionalFormatting>
  <conditionalFormatting sqref="BI21">
    <cfRule type="cellIs" dxfId="10218" priority="5761" operator="lessThan">
      <formula>$C$4</formula>
    </cfRule>
  </conditionalFormatting>
  <conditionalFormatting sqref="BI22">
    <cfRule type="cellIs" dxfId="10217" priority="5762" operator="lessThan">
      <formula>$C$4</formula>
    </cfRule>
  </conditionalFormatting>
  <conditionalFormatting sqref="BI22">
    <cfRule type="cellIs" dxfId="10216" priority="5763" operator="lessThan">
      <formula>$C$4</formula>
    </cfRule>
  </conditionalFormatting>
  <conditionalFormatting sqref="BI23">
    <cfRule type="cellIs" dxfId="10215" priority="5764" operator="lessThan">
      <formula>$C$4</formula>
    </cfRule>
  </conditionalFormatting>
  <conditionalFormatting sqref="BI23">
    <cfRule type="cellIs" dxfId="10214" priority="5765" operator="lessThan">
      <formula>$C$4</formula>
    </cfRule>
  </conditionalFormatting>
  <conditionalFormatting sqref="BI24">
    <cfRule type="cellIs" dxfId="10213" priority="5766" operator="lessThan">
      <formula>$C$4</formula>
    </cfRule>
  </conditionalFormatting>
  <conditionalFormatting sqref="BI24">
    <cfRule type="cellIs" dxfId="10212" priority="5767" operator="lessThan">
      <formula>$C$4</formula>
    </cfRule>
  </conditionalFormatting>
  <conditionalFormatting sqref="BI25">
    <cfRule type="cellIs" dxfId="10211" priority="5768" operator="lessThan">
      <formula>$C$4</formula>
    </cfRule>
  </conditionalFormatting>
  <conditionalFormatting sqref="BI25">
    <cfRule type="cellIs" dxfId="10210" priority="5769" operator="lessThan">
      <formula>$C$4</formula>
    </cfRule>
  </conditionalFormatting>
  <conditionalFormatting sqref="BI26">
    <cfRule type="cellIs" dxfId="10209" priority="5770" operator="lessThan">
      <formula>$C$4</formula>
    </cfRule>
  </conditionalFormatting>
  <conditionalFormatting sqref="BI26">
    <cfRule type="cellIs" dxfId="10208" priority="5771" operator="lessThan">
      <formula>$C$4</formula>
    </cfRule>
  </conditionalFormatting>
  <conditionalFormatting sqref="BI27">
    <cfRule type="cellIs" dxfId="10207" priority="5772" operator="lessThan">
      <formula>$C$4</formula>
    </cfRule>
  </conditionalFormatting>
  <conditionalFormatting sqref="BI27">
    <cfRule type="cellIs" dxfId="10206" priority="5773" operator="lessThan">
      <formula>$C$4</formula>
    </cfRule>
  </conditionalFormatting>
  <conditionalFormatting sqref="BI28">
    <cfRule type="cellIs" dxfId="10205" priority="5774" operator="lessThan">
      <formula>$C$4</formula>
    </cfRule>
  </conditionalFormatting>
  <conditionalFormatting sqref="BI28">
    <cfRule type="cellIs" dxfId="10204" priority="5775" operator="lessThan">
      <formula>$C$4</formula>
    </cfRule>
  </conditionalFormatting>
  <conditionalFormatting sqref="BI29">
    <cfRule type="cellIs" dxfId="10203" priority="5776" operator="lessThan">
      <formula>$C$4</formula>
    </cfRule>
  </conditionalFormatting>
  <conditionalFormatting sqref="BI29">
    <cfRule type="cellIs" dxfId="10202" priority="5777" operator="lessThan">
      <formula>$C$4</formula>
    </cfRule>
  </conditionalFormatting>
  <conditionalFormatting sqref="BI30">
    <cfRule type="cellIs" dxfId="10201" priority="5778" operator="lessThan">
      <formula>$C$4</formula>
    </cfRule>
  </conditionalFormatting>
  <conditionalFormatting sqref="BI30">
    <cfRule type="cellIs" dxfId="10200" priority="5779" operator="lessThan">
      <formula>$C$4</formula>
    </cfRule>
  </conditionalFormatting>
  <conditionalFormatting sqref="BI31">
    <cfRule type="cellIs" dxfId="10199" priority="5780" operator="lessThan">
      <formula>$C$4</formula>
    </cfRule>
  </conditionalFormatting>
  <conditionalFormatting sqref="BI31">
    <cfRule type="cellIs" dxfId="10198" priority="5781" operator="lessThan">
      <formula>$C$4</formula>
    </cfRule>
  </conditionalFormatting>
  <conditionalFormatting sqref="BI32">
    <cfRule type="cellIs" dxfId="10197" priority="5782" operator="lessThan">
      <formula>$C$4</formula>
    </cfRule>
  </conditionalFormatting>
  <conditionalFormatting sqref="BI32">
    <cfRule type="cellIs" dxfId="10196" priority="5783" operator="lessThan">
      <formula>$C$4</formula>
    </cfRule>
  </conditionalFormatting>
  <conditionalFormatting sqref="BI33">
    <cfRule type="cellIs" dxfId="10195" priority="5784" operator="lessThan">
      <formula>$C$4</formula>
    </cfRule>
  </conditionalFormatting>
  <conditionalFormatting sqref="BI33">
    <cfRule type="cellIs" dxfId="10194" priority="5785" operator="lessThan">
      <formula>$C$4</formula>
    </cfRule>
  </conditionalFormatting>
  <conditionalFormatting sqref="BI34">
    <cfRule type="cellIs" dxfId="10193" priority="5786" operator="lessThan">
      <formula>$C$4</formula>
    </cfRule>
  </conditionalFormatting>
  <conditionalFormatting sqref="BI34">
    <cfRule type="cellIs" dxfId="10192" priority="5787" operator="lessThan">
      <formula>$C$4</formula>
    </cfRule>
  </conditionalFormatting>
  <conditionalFormatting sqref="BI35">
    <cfRule type="cellIs" dxfId="10191" priority="5788" operator="lessThan">
      <formula>$C$4</formula>
    </cfRule>
  </conditionalFormatting>
  <conditionalFormatting sqref="BI35">
    <cfRule type="cellIs" dxfId="10190" priority="5789" operator="lessThan">
      <formula>$C$4</formula>
    </cfRule>
  </conditionalFormatting>
  <conditionalFormatting sqref="BI36">
    <cfRule type="cellIs" dxfId="10189" priority="5790" operator="lessThan">
      <formula>$C$4</formula>
    </cfRule>
  </conditionalFormatting>
  <conditionalFormatting sqref="BI36">
    <cfRule type="cellIs" dxfId="10188" priority="5791" operator="lessThan">
      <formula>$C$4</formula>
    </cfRule>
  </conditionalFormatting>
  <conditionalFormatting sqref="BI37">
    <cfRule type="cellIs" dxfId="10187" priority="5792" operator="lessThan">
      <formula>$C$4</formula>
    </cfRule>
  </conditionalFormatting>
  <conditionalFormatting sqref="BI37">
    <cfRule type="cellIs" dxfId="10186" priority="5793" operator="lessThan">
      <formula>$C$4</formula>
    </cfRule>
  </conditionalFormatting>
  <conditionalFormatting sqref="BI38">
    <cfRule type="cellIs" dxfId="10185" priority="5794" operator="lessThan">
      <formula>$C$4</formula>
    </cfRule>
  </conditionalFormatting>
  <conditionalFormatting sqref="BI38">
    <cfRule type="cellIs" dxfId="10184" priority="5795" operator="lessThan">
      <formula>$C$4</formula>
    </cfRule>
  </conditionalFormatting>
  <conditionalFormatting sqref="BI39">
    <cfRule type="cellIs" dxfId="10183" priority="5796" operator="lessThan">
      <formula>$C$4</formula>
    </cfRule>
  </conditionalFormatting>
  <conditionalFormatting sqref="BI39">
    <cfRule type="cellIs" dxfId="10182" priority="5797" operator="lessThan">
      <formula>$C$4</formula>
    </cfRule>
  </conditionalFormatting>
  <conditionalFormatting sqref="BI40">
    <cfRule type="cellIs" dxfId="10181" priority="5798" operator="lessThan">
      <formula>$C$4</formula>
    </cfRule>
  </conditionalFormatting>
  <conditionalFormatting sqref="BI40">
    <cfRule type="cellIs" dxfId="10180" priority="5799" operator="lessThan">
      <formula>$C$4</formula>
    </cfRule>
  </conditionalFormatting>
  <conditionalFormatting sqref="BI41">
    <cfRule type="cellIs" dxfId="10179" priority="5800" operator="lessThan">
      <formula>$C$4</formula>
    </cfRule>
  </conditionalFormatting>
  <conditionalFormatting sqref="BI41">
    <cfRule type="cellIs" dxfId="10178" priority="5801" operator="lessThan">
      <formula>$C$4</formula>
    </cfRule>
  </conditionalFormatting>
  <conditionalFormatting sqref="BI42">
    <cfRule type="cellIs" dxfId="10177" priority="5802" operator="lessThan">
      <formula>$C$4</formula>
    </cfRule>
  </conditionalFormatting>
  <conditionalFormatting sqref="BI42">
    <cfRule type="cellIs" dxfId="10176" priority="5803" operator="lessThan">
      <formula>$C$4</formula>
    </cfRule>
  </conditionalFormatting>
  <conditionalFormatting sqref="BI43">
    <cfRule type="cellIs" dxfId="10175" priority="5804" operator="lessThan">
      <formula>$C$4</formula>
    </cfRule>
  </conditionalFormatting>
  <conditionalFormatting sqref="BI43">
    <cfRule type="cellIs" dxfId="10174" priority="5805" operator="lessThan">
      <formula>$C$4</formula>
    </cfRule>
  </conditionalFormatting>
  <conditionalFormatting sqref="BI44">
    <cfRule type="cellIs" dxfId="10173" priority="5806" operator="lessThan">
      <formula>$C$4</formula>
    </cfRule>
  </conditionalFormatting>
  <conditionalFormatting sqref="BI44">
    <cfRule type="cellIs" dxfId="10172" priority="5807" operator="lessThan">
      <formula>$C$4</formula>
    </cfRule>
  </conditionalFormatting>
  <conditionalFormatting sqref="BI45">
    <cfRule type="cellIs" dxfId="10171" priority="5808" operator="lessThan">
      <formula>$C$4</formula>
    </cfRule>
  </conditionalFormatting>
  <conditionalFormatting sqref="BI45">
    <cfRule type="cellIs" dxfId="10170" priority="5809" operator="lessThan">
      <formula>$C$4</formula>
    </cfRule>
  </conditionalFormatting>
  <conditionalFormatting sqref="BI46">
    <cfRule type="cellIs" dxfId="10169" priority="5810" operator="lessThan">
      <formula>$C$4</formula>
    </cfRule>
  </conditionalFormatting>
  <conditionalFormatting sqref="BI46">
    <cfRule type="cellIs" dxfId="10168" priority="5811" operator="lessThan">
      <formula>$C$4</formula>
    </cfRule>
  </conditionalFormatting>
  <conditionalFormatting sqref="BI47">
    <cfRule type="cellIs" dxfId="10167" priority="5812" operator="lessThan">
      <formula>$C$4</formula>
    </cfRule>
  </conditionalFormatting>
  <conditionalFormatting sqref="BI47">
    <cfRule type="cellIs" dxfId="10166" priority="5813" operator="lessThan">
      <formula>$C$4</formula>
    </cfRule>
  </conditionalFormatting>
  <conditionalFormatting sqref="BI48">
    <cfRule type="cellIs" dxfId="10165" priority="5814" operator="lessThan">
      <formula>$C$4</formula>
    </cfRule>
  </conditionalFormatting>
  <conditionalFormatting sqref="BI48">
    <cfRule type="cellIs" dxfId="10164" priority="5815" operator="lessThan">
      <formula>$C$4</formula>
    </cfRule>
  </conditionalFormatting>
  <conditionalFormatting sqref="BI49">
    <cfRule type="cellIs" dxfId="10163" priority="5816" operator="lessThan">
      <formula>$C$4</formula>
    </cfRule>
  </conditionalFormatting>
  <conditionalFormatting sqref="BI49">
    <cfRule type="cellIs" dxfId="10162" priority="5817" operator="lessThan">
      <formula>$C$4</formula>
    </cfRule>
  </conditionalFormatting>
  <conditionalFormatting sqref="BI50">
    <cfRule type="cellIs" dxfId="10161" priority="5818" operator="lessThan">
      <formula>$C$4</formula>
    </cfRule>
  </conditionalFormatting>
  <conditionalFormatting sqref="BI50">
    <cfRule type="cellIs" dxfId="10160" priority="5819" operator="lessThan">
      <formula>$C$4</formula>
    </cfRule>
  </conditionalFormatting>
  <conditionalFormatting sqref="BI51">
    <cfRule type="cellIs" dxfId="10159" priority="5820" operator="lessThan">
      <formula>$C$4</formula>
    </cfRule>
  </conditionalFormatting>
  <conditionalFormatting sqref="BI51">
    <cfRule type="cellIs" dxfId="10158" priority="5821" operator="lessThan">
      <formula>$C$4</formula>
    </cfRule>
  </conditionalFormatting>
  <conditionalFormatting sqref="BI52">
    <cfRule type="cellIs" dxfId="10157" priority="5822" operator="lessThan">
      <formula>$C$4</formula>
    </cfRule>
  </conditionalFormatting>
  <conditionalFormatting sqref="BI52">
    <cfRule type="cellIs" dxfId="10156" priority="5823" operator="lessThan">
      <formula>$C$4</formula>
    </cfRule>
  </conditionalFormatting>
  <conditionalFormatting sqref="BI53">
    <cfRule type="cellIs" dxfId="10155" priority="5824" operator="lessThan">
      <formula>$C$4</formula>
    </cfRule>
  </conditionalFormatting>
  <conditionalFormatting sqref="BI53">
    <cfRule type="cellIs" dxfId="10154" priority="5825" operator="lessThan">
      <formula>$C$4</formula>
    </cfRule>
  </conditionalFormatting>
  <conditionalFormatting sqref="BI54">
    <cfRule type="cellIs" dxfId="10153" priority="5826" operator="lessThan">
      <formula>$C$4</formula>
    </cfRule>
  </conditionalFormatting>
  <conditionalFormatting sqref="BI54">
    <cfRule type="cellIs" dxfId="10152" priority="5827" operator="lessThan">
      <formula>$C$4</formula>
    </cfRule>
  </conditionalFormatting>
  <conditionalFormatting sqref="BI55">
    <cfRule type="cellIs" dxfId="10151" priority="5828" operator="lessThan">
      <formula>$C$4</formula>
    </cfRule>
  </conditionalFormatting>
  <conditionalFormatting sqref="BI55">
    <cfRule type="cellIs" dxfId="10150" priority="5829" operator="lessThan">
      <formula>$C$4</formula>
    </cfRule>
  </conditionalFormatting>
  <conditionalFormatting sqref="BI56">
    <cfRule type="cellIs" dxfId="10149" priority="5830" operator="lessThan">
      <formula>$C$4</formula>
    </cfRule>
  </conditionalFormatting>
  <conditionalFormatting sqref="BI56">
    <cfRule type="cellIs" dxfId="10148" priority="5831" operator="lessThan">
      <formula>$C$4</formula>
    </cfRule>
  </conditionalFormatting>
  <conditionalFormatting sqref="BI57">
    <cfRule type="cellIs" dxfId="10147" priority="5832" operator="lessThan">
      <formula>$C$4</formula>
    </cfRule>
  </conditionalFormatting>
  <conditionalFormatting sqref="BI57">
    <cfRule type="cellIs" dxfId="10146" priority="5833" operator="lessThan">
      <formula>$C$4</formula>
    </cfRule>
  </conditionalFormatting>
  <conditionalFormatting sqref="BI58">
    <cfRule type="cellIs" dxfId="10145" priority="5834" operator="lessThan">
      <formula>$C$4</formula>
    </cfRule>
  </conditionalFormatting>
  <conditionalFormatting sqref="BI58">
    <cfRule type="cellIs" dxfId="10144" priority="5835" operator="lessThan">
      <formula>$C$4</formula>
    </cfRule>
  </conditionalFormatting>
  <conditionalFormatting sqref="BI59">
    <cfRule type="cellIs" dxfId="10143" priority="5836" operator="lessThan">
      <formula>$C$4</formula>
    </cfRule>
  </conditionalFormatting>
  <conditionalFormatting sqref="BI59">
    <cfRule type="cellIs" dxfId="10142" priority="5837" operator="lessThan">
      <formula>$C$4</formula>
    </cfRule>
  </conditionalFormatting>
  <conditionalFormatting sqref="BI60">
    <cfRule type="cellIs" dxfId="10141" priority="5838" operator="lessThan">
      <formula>$C$4</formula>
    </cfRule>
  </conditionalFormatting>
  <conditionalFormatting sqref="BI60">
    <cfRule type="cellIs" dxfId="10140" priority="5839" operator="lessThan">
      <formula>$C$4</formula>
    </cfRule>
  </conditionalFormatting>
  <conditionalFormatting sqref="BJ11">
    <cfRule type="cellIs" dxfId="10139" priority="5840" operator="lessThan">
      <formula>$C$4</formula>
    </cfRule>
  </conditionalFormatting>
  <conditionalFormatting sqref="BJ11">
    <cfRule type="cellIs" dxfId="10138" priority="5841" operator="lessThan">
      <formula>$C$4</formula>
    </cfRule>
  </conditionalFormatting>
  <conditionalFormatting sqref="BJ12">
    <cfRule type="cellIs" dxfId="10137" priority="5842" operator="lessThan">
      <formula>$C$4</formula>
    </cfRule>
  </conditionalFormatting>
  <conditionalFormatting sqref="BJ12">
    <cfRule type="cellIs" dxfId="10136" priority="5843" operator="lessThan">
      <formula>$C$4</formula>
    </cfRule>
  </conditionalFormatting>
  <conditionalFormatting sqref="BJ13">
    <cfRule type="cellIs" dxfId="10135" priority="5844" operator="lessThan">
      <formula>$C$4</formula>
    </cfRule>
  </conditionalFormatting>
  <conditionalFormatting sqref="BJ13">
    <cfRule type="cellIs" dxfId="10134" priority="5845" operator="lessThan">
      <formula>$C$4</formula>
    </cfRule>
  </conditionalFormatting>
  <conditionalFormatting sqref="BJ14">
    <cfRule type="cellIs" dxfId="10133" priority="5846" operator="lessThan">
      <formula>$C$4</formula>
    </cfRule>
  </conditionalFormatting>
  <conditionalFormatting sqref="BJ14">
    <cfRule type="cellIs" dxfId="10132" priority="5847" operator="lessThan">
      <formula>$C$4</formula>
    </cfRule>
  </conditionalFormatting>
  <conditionalFormatting sqref="BJ15">
    <cfRule type="cellIs" dxfId="10131" priority="5848" operator="lessThan">
      <formula>$C$4</formula>
    </cfRule>
  </conditionalFormatting>
  <conditionalFormatting sqref="BJ15">
    <cfRule type="cellIs" dxfId="10130" priority="5849" operator="lessThan">
      <formula>$C$4</formula>
    </cfRule>
  </conditionalFormatting>
  <conditionalFormatting sqref="BJ16">
    <cfRule type="cellIs" dxfId="10129" priority="5850" operator="lessThan">
      <formula>$C$4</formula>
    </cfRule>
  </conditionalFormatting>
  <conditionalFormatting sqref="BJ16">
    <cfRule type="cellIs" dxfId="10128" priority="5851" operator="lessThan">
      <formula>$C$4</formula>
    </cfRule>
  </conditionalFormatting>
  <conditionalFormatting sqref="BJ17">
    <cfRule type="cellIs" dxfId="10127" priority="5852" operator="lessThan">
      <formula>$C$4</formula>
    </cfRule>
  </conditionalFormatting>
  <conditionalFormatting sqref="BJ17">
    <cfRule type="cellIs" dxfId="10126" priority="5853" operator="lessThan">
      <formula>$C$4</formula>
    </cfRule>
  </conditionalFormatting>
  <conditionalFormatting sqref="BJ18">
    <cfRule type="cellIs" dxfId="10125" priority="5854" operator="lessThan">
      <formula>$C$4</formula>
    </cfRule>
  </conditionalFormatting>
  <conditionalFormatting sqref="BJ18">
    <cfRule type="cellIs" dxfId="10124" priority="5855" operator="lessThan">
      <formula>$C$4</formula>
    </cfRule>
  </conditionalFormatting>
  <conditionalFormatting sqref="BJ19">
    <cfRule type="cellIs" dxfId="10123" priority="5856" operator="lessThan">
      <formula>$C$4</formula>
    </cfRule>
  </conditionalFormatting>
  <conditionalFormatting sqref="BJ19">
    <cfRule type="cellIs" dxfId="10122" priority="5857" operator="lessThan">
      <formula>$C$4</formula>
    </cfRule>
  </conditionalFormatting>
  <conditionalFormatting sqref="BJ20">
    <cfRule type="cellIs" dxfId="10121" priority="5858" operator="lessThan">
      <formula>$C$4</formula>
    </cfRule>
  </conditionalFormatting>
  <conditionalFormatting sqref="BJ20">
    <cfRule type="cellIs" dxfId="10120" priority="5859" operator="lessThan">
      <formula>$C$4</formula>
    </cfRule>
  </conditionalFormatting>
  <conditionalFormatting sqref="BJ21">
    <cfRule type="cellIs" dxfId="10119" priority="5860" operator="lessThan">
      <formula>$C$4</formula>
    </cfRule>
  </conditionalFormatting>
  <conditionalFormatting sqref="BJ21">
    <cfRule type="cellIs" dxfId="10118" priority="5861" operator="lessThan">
      <formula>$C$4</formula>
    </cfRule>
  </conditionalFormatting>
  <conditionalFormatting sqref="BJ22">
    <cfRule type="cellIs" dxfId="10117" priority="5862" operator="lessThan">
      <formula>$C$4</formula>
    </cfRule>
  </conditionalFormatting>
  <conditionalFormatting sqref="BJ22">
    <cfRule type="cellIs" dxfId="10116" priority="5863" operator="lessThan">
      <formula>$C$4</formula>
    </cfRule>
  </conditionalFormatting>
  <conditionalFormatting sqref="BJ23">
    <cfRule type="cellIs" dxfId="10115" priority="5864" operator="lessThan">
      <formula>$C$4</formula>
    </cfRule>
  </conditionalFormatting>
  <conditionalFormatting sqref="BJ23">
    <cfRule type="cellIs" dxfId="10114" priority="5865" operator="lessThan">
      <formula>$C$4</formula>
    </cfRule>
  </conditionalFormatting>
  <conditionalFormatting sqref="BJ24">
    <cfRule type="cellIs" dxfId="10113" priority="5866" operator="lessThan">
      <formula>$C$4</formula>
    </cfRule>
  </conditionalFormatting>
  <conditionalFormatting sqref="BJ24">
    <cfRule type="cellIs" dxfId="10112" priority="5867" operator="lessThan">
      <formula>$C$4</formula>
    </cfRule>
  </conditionalFormatting>
  <conditionalFormatting sqref="BJ25">
    <cfRule type="cellIs" dxfId="10111" priority="5868" operator="lessThan">
      <formula>$C$4</formula>
    </cfRule>
  </conditionalFormatting>
  <conditionalFormatting sqref="BJ25">
    <cfRule type="cellIs" dxfId="10110" priority="5869" operator="lessThan">
      <formula>$C$4</formula>
    </cfRule>
  </conditionalFormatting>
  <conditionalFormatting sqref="BJ26">
    <cfRule type="cellIs" dxfId="10109" priority="5870" operator="lessThan">
      <formula>$C$4</formula>
    </cfRule>
  </conditionalFormatting>
  <conditionalFormatting sqref="BJ26">
    <cfRule type="cellIs" dxfId="10108" priority="5871" operator="lessThan">
      <formula>$C$4</formula>
    </cfRule>
  </conditionalFormatting>
  <conditionalFormatting sqref="BJ27">
    <cfRule type="cellIs" dxfId="10107" priority="5872" operator="lessThan">
      <formula>$C$4</formula>
    </cfRule>
  </conditionalFormatting>
  <conditionalFormatting sqref="BJ27">
    <cfRule type="cellIs" dxfId="10106" priority="5873" operator="lessThan">
      <formula>$C$4</formula>
    </cfRule>
  </conditionalFormatting>
  <conditionalFormatting sqref="BJ28">
    <cfRule type="cellIs" dxfId="10105" priority="5874" operator="lessThan">
      <formula>$C$4</formula>
    </cfRule>
  </conditionalFormatting>
  <conditionalFormatting sqref="BJ28">
    <cfRule type="cellIs" dxfId="10104" priority="5875" operator="lessThan">
      <formula>$C$4</formula>
    </cfRule>
  </conditionalFormatting>
  <conditionalFormatting sqref="BJ29">
    <cfRule type="cellIs" dxfId="10103" priority="5876" operator="lessThan">
      <formula>$C$4</formula>
    </cfRule>
  </conditionalFormatting>
  <conditionalFormatting sqref="BJ29">
    <cfRule type="cellIs" dxfId="10102" priority="5877" operator="lessThan">
      <formula>$C$4</formula>
    </cfRule>
  </conditionalFormatting>
  <conditionalFormatting sqref="BJ30">
    <cfRule type="cellIs" dxfId="10101" priority="5878" operator="lessThan">
      <formula>$C$4</formula>
    </cfRule>
  </conditionalFormatting>
  <conditionalFormatting sqref="BJ30">
    <cfRule type="cellIs" dxfId="10100" priority="5879" operator="lessThan">
      <formula>$C$4</formula>
    </cfRule>
  </conditionalFormatting>
  <conditionalFormatting sqref="BJ31">
    <cfRule type="cellIs" dxfId="10099" priority="5880" operator="lessThan">
      <formula>$C$4</formula>
    </cfRule>
  </conditionalFormatting>
  <conditionalFormatting sqref="BJ31">
    <cfRule type="cellIs" dxfId="10098" priority="5881" operator="lessThan">
      <formula>$C$4</formula>
    </cfRule>
  </conditionalFormatting>
  <conditionalFormatting sqref="BJ32">
    <cfRule type="cellIs" dxfId="10097" priority="5882" operator="lessThan">
      <formula>$C$4</formula>
    </cfRule>
  </conditionalFormatting>
  <conditionalFormatting sqref="BJ32">
    <cfRule type="cellIs" dxfId="10096" priority="5883" operator="lessThan">
      <formula>$C$4</formula>
    </cfRule>
  </conditionalFormatting>
  <conditionalFormatting sqref="BJ33">
    <cfRule type="cellIs" dxfId="10095" priority="5884" operator="lessThan">
      <formula>$C$4</formula>
    </cfRule>
  </conditionalFormatting>
  <conditionalFormatting sqref="BJ33">
    <cfRule type="cellIs" dxfId="10094" priority="5885" operator="lessThan">
      <formula>$C$4</formula>
    </cfRule>
  </conditionalFormatting>
  <conditionalFormatting sqref="BJ34">
    <cfRule type="cellIs" dxfId="10093" priority="5886" operator="lessThan">
      <formula>$C$4</formula>
    </cfRule>
  </conditionalFormatting>
  <conditionalFormatting sqref="BJ34">
    <cfRule type="cellIs" dxfId="10092" priority="5887" operator="lessThan">
      <formula>$C$4</formula>
    </cfRule>
  </conditionalFormatting>
  <conditionalFormatting sqref="BJ35">
    <cfRule type="cellIs" dxfId="10091" priority="5888" operator="lessThan">
      <formula>$C$4</formula>
    </cfRule>
  </conditionalFormatting>
  <conditionalFormatting sqref="BJ35">
    <cfRule type="cellIs" dxfId="10090" priority="5889" operator="lessThan">
      <formula>$C$4</formula>
    </cfRule>
  </conditionalFormatting>
  <conditionalFormatting sqref="BJ36">
    <cfRule type="cellIs" dxfId="10089" priority="5890" operator="lessThan">
      <formula>$C$4</formula>
    </cfRule>
  </conditionalFormatting>
  <conditionalFormatting sqref="BJ36">
    <cfRule type="cellIs" dxfId="10088" priority="5891" operator="lessThan">
      <formula>$C$4</formula>
    </cfRule>
  </conditionalFormatting>
  <conditionalFormatting sqref="BJ37">
    <cfRule type="cellIs" dxfId="10087" priority="5892" operator="lessThan">
      <formula>$C$4</formula>
    </cfRule>
  </conditionalFormatting>
  <conditionalFormatting sqref="BJ37">
    <cfRule type="cellIs" dxfId="10086" priority="5893" operator="lessThan">
      <formula>$C$4</formula>
    </cfRule>
  </conditionalFormatting>
  <conditionalFormatting sqref="BJ38">
    <cfRule type="cellIs" dxfId="10085" priority="5894" operator="lessThan">
      <formula>$C$4</formula>
    </cfRule>
  </conditionalFormatting>
  <conditionalFormatting sqref="BJ38">
    <cfRule type="cellIs" dxfId="10084" priority="5895" operator="lessThan">
      <formula>$C$4</formula>
    </cfRule>
  </conditionalFormatting>
  <conditionalFormatting sqref="BJ39">
    <cfRule type="cellIs" dxfId="10083" priority="5896" operator="lessThan">
      <formula>$C$4</formula>
    </cfRule>
  </conditionalFormatting>
  <conditionalFormatting sqref="BJ39">
    <cfRule type="cellIs" dxfId="10082" priority="5897" operator="lessThan">
      <formula>$C$4</formula>
    </cfRule>
  </conditionalFormatting>
  <conditionalFormatting sqref="BJ40">
    <cfRule type="cellIs" dxfId="10081" priority="5898" operator="lessThan">
      <formula>$C$4</formula>
    </cfRule>
  </conditionalFormatting>
  <conditionalFormatting sqref="BJ40">
    <cfRule type="cellIs" dxfId="10080" priority="5899" operator="lessThan">
      <formula>$C$4</formula>
    </cfRule>
  </conditionalFormatting>
  <conditionalFormatting sqref="BJ41">
    <cfRule type="cellIs" dxfId="10079" priority="5900" operator="lessThan">
      <formula>$C$4</formula>
    </cfRule>
  </conditionalFormatting>
  <conditionalFormatting sqref="BJ41">
    <cfRule type="cellIs" dxfId="10078" priority="5901" operator="lessThan">
      <formula>$C$4</formula>
    </cfRule>
  </conditionalFormatting>
  <conditionalFormatting sqref="BJ42">
    <cfRule type="cellIs" dxfId="10077" priority="5902" operator="lessThan">
      <formula>$C$4</formula>
    </cfRule>
  </conditionalFormatting>
  <conditionalFormatting sqref="BJ42">
    <cfRule type="cellIs" dxfId="10076" priority="5903" operator="lessThan">
      <formula>$C$4</formula>
    </cfRule>
  </conditionalFormatting>
  <conditionalFormatting sqref="BJ43">
    <cfRule type="cellIs" dxfId="10075" priority="5904" operator="lessThan">
      <formula>$C$4</formula>
    </cfRule>
  </conditionalFormatting>
  <conditionalFormatting sqref="BJ43">
    <cfRule type="cellIs" dxfId="10074" priority="5905" operator="lessThan">
      <formula>$C$4</formula>
    </cfRule>
  </conditionalFormatting>
  <conditionalFormatting sqref="BJ44">
    <cfRule type="cellIs" dxfId="10073" priority="5906" operator="lessThan">
      <formula>$C$4</formula>
    </cfRule>
  </conditionalFormatting>
  <conditionalFormatting sqref="BJ44">
    <cfRule type="cellIs" dxfId="10072" priority="5907" operator="lessThan">
      <formula>$C$4</formula>
    </cfRule>
  </conditionalFormatting>
  <conditionalFormatting sqref="BJ45">
    <cfRule type="cellIs" dxfId="10071" priority="5908" operator="lessThan">
      <formula>$C$4</formula>
    </cfRule>
  </conditionalFormatting>
  <conditionalFormatting sqref="BJ45">
    <cfRule type="cellIs" dxfId="10070" priority="5909" operator="lessThan">
      <formula>$C$4</formula>
    </cfRule>
  </conditionalFormatting>
  <conditionalFormatting sqref="BJ46">
    <cfRule type="cellIs" dxfId="10069" priority="5910" operator="lessThan">
      <formula>$C$4</formula>
    </cfRule>
  </conditionalFormatting>
  <conditionalFormatting sqref="BJ46">
    <cfRule type="cellIs" dxfId="10068" priority="5911" operator="lessThan">
      <formula>$C$4</formula>
    </cfRule>
  </conditionalFormatting>
  <conditionalFormatting sqref="BJ47">
    <cfRule type="cellIs" dxfId="10067" priority="5912" operator="lessThan">
      <formula>$C$4</formula>
    </cfRule>
  </conditionalFormatting>
  <conditionalFormatting sqref="BJ47">
    <cfRule type="cellIs" dxfId="10066" priority="5913" operator="lessThan">
      <formula>$C$4</formula>
    </cfRule>
  </conditionalFormatting>
  <conditionalFormatting sqref="BJ48">
    <cfRule type="cellIs" dxfId="10065" priority="5914" operator="lessThan">
      <formula>$C$4</formula>
    </cfRule>
  </conditionalFormatting>
  <conditionalFormatting sqref="BJ48">
    <cfRule type="cellIs" dxfId="10064" priority="5915" operator="lessThan">
      <formula>$C$4</formula>
    </cfRule>
  </conditionalFormatting>
  <conditionalFormatting sqref="BJ49">
    <cfRule type="cellIs" dxfId="10063" priority="5916" operator="lessThan">
      <formula>$C$4</formula>
    </cfRule>
  </conditionalFormatting>
  <conditionalFormatting sqref="BJ49">
    <cfRule type="cellIs" dxfId="10062" priority="5917" operator="lessThan">
      <formula>$C$4</formula>
    </cfRule>
  </conditionalFormatting>
  <conditionalFormatting sqref="BJ50">
    <cfRule type="cellIs" dxfId="10061" priority="5918" operator="lessThan">
      <formula>$C$4</formula>
    </cfRule>
  </conditionalFormatting>
  <conditionalFormatting sqref="BJ50">
    <cfRule type="cellIs" dxfId="10060" priority="5919" operator="lessThan">
      <formula>$C$4</formula>
    </cfRule>
  </conditionalFormatting>
  <conditionalFormatting sqref="BJ51">
    <cfRule type="cellIs" dxfId="10059" priority="5920" operator="lessThan">
      <formula>$C$4</formula>
    </cfRule>
  </conditionalFormatting>
  <conditionalFormatting sqref="BJ51">
    <cfRule type="cellIs" dxfId="10058" priority="5921" operator="lessThan">
      <formula>$C$4</formula>
    </cfRule>
  </conditionalFormatting>
  <conditionalFormatting sqref="BJ52">
    <cfRule type="cellIs" dxfId="10057" priority="5922" operator="lessThan">
      <formula>$C$4</formula>
    </cfRule>
  </conditionalFormatting>
  <conditionalFormatting sqref="BJ52">
    <cfRule type="cellIs" dxfId="10056" priority="5923" operator="lessThan">
      <formula>$C$4</formula>
    </cfRule>
  </conditionalFormatting>
  <conditionalFormatting sqref="BJ53">
    <cfRule type="cellIs" dxfId="10055" priority="5924" operator="lessThan">
      <formula>$C$4</formula>
    </cfRule>
  </conditionalFormatting>
  <conditionalFormatting sqref="BJ53">
    <cfRule type="cellIs" dxfId="10054" priority="5925" operator="lessThan">
      <formula>$C$4</formula>
    </cfRule>
  </conditionalFormatting>
  <conditionalFormatting sqref="BJ54">
    <cfRule type="cellIs" dxfId="10053" priority="5926" operator="lessThan">
      <formula>$C$4</formula>
    </cfRule>
  </conditionalFormatting>
  <conditionalFormatting sqref="BJ54">
    <cfRule type="cellIs" dxfId="10052" priority="5927" operator="lessThan">
      <formula>$C$4</formula>
    </cfRule>
  </conditionalFormatting>
  <conditionalFormatting sqref="BJ55">
    <cfRule type="cellIs" dxfId="10051" priority="5928" operator="lessThan">
      <formula>$C$4</formula>
    </cfRule>
  </conditionalFormatting>
  <conditionalFormatting sqref="BJ55">
    <cfRule type="cellIs" dxfId="10050" priority="5929" operator="lessThan">
      <formula>$C$4</formula>
    </cfRule>
  </conditionalFormatting>
  <conditionalFormatting sqref="BJ56">
    <cfRule type="cellIs" dxfId="10049" priority="5930" operator="lessThan">
      <formula>$C$4</formula>
    </cfRule>
  </conditionalFormatting>
  <conditionalFormatting sqref="BJ56">
    <cfRule type="cellIs" dxfId="10048" priority="5931" operator="lessThan">
      <formula>$C$4</formula>
    </cfRule>
  </conditionalFormatting>
  <conditionalFormatting sqref="BJ57">
    <cfRule type="cellIs" dxfId="10047" priority="5932" operator="lessThan">
      <formula>$C$4</formula>
    </cfRule>
  </conditionalFormatting>
  <conditionalFormatting sqref="BJ57">
    <cfRule type="cellIs" dxfId="10046" priority="5933" operator="lessThan">
      <formula>$C$4</formula>
    </cfRule>
  </conditionalFormatting>
  <conditionalFormatting sqref="BJ58">
    <cfRule type="cellIs" dxfId="10045" priority="5934" operator="lessThan">
      <formula>$C$4</formula>
    </cfRule>
  </conditionalFormatting>
  <conditionalFormatting sqref="BJ58">
    <cfRule type="cellIs" dxfId="10044" priority="5935" operator="lessThan">
      <formula>$C$4</formula>
    </cfRule>
  </conditionalFormatting>
  <conditionalFormatting sqref="BJ59">
    <cfRule type="cellIs" dxfId="10043" priority="5936" operator="lessThan">
      <formula>$C$4</formula>
    </cfRule>
  </conditionalFormatting>
  <conditionalFormatting sqref="BJ59">
    <cfRule type="cellIs" dxfId="10042" priority="5937" operator="lessThan">
      <formula>$C$4</formula>
    </cfRule>
  </conditionalFormatting>
  <conditionalFormatting sqref="BJ60">
    <cfRule type="cellIs" dxfId="10041" priority="5938" operator="lessThan">
      <formula>$C$4</formula>
    </cfRule>
  </conditionalFormatting>
  <conditionalFormatting sqref="BJ60">
    <cfRule type="cellIs" dxfId="10040" priority="5939" operator="lessThan">
      <formula>$C$4</formula>
    </cfRule>
  </conditionalFormatting>
  <conditionalFormatting sqref="BK11">
    <cfRule type="cellIs" dxfId="10039" priority="5940" operator="lessThan">
      <formula>$C$4</formula>
    </cfRule>
  </conditionalFormatting>
  <conditionalFormatting sqref="BK11">
    <cfRule type="cellIs" dxfId="10038" priority="5941" operator="lessThan">
      <formula>$C$4</formula>
    </cfRule>
  </conditionalFormatting>
  <conditionalFormatting sqref="BK12">
    <cfRule type="cellIs" dxfId="10037" priority="5942" operator="lessThan">
      <formula>$C$4</formula>
    </cfRule>
  </conditionalFormatting>
  <conditionalFormatting sqref="BK12">
    <cfRule type="cellIs" dxfId="10036" priority="5943" operator="lessThan">
      <formula>$C$4</formula>
    </cfRule>
  </conditionalFormatting>
  <conditionalFormatting sqref="BK13">
    <cfRule type="cellIs" dxfId="10035" priority="5944" operator="lessThan">
      <formula>$C$4</formula>
    </cfRule>
  </conditionalFormatting>
  <conditionalFormatting sqref="BK13">
    <cfRule type="cellIs" dxfId="10034" priority="5945" operator="lessThan">
      <formula>$C$4</formula>
    </cfRule>
  </conditionalFormatting>
  <conditionalFormatting sqref="BK14">
    <cfRule type="cellIs" dxfId="10033" priority="5946" operator="lessThan">
      <formula>$C$4</formula>
    </cfRule>
  </conditionalFormatting>
  <conditionalFormatting sqref="BK14">
    <cfRule type="cellIs" dxfId="10032" priority="5947" operator="lessThan">
      <formula>$C$4</formula>
    </cfRule>
  </conditionalFormatting>
  <conditionalFormatting sqref="BK15">
    <cfRule type="cellIs" dxfId="10031" priority="5948" operator="lessThan">
      <formula>$C$4</formula>
    </cfRule>
  </conditionalFormatting>
  <conditionalFormatting sqref="BK15">
    <cfRule type="cellIs" dxfId="10030" priority="5949" operator="lessThan">
      <formula>$C$4</formula>
    </cfRule>
  </conditionalFormatting>
  <conditionalFormatting sqref="BK16">
    <cfRule type="cellIs" dxfId="10029" priority="5950" operator="lessThan">
      <formula>$C$4</formula>
    </cfRule>
  </conditionalFormatting>
  <conditionalFormatting sqref="BK16">
    <cfRule type="cellIs" dxfId="10028" priority="5951" operator="lessThan">
      <formula>$C$4</formula>
    </cfRule>
  </conditionalFormatting>
  <conditionalFormatting sqref="BK17">
    <cfRule type="cellIs" dxfId="10027" priority="5952" operator="lessThan">
      <formula>$C$4</formula>
    </cfRule>
  </conditionalFormatting>
  <conditionalFormatting sqref="BK17">
    <cfRule type="cellIs" dxfId="10026" priority="5953" operator="lessThan">
      <formula>$C$4</formula>
    </cfRule>
  </conditionalFormatting>
  <conditionalFormatting sqref="BK18">
    <cfRule type="cellIs" dxfId="10025" priority="5954" operator="lessThan">
      <formula>$C$4</formula>
    </cfRule>
  </conditionalFormatting>
  <conditionalFormatting sqref="BK18">
    <cfRule type="cellIs" dxfId="10024" priority="5955" operator="lessThan">
      <formula>$C$4</formula>
    </cfRule>
  </conditionalFormatting>
  <conditionalFormatting sqref="BK19">
    <cfRule type="cellIs" dxfId="10023" priority="5956" operator="lessThan">
      <formula>$C$4</formula>
    </cfRule>
  </conditionalFormatting>
  <conditionalFormatting sqref="BK19">
    <cfRule type="cellIs" dxfId="10022" priority="5957" operator="lessThan">
      <formula>$C$4</formula>
    </cfRule>
  </conditionalFormatting>
  <conditionalFormatting sqref="BK20">
    <cfRule type="cellIs" dxfId="10021" priority="5958" operator="lessThan">
      <formula>$C$4</formula>
    </cfRule>
  </conditionalFormatting>
  <conditionalFormatting sqref="BK20">
    <cfRule type="cellIs" dxfId="10020" priority="5959" operator="lessThan">
      <formula>$C$4</formula>
    </cfRule>
  </conditionalFormatting>
  <conditionalFormatting sqref="BK21">
    <cfRule type="cellIs" dxfId="10019" priority="5960" operator="lessThan">
      <formula>$C$4</formula>
    </cfRule>
  </conditionalFormatting>
  <conditionalFormatting sqref="BK21">
    <cfRule type="cellIs" dxfId="10018" priority="5961" operator="lessThan">
      <formula>$C$4</formula>
    </cfRule>
  </conditionalFormatting>
  <conditionalFormatting sqref="BK22">
    <cfRule type="cellIs" dxfId="10017" priority="5962" operator="lessThan">
      <formula>$C$4</formula>
    </cfRule>
  </conditionalFormatting>
  <conditionalFormatting sqref="BK22">
    <cfRule type="cellIs" dxfId="10016" priority="5963" operator="lessThan">
      <formula>$C$4</formula>
    </cfRule>
  </conditionalFormatting>
  <conditionalFormatting sqref="BK23">
    <cfRule type="cellIs" dxfId="10015" priority="5964" operator="lessThan">
      <formula>$C$4</formula>
    </cfRule>
  </conditionalFormatting>
  <conditionalFormatting sqref="BK23">
    <cfRule type="cellIs" dxfId="10014" priority="5965" operator="lessThan">
      <formula>$C$4</formula>
    </cfRule>
  </conditionalFormatting>
  <conditionalFormatting sqref="BK24">
    <cfRule type="cellIs" dxfId="10013" priority="5966" operator="lessThan">
      <formula>$C$4</formula>
    </cfRule>
  </conditionalFormatting>
  <conditionalFormatting sqref="BK24">
    <cfRule type="cellIs" dxfId="10012" priority="5967" operator="lessThan">
      <formula>$C$4</formula>
    </cfRule>
  </conditionalFormatting>
  <conditionalFormatting sqref="BK25">
    <cfRule type="cellIs" dxfId="10011" priority="5968" operator="lessThan">
      <formula>$C$4</formula>
    </cfRule>
  </conditionalFormatting>
  <conditionalFormatting sqref="BK25">
    <cfRule type="cellIs" dxfId="10010" priority="5969" operator="lessThan">
      <formula>$C$4</formula>
    </cfRule>
  </conditionalFormatting>
  <conditionalFormatting sqref="BK26">
    <cfRule type="cellIs" dxfId="10009" priority="5970" operator="lessThan">
      <formula>$C$4</formula>
    </cfRule>
  </conditionalFormatting>
  <conditionalFormatting sqref="BK26">
    <cfRule type="cellIs" dxfId="10008" priority="5971" operator="lessThan">
      <formula>$C$4</formula>
    </cfRule>
  </conditionalFormatting>
  <conditionalFormatting sqref="BK27">
    <cfRule type="cellIs" dxfId="10007" priority="5972" operator="lessThan">
      <formula>$C$4</formula>
    </cfRule>
  </conditionalFormatting>
  <conditionalFormatting sqref="BK27">
    <cfRule type="cellIs" dxfId="10006" priority="5973" operator="lessThan">
      <formula>$C$4</formula>
    </cfRule>
  </conditionalFormatting>
  <conditionalFormatting sqref="BK28">
    <cfRule type="cellIs" dxfId="10005" priority="5974" operator="lessThan">
      <formula>$C$4</formula>
    </cfRule>
  </conditionalFormatting>
  <conditionalFormatting sqref="BK28">
    <cfRule type="cellIs" dxfId="10004" priority="5975" operator="lessThan">
      <formula>$C$4</formula>
    </cfRule>
  </conditionalFormatting>
  <conditionalFormatting sqref="BK29">
    <cfRule type="cellIs" dxfId="10003" priority="5976" operator="lessThan">
      <formula>$C$4</formula>
    </cfRule>
  </conditionalFormatting>
  <conditionalFormatting sqref="BK29">
    <cfRule type="cellIs" dxfId="10002" priority="5977" operator="lessThan">
      <formula>$C$4</formula>
    </cfRule>
  </conditionalFormatting>
  <conditionalFormatting sqref="BK30">
    <cfRule type="cellIs" dxfId="10001" priority="5978" operator="lessThan">
      <formula>$C$4</formula>
    </cfRule>
  </conditionalFormatting>
  <conditionalFormatting sqref="BK30">
    <cfRule type="cellIs" dxfId="10000" priority="5979" operator="lessThan">
      <formula>$C$4</formula>
    </cfRule>
  </conditionalFormatting>
  <conditionalFormatting sqref="BK31">
    <cfRule type="cellIs" dxfId="9999" priority="5980" operator="lessThan">
      <formula>$C$4</formula>
    </cfRule>
  </conditionalFormatting>
  <conditionalFormatting sqref="BK31">
    <cfRule type="cellIs" dxfId="9998" priority="5981" operator="lessThan">
      <formula>$C$4</formula>
    </cfRule>
  </conditionalFormatting>
  <conditionalFormatting sqref="BK32">
    <cfRule type="cellIs" dxfId="9997" priority="5982" operator="lessThan">
      <formula>$C$4</formula>
    </cfRule>
  </conditionalFormatting>
  <conditionalFormatting sqref="BK32">
    <cfRule type="cellIs" dxfId="9996" priority="5983" operator="lessThan">
      <formula>$C$4</formula>
    </cfRule>
  </conditionalFormatting>
  <conditionalFormatting sqref="BK33">
    <cfRule type="cellIs" dxfId="9995" priority="5984" operator="lessThan">
      <formula>$C$4</formula>
    </cfRule>
  </conditionalFormatting>
  <conditionalFormatting sqref="BK33">
    <cfRule type="cellIs" dxfId="9994" priority="5985" operator="lessThan">
      <formula>$C$4</formula>
    </cfRule>
  </conditionalFormatting>
  <conditionalFormatting sqref="BK34">
    <cfRule type="cellIs" dxfId="9993" priority="5986" operator="lessThan">
      <formula>$C$4</formula>
    </cfRule>
  </conditionalFormatting>
  <conditionalFormatting sqref="BK34">
    <cfRule type="cellIs" dxfId="9992" priority="5987" operator="lessThan">
      <formula>$C$4</formula>
    </cfRule>
  </conditionalFormatting>
  <conditionalFormatting sqref="BK35">
    <cfRule type="cellIs" dxfId="9991" priority="5988" operator="lessThan">
      <formula>$C$4</formula>
    </cfRule>
  </conditionalFormatting>
  <conditionalFormatting sqref="BK35">
    <cfRule type="cellIs" dxfId="9990" priority="5989" operator="lessThan">
      <formula>$C$4</formula>
    </cfRule>
  </conditionalFormatting>
  <conditionalFormatting sqref="BK36">
    <cfRule type="cellIs" dxfId="9989" priority="5990" operator="lessThan">
      <formula>$C$4</formula>
    </cfRule>
  </conditionalFormatting>
  <conditionalFormatting sqref="BK36">
    <cfRule type="cellIs" dxfId="9988" priority="5991" operator="lessThan">
      <formula>$C$4</formula>
    </cfRule>
  </conditionalFormatting>
  <conditionalFormatting sqref="BK37">
    <cfRule type="cellIs" dxfId="9987" priority="5992" operator="lessThan">
      <formula>$C$4</formula>
    </cfRule>
  </conditionalFormatting>
  <conditionalFormatting sqref="BK37">
    <cfRule type="cellIs" dxfId="9986" priority="5993" operator="lessThan">
      <formula>$C$4</formula>
    </cfRule>
  </conditionalFormatting>
  <conditionalFormatting sqref="BK38">
    <cfRule type="cellIs" dxfId="9985" priority="5994" operator="lessThan">
      <formula>$C$4</formula>
    </cfRule>
  </conditionalFormatting>
  <conditionalFormatting sqref="BK38">
    <cfRule type="cellIs" dxfId="9984" priority="5995" operator="lessThan">
      <formula>$C$4</formula>
    </cfRule>
  </conditionalFormatting>
  <conditionalFormatting sqref="BK39">
    <cfRule type="cellIs" dxfId="9983" priority="5996" operator="lessThan">
      <formula>$C$4</formula>
    </cfRule>
  </conditionalFormatting>
  <conditionalFormatting sqref="BK39">
    <cfRule type="cellIs" dxfId="9982" priority="5997" operator="lessThan">
      <formula>$C$4</formula>
    </cfRule>
  </conditionalFormatting>
  <conditionalFormatting sqref="BK40">
    <cfRule type="cellIs" dxfId="9981" priority="5998" operator="lessThan">
      <formula>$C$4</formula>
    </cfRule>
  </conditionalFormatting>
  <conditionalFormatting sqref="BK40">
    <cfRule type="cellIs" dxfId="9980" priority="5999" operator="lessThan">
      <formula>$C$4</formula>
    </cfRule>
  </conditionalFormatting>
  <conditionalFormatting sqref="BK41">
    <cfRule type="cellIs" dxfId="9979" priority="6000" operator="lessThan">
      <formula>$C$4</formula>
    </cfRule>
  </conditionalFormatting>
  <conditionalFormatting sqref="BK41">
    <cfRule type="cellIs" dxfId="9978" priority="6001" operator="lessThan">
      <formula>$C$4</formula>
    </cfRule>
  </conditionalFormatting>
  <conditionalFormatting sqref="BK42">
    <cfRule type="cellIs" dxfId="9977" priority="6002" operator="lessThan">
      <formula>$C$4</formula>
    </cfRule>
  </conditionalFormatting>
  <conditionalFormatting sqref="BK42">
    <cfRule type="cellIs" dxfId="9976" priority="6003" operator="lessThan">
      <formula>$C$4</formula>
    </cfRule>
  </conditionalFormatting>
  <conditionalFormatting sqref="BK43">
    <cfRule type="cellIs" dxfId="9975" priority="6004" operator="lessThan">
      <formula>$C$4</formula>
    </cfRule>
  </conditionalFormatting>
  <conditionalFormatting sqref="BK43">
    <cfRule type="cellIs" dxfId="9974" priority="6005" operator="lessThan">
      <formula>$C$4</formula>
    </cfRule>
  </conditionalFormatting>
  <conditionalFormatting sqref="BK44">
    <cfRule type="cellIs" dxfId="9973" priority="6006" operator="lessThan">
      <formula>$C$4</formula>
    </cfRule>
  </conditionalFormatting>
  <conditionalFormatting sqref="BK44">
    <cfRule type="cellIs" dxfId="9972" priority="6007" operator="lessThan">
      <formula>$C$4</formula>
    </cfRule>
  </conditionalFormatting>
  <conditionalFormatting sqref="BK45">
    <cfRule type="cellIs" dxfId="9971" priority="6008" operator="lessThan">
      <formula>$C$4</formula>
    </cfRule>
  </conditionalFormatting>
  <conditionalFormatting sqref="BK45">
    <cfRule type="cellIs" dxfId="9970" priority="6009" operator="lessThan">
      <formula>$C$4</formula>
    </cfRule>
  </conditionalFormatting>
  <conditionalFormatting sqref="BK46">
    <cfRule type="cellIs" dxfId="9969" priority="6010" operator="lessThan">
      <formula>$C$4</formula>
    </cfRule>
  </conditionalFormatting>
  <conditionalFormatting sqref="BK46">
    <cfRule type="cellIs" dxfId="9968" priority="6011" operator="lessThan">
      <formula>$C$4</formula>
    </cfRule>
  </conditionalFormatting>
  <conditionalFormatting sqref="BK47">
    <cfRule type="cellIs" dxfId="9967" priority="6012" operator="lessThan">
      <formula>$C$4</formula>
    </cfRule>
  </conditionalFormatting>
  <conditionalFormatting sqref="BK47">
    <cfRule type="cellIs" dxfId="9966" priority="6013" operator="lessThan">
      <formula>$C$4</formula>
    </cfRule>
  </conditionalFormatting>
  <conditionalFormatting sqref="BK48">
    <cfRule type="cellIs" dxfId="9965" priority="6014" operator="lessThan">
      <formula>$C$4</formula>
    </cfRule>
  </conditionalFormatting>
  <conditionalFormatting sqref="BK48">
    <cfRule type="cellIs" dxfId="9964" priority="6015" operator="lessThan">
      <formula>$C$4</formula>
    </cfRule>
  </conditionalFormatting>
  <conditionalFormatting sqref="BK49">
    <cfRule type="cellIs" dxfId="9963" priority="6016" operator="lessThan">
      <formula>$C$4</formula>
    </cfRule>
  </conditionalFormatting>
  <conditionalFormatting sqref="BK49">
    <cfRule type="cellIs" dxfId="9962" priority="6017" operator="lessThan">
      <formula>$C$4</formula>
    </cfRule>
  </conditionalFormatting>
  <conditionalFormatting sqref="BK50">
    <cfRule type="cellIs" dxfId="9961" priority="6018" operator="lessThan">
      <formula>$C$4</formula>
    </cfRule>
  </conditionalFormatting>
  <conditionalFormatting sqref="BK50">
    <cfRule type="cellIs" dxfId="9960" priority="6019" operator="lessThan">
      <formula>$C$4</formula>
    </cfRule>
  </conditionalFormatting>
  <conditionalFormatting sqref="BK51">
    <cfRule type="cellIs" dxfId="9959" priority="6020" operator="lessThan">
      <formula>$C$4</formula>
    </cfRule>
  </conditionalFormatting>
  <conditionalFormatting sqref="BK51">
    <cfRule type="cellIs" dxfId="9958" priority="6021" operator="lessThan">
      <formula>$C$4</formula>
    </cfRule>
  </conditionalFormatting>
  <conditionalFormatting sqref="BK52">
    <cfRule type="cellIs" dxfId="9957" priority="6022" operator="lessThan">
      <formula>$C$4</formula>
    </cfRule>
  </conditionalFormatting>
  <conditionalFormatting sqref="BK52">
    <cfRule type="cellIs" dxfId="9956" priority="6023" operator="lessThan">
      <formula>$C$4</formula>
    </cfRule>
  </conditionalFormatting>
  <conditionalFormatting sqref="BK53">
    <cfRule type="cellIs" dxfId="9955" priority="6024" operator="lessThan">
      <formula>$C$4</formula>
    </cfRule>
  </conditionalFormatting>
  <conditionalFormatting sqref="BK53">
    <cfRule type="cellIs" dxfId="9954" priority="6025" operator="lessThan">
      <formula>$C$4</formula>
    </cfRule>
  </conditionalFormatting>
  <conditionalFormatting sqref="BK54">
    <cfRule type="cellIs" dxfId="9953" priority="6026" operator="lessThan">
      <formula>$C$4</formula>
    </cfRule>
  </conditionalFormatting>
  <conditionalFormatting sqref="BK54">
    <cfRule type="cellIs" dxfId="9952" priority="6027" operator="lessThan">
      <formula>$C$4</formula>
    </cfRule>
  </conditionalFormatting>
  <conditionalFormatting sqref="BK55">
    <cfRule type="cellIs" dxfId="9951" priority="6028" operator="lessThan">
      <formula>$C$4</formula>
    </cfRule>
  </conditionalFormatting>
  <conditionalFormatting sqref="BK55">
    <cfRule type="cellIs" dxfId="9950" priority="6029" operator="lessThan">
      <formula>$C$4</formula>
    </cfRule>
  </conditionalFormatting>
  <conditionalFormatting sqref="BK56">
    <cfRule type="cellIs" dxfId="9949" priority="6030" operator="lessThan">
      <formula>$C$4</formula>
    </cfRule>
  </conditionalFormatting>
  <conditionalFormatting sqref="BK56">
    <cfRule type="cellIs" dxfId="9948" priority="6031" operator="lessThan">
      <formula>$C$4</formula>
    </cfRule>
  </conditionalFormatting>
  <conditionalFormatting sqref="BK57">
    <cfRule type="cellIs" dxfId="9947" priority="6032" operator="lessThan">
      <formula>$C$4</formula>
    </cfRule>
  </conditionalFormatting>
  <conditionalFormatting sqref="BK57">
    <cfRule type="cellIs" dxfId="9946" priority="6033" operator="lessThan">
      <formula>$C$4</formula>
    </cfRule>
  </conditionalFormatting>
  <conditionalFormatting sqref="BK58">
    <cfRule type="cellIs" dxfId="9945" priority="6034" operator="lessThan">
      <formula>$C$4</formula>
    </cfRule>
  </conditionalFormatting>
  <conditionalFormatting sqref="BK58">
    <cfRule type="cellIs" dxfId="9944" priority="6035" operator="lessThan">
      <formula>$C$4</formula>
    </cfRule>
  </conditionalFormatting>
  <conditionalFormatting sqref="BK59">
    <cfRule type="cellIs" dxfId="9943" priority="6036" operator="lessThan">
      <formula>$C$4</formula>
    </cfRule>
  </conditionalFormatting>
  <conditionalFormatting sqref="BK59">
    <cfRule type="cellIs" dxfId="9942" priority="6037" operator="lessThan">
      <formula>$C$4</formula>
    </cfRule>
  </conditionalFormatting>
  <conditionalFormatting sqref="BK60">
    <cfRule type="cellIs" dxfId="9941" priority="6038" operator="lessThan">
      <formula>$C$4</formula>
    </cfRule>
  </conditionalFormatting>
  <conditionalFormatting sqref="BK60">
    <cfRule type="cellIs" dxfId="9940" priority="6039" operator="lessThan">
      <formula>$C$4</formula>
    </cfRule>
  </conditionalFormatting>
  <conditionalFormatting sqref="BL11">
    <cfRule type="cellIs" dxfId="9939" priority="6040" operator="lessThan">
      <formula>$C$4</formula>
    </cfRule>
  </conditionalFormatting>
  <conditionalFormatting sqref="BL11">
    <cfRule type="cellIs" dxfId="9938" priority="6041" operator="lessThan">
      <formula>$C$4</formula>
    </cfRule>
  </conditionalFormatting>
  <conditionalFormatting sqref="BL12">
    <cfRule type="cellIs" dxfId="9937" priority="6042" operator="lessThan">
      <formula>$C$4</formula>
    </cfRule>
  </conditionalFormatting>
  <conditionalFormatting sqref="BL12">
    <cfRule type="cellIs" dxfId="9936" priority="6043" operator="lessThan">
      <formula>$C$4</formula>
    </cfRule>
  </conditionalFormatting>
  <conditionalFormatting sqref="BL13">
    <cfRule type="cellIs" dxfId="9935" priority="6044" operator="lessThan">
      <formula>$C$4</formula>
    </cfRule>
  </conditionalFormatting>
  <conditionalFormatting sqref="BL13">
    <cfRule type="cellIs" dxfId="9934" priority="6045" operator="lessThan">
      <formula>$C$4</formula>
    </cfRule>
  </conditionalFormatting>
  <conditionalFormatting sqref="BL14">
    <cfRule type="cellIs" dxfId="9933" priority="6046" operator="lessThan">
      <formula>$C$4</formula>
    </cfRule>
  </conditionalFormatting>
  <conditionalFormatting sqref="BL14">
    <cfRule type="cellIs" dxfId="9932" priority="6047" operator="lessThan">
      <formula>$C$4</formula>
    </cfRule>
  </conditionalFormatting>
  <conditionalFormatting sqref="BL15">
    <cfRule type="cellIs" dxfId="9931" priority="6048" operator="lessThan">
      <formula>$C$4</formula>
    </cfRule>
  </conditionalFormatting>
  <conditionalFormatting sqref="BL15">
    <cfRule type="cellIs" dxfId="9930" priority="6049" operator="lessThan">
      <formula>$C$4</formula>
    </cfRule>
  </conditionalFormatting>
  <conditionalFormatting sqref="BL16">
    <cfRule type="cellIs" dxfId="9929" priority="6050" operator="lessThan">
      <formula>$C$4</formula>
    </cfRule>
  </conditionalFormatting>
  <conditionalFormatting sqref="BL16">
    <cfRule type="cellIs" dxfId="9928" priority="6051" operator="lessThan">
      <formula>$C$4</formula>
    </cfRule>
  </conditionalFormatting>
  <conditionalFormatting sqref="BL17">
    <cfRule type="cellIs" dxfId="9927" priority="6052" operator="lessThan">
      <formula>$C$4</formula>
    </cfRule>
  </conditionalFormatting>
  <conditionalFormatting sqref="BL17">
    <cfRule type="cellIs" dxfId="9926" priority="6053" operator="lessThan">
      <formula>$C$4</formula>
    </cfRule>
  </conditionalFormatting>
  <conditionalFormatting sqref="BL18">
    <cfRule type="cellIs" dxfId="9925" priority="6054" operator="lessThan">
      <formula>$C$4</formula>
    </cfRule>
  </conditionalFormatting>
  <conditionalFormatting sqref="BL18">
    <cfRule type="cellIs" dxfId="9924" priority="6055" operator="lessThan">
      <formula>$C$4</formula>
    </cfRule>
  </conditionalFormatting>
  <conditionalFormatting sqref="BL19">
    <cfRule type="cellIs" dxfId="9923" priority="6056" operator="lessThan">
      <formula>$C$4</formula>
    </cfRule>
  </conditionalFormatting>
  <conditionalFormatting sqref="BL19">
    <cfRule type="cellIs" dxfId="9922" priority="6057" operator="lessThan">
      <formula>$C$4</formula>
    </cfRule>
  </conditionalFormatting>
  <conditionalFormatting sqref="BL20">
    <cfRule type="cellIs" dxfId="9921" priority="6058" operator="lessThan">
      <formula>$C$4</formula>
    </cfRule>
  </conditionalFormatting>
  <conditionalFormatting sqref="BL20">
    <cfRule type="cellIs" dxfId="9920" priority="6059" operator="lessThan">
      <formula>$C$4</formula>
    </cfRule>
  </conditionalFormatting>
  <conditionalFormatting sqref="BL21">
    <cfRule type="cellIs" dxfId="9919" priority="6060" operator="lessThan">
      <formula>$C$4</formula>
    </cfRule>
  </conditionalFormatting>
  <conditionalFormatting sqref="BL21">
    <cfRule type="cellIs" dxfId="9918" priority="6061" operator="lessThan">
      <formula>$C$4</formula>
    </cfRule>
  </conditionalFormatting>
  <conditionalFormatting sqref="BL22">
    <cfRule type="cellIs" dxfId="9917" priority="6062" operator="lessThan">
      <formula>$C$4</formula>
    </cfRule>
  </conditionalFormatting>
  <conditionalFormatting sqref="BL22">
    <cfRule type="cellIs" dxfId="9916" priority="6063" operator="lessThan">
      <formula>$C$4</formula>
    </cfRule>
  </conditionalFormatting>
  <conditionalFormatting sqref="BL23">
    <cfRule type="cellIs" dxfId="9915" priority="6064" operator="lessThan">
      <formula>$C$4</formula>
    </cfRule>
  </conditionalFormatting>
  <conditionalFormatting sqref="BL23">
    <cfRule type="cellIs" dxfId="9914" priority="6065" operator="lessThan">
      <formula>$C$4</formula>
    </cfRule>
  </conditionalFormatting>
  <conditionalFormatting sqref="BL24">
    <cfRule type="cellIs" dxfId="9913" priority="6066" operator="lessThan">
      <formula>$C$4</formula>
    </cfRule>
  </conditionalFormatting>
  <conditionalFormatting sqref="BL24">
    <cfRule type="cellIs" dxfId="9912" priority="6067" operator="lessThan">
      <formula>$C$4</formula>
    </cfRule>
  </conditionalFormatting>
  <conditionalFormatting sqref="BL25">
    <cfRule type="cellIs" dxfId="9911" priority="6068" operator="lessThan">
      <formula>$C$4</formula>
    </cfRule>
  </conditionalFormatting>
  <conditionalFormatting sqref="BL25">
    <cfRule type="cellIs" dxfId="9910" priority="6069" operator="lessThan">
      <formula>$C$4</formula>
    </cfRule>
  </conditionalFormatting>
  <conditionalFormatting sqref="BL26">
    <cfRule type="cellIs" dxfId="9909" priority="6070" operator="lessThan">
      <formula>$C$4</formula>
    </cfRule>
  </conditionalFormatting>
  <conditionalFormatting sqref="BL26">
    <cfRule type="cellIs" dxfId="9908" priority="6071" operator="lessThan">
      <formula>$C$4</formula>
    </cfRule>
  </conditionalFormatting>
  <conditionalFormatting sqref="BL27">
    <cfRule type="cellIs" dxfId="9907" priority="6072" operator="lessThan">
      <formula>$C$4</formula>
    </cfRule>
  </conditionalFormatting>
  <conditionalFormatting sqref="BL27">
    <cfRule type="cellIs" dxfId="9906" priority="6073" operator="lessThan">
      <formula>$C$4</formula>
    </cfRule>
  </conditionalFormatting>
  <conditionalFormatting sqref="BL28">
    <cfRule type="cellIs" dxfId="9905" priority="6074" operator="lessThan">
      <formula>$C$4</formula>
    </cfRule>
  </conditionalFormatting>
  <conditionalFormatting sqref="BL28">
    <cfRule type="cellIs" dxfId="9904" priority="6075" operator="lessThan">
      <formula>$C$4</formula>
    </cfRule>
  </conditionalFormatting>
  <conditionalFormatting sqref="BL29">
    <cfRule type="cellIs" dxfId="9903" priority="6076" operator="lessThan">
      <formula>$C$4</formula>
    </cfRule>
  </conditionalFormatting>
  <conditionalFormatting sqref="BL29">
    <cfRule type="cellIs" dxfId="9902" priority="6077" operator="lessThan">
      <formula>$C$4</formula>
    </cfRule>
  </conditionalFormatting>
  <conditionalFormatting sqref="BL30">
    <cfRule type="cellIs" dxfId="9901" priority="6078" operator="lessThan">
      <formula>$C$4</formula>
    </cfRule>
  </conditionalFormatting>
  <conditionalFormatting sqref="BL30">
    <cfRule type="cellIs" dxfId="9900" priority="6079" operator="lessThan">
      <formula>$C$4</formula>
    </cfRule>
  </conditionalFormatting>
  <conditionalFormatting sqref="BL31">
    <cfRule type="cellIs" dxfId="9899" priority="6080" operator="lessThan">
      <formula>$C$4</formula>
    </cfRule>
  </conditionalFormatting>
  <conditionalFormatting sqref="BL31">
    <cfRule type="cellIs" dxfId="9898" priority="6081" operator="lessThan">
      <formula>$C$4</formula>
    </cfRule>
  </conditionalFormatting>
  <conditionalFormatting sqref="BL32">
    <cfRule type="cellIs" dxfId="9897" priority="6082" operator="lessThan">
      <formula>$C$4</formula>
    </cfRule>
  </conditionalFormatting>
  <conditionalFormatting sqref="BL32">
    <cfRule type="cellIs" dxfId="9896" priority="6083" operator="lessThan">
      <formula>$C$4</formula>
    </cfRule>
  </conditionalFormatting>
  <conditionalFormatting sqref="BL33">
    <cfRule type="cellIs" dxfId="9895" priority="6084" operator="lessThan">
      <formula>$C$4</formula>
    </cfRule>
  </conditionalFormatting>
  <conditionalFormatting sqref="BL33">
    <cfRule type="cellIs" dxfId="9894" priority="6085" operator="lessThan">
      <formula>$C$4</formula>
    </cfRule>
  </conditionalFormatting>
  <conditionalFormatting sqref="BL34">
    <cfRule type="cellIs" dxfId="9893" priority="6086" operator="lessThan">
      <formula>$C$4</formula>
    </cfRule>
  </conditionalFormatting>
  <conditionalFormatting sqref="BL34">
    <cfRule type="cellIs" dxfId="9892" priority="6087" operator="lessThan">
      <formula>$C$4</formula>
    </cfRule>
  </conditionalFormatting>
  <conditionalFormatting sqref="BL35">
    <cfRule type="cellIs" dxfId="9891" priority="6088" operator="lessThan">
      <formula>$C$4</formula>
    </cfRule>
  </conditionalFormatting>
  <conditionalFormatting sqref="BL35">
    <cfRule type="cellIs" dxfId="9890" priority="6089" operator="lessThan">
      <formula>$C$4</formula>
    </cfRule>
  </conditionalFormatting>
  <conditionalFormatting sqref="BL36">
    <cfRule type="cellIs" dxfId="9889" priority="6090" operator="lessThan">
      <formula>$C$4</formula>
    </cfRule>
  </conditionalFormatting>
  <conditionalFormatting sqref="BL36">
    <cfRule type="cellIs" dxfId="9888" priority="6091" operator="lessThan">
      <formula>$C$4</formula>
    </cfRule>
  </conditionalFormatting>
  <conditionalFormatting sqref="BL37">
    <cfRule type="cellIs" dxfId="9887" priority="6092" operator="lessThan">
      <formula>$C$4</formula>
    </cfRule>
  </conditionalFormatting>
  <conditionalFormatting sqref="BL37">
    <cfRule type="cellIs" dxfId="9886" priority="6093" operator="lessThan">
      <formula>$C$4</formula>
    </cfRule>
  </conditionalFormatting>
  <conditionalFormatting sqref="BL38">
    <cfRule type="cellIs" dxfId="9885" priority="6094" operator="lessThan">
      <formula>$C$4</formula>
    </cfRule>
  </conditionalFormatting>
  <conditionalFormatting sqref="BL38">
    <cfRule type="cellIs" dxfId="9884" priority="6095" operator="lessThan">
      <formula>$C$4</formula>
    </cfRule>
  </conditionalFormatting>
  <conditionalFormatting sqref="BL39">
    <cfRule type="cellIs" dxfId="9883" priority="6096" operator="lessThan">
      <formula>$C$4</formula>
    </cfRule>
  </conditionalFormatting>
  <conditionalFormatting sqref="BL39">
    <cfRule type="cellIs" dxfId="9882" priority="6097" operator="lessThan">
      <formula>$C$4</formula>
    </cfRule>
  </conditionalFormatting>
  <conditionalFormatting sqref="BL40">
    <cfRule type="cellIs" dxfId="9881" priority="6098" operator="lessThan">
      <formula>$C$4</formula>
    </cfRule>
  </conditionalFormatting>
  <conditionalFormatting sqref="BL40">
    <cfRule type="cellIs" dxfId="9880" priority="6099" operator="lessThan">
      <formula>$C$4</formula>
    </cfRule>
  </conditionalFormatting>
  <conditionalFormatting sqref="BL41">
    <cfRule type="cellIs" dxfId="9879" priority="6100" operator="lessThan">
      <formula>$C$4</formula>
    </cfRule>
  </conditionalFormatting>
  <conditionalFormatting sqref="BL41">
    <cfRule type="cellIs" dxfId="9878" priority="6101" operator="lessThan">
      <formula>$C$4</formula>
    </cfRule>
  </conditionalFormatting>
  <conditionalFormatting sqref="BL42">
    <cfRule type="cellIs" dxfId="9877" priority="6102" operator="lessThan">
      <formula>$C$4</formula>
    </cfRule>
  </conditionalFormatting>
  <conditionalFormatting sqref="BL42">
    <cfRule type="cellIs" dxfId="9876" priority="6103" operator="lessThan">
      <formula>$C$4</formula>
    </cfRule>
  </conditionalFormatting>
  <conditionalFormatting sqref="BL43">
    <cfRule type="cellIs" dxfId="9875" priority="6104" operator="lessThan">
      <formula>$C$4</formula>
    </cfRule>
  </conditionalFormatting>
  <conditionalFormatting sqref="BL43">
    <cfRule type="cellIs" dxfId="9874" priority="6105" operator="lessThan">
      <formula>$C$4</formula>
    </cfRule>
  </conditionalFormatting>
  <conditionalFormatting sqref="BL44">
    <cfRule type="cellIs" dxfId="9873" priority="6106" operator="lessThan">
      <formula>$C$4</formula>
    </cfRule>
  </conditionalFormatting>
  <conditionalFormatting sqref="BL44">
    <cfRule type="cellIs" dxfId="9872" priority="6107" operator="lessThan">
      <formula>$C$4</formula>
    </cfRule>
  </conditionalFormatting>
  <conditionalFormatting sqref="BL45">
    <cfRule type="cellIs" dxfId="9871" priority="6108" operator="lessThan">
      <formula>$C$4</formula>
    </cfRule>
  </conditionalFormatting>
  <conditionalFormatting sqref="BL45">
    <cfRule type="cellIs" dxfId="9870" priority="6109" operator="lessThan">
      <formula>$C$4</formula>
    </cfRule>
  </conditionalFormatting>
  <conditionalFormatting sqref="BL46">
    <cfRule type="cellIs" dxfId="9869" priority="6110" operator="lessThan">
      <formula>$C$4</formula>
    </cfRule>
  </conditionalFormatting>
  <conditionalFormatting sqref="BL46">
    <cfRule type="cellIs" dxfId="9868" priority="6111" operator="lessThan">
      <formula>$C$4</formula>
    </cfRule>
  </conditionalFormatting>
  <conditionalFormatting sqref="BL47">
    <cfRule type="cellIs" dxfId="9867" priority="6112" operator="lessThan">
      <formula>$C$4</formula>
    </cfRule>
  </conditionalFormatting>
  <conditionalFormatting sqref="BL47">
    <cfRule type="cellIs" dxfId="9866" priority="6113" operator="lessThan">
      <formula>$C$4</formula>
    </cfRule>
  </conditionalFormatting>
  <conditionalFormatting sqref="BL48">
    <cfRule type="cellIs" dxfId="9865" priority="6114" operator="lessThan">
      <formula>$C$4</formula>
    </cfRule>
  </conditionalFormatting>
  <conditionalFormatting sqref="BL48">
    <cfRule type="cellIs" dxfId="9864" priority="6115" operator="lessThan">
      <formula>$C$4</formula>
    </cfRule>
  </conditionalFormatting>
  <conditionalFormatting sqref="BL49">
    <cfRule type="cellIs" dxfId="9863" priority="6116" operator="lessThan">
      <formula>$C$4</formula>
    </cfRule>
  </conditionalFormatting>
  <conditionalFormatting sqref="BL49">
    <cfRule type="cellIs" dxfId="9862" priority="6117" operator="lessThan">
      <formula>$C$4</formula>
    </cfRule>
  </conditionalFormatting>
  <conditionalFormatting sqref="BL50">
    <cfRule type="cellIs" dxfId="9861" priority="6118" operator="lessThan">
      <formula>$C$4</formula>
    </cfRule>
  </conditionalFormatting>
  <conditionalFormatting sqref="BL50">
    <cfRule type="cellIs" dxfId="9860" priority="6119" operator="lessThan">
      <formula>$C$4</formula>
    </cfRule>
  </conditionalFormatting>
  <conditionalFormatting sqref="BL51">
    <cfRule type="cellIs" dxfId="9859" priority="6120" operator="lessThan">
      <formula>$C$4</formula>
    </cfRule>
  </conditionalFormatting>
  <conditionalFormatting sqref="BL51">
    <cfRule type="cellIs" dxfId="9858" priority="6121" operator="lessThan">
      <formula>$C$4</formula>
    </cfRule>
  </conditionalFormatting>
  <conditionalFormatting sqref="BL52">
    <cfRule type="cellIs" dxfId="9857" priority="6122" operator="lessThan">
      <formula>$C$4</formula>
    </cfRule>
  </conditionalFormatting>
  <conditionalFormatting sqref="BL52">
    <cfRule type="cellIs" dxfId="9856" priority="6123" operator="lessThan">
      <formula>$C$4</formula>
    </cfRule>
  </conditionalFormatting>
  <conditionalFormatting sqref="BL53">
    <cfRule type="cellIs" dxfId="9855" priority="6124" operator="lessThan">
      <formula>$C$4</formula>
    </cfRule>
  </conditionalFormatting>
  <conditionalFormatting sqref="BL53">
    <cfRule type="cellIs" dxfId="9854" priority="6125" operator="lessThan">
      <formula>$C$4</formula>
    </cfRule>
  </conditionalFormatting>
  <conditionalFormatting sqref="BL54">
    <cfRule type="cellIs" dxfId="9853" priority="6126" operator="lessThan">
      <formula>$C$4</formula>
    </cfRule>
  </conditionalFormatting>
  <conditionalFormatting sqref="BL54">
    <cfRule type="cellIs" dxfId="9852" priority="6127" operator="lessThan">
      <formula>$C$4</formula>
    </cfRule>
  </conditionalFormatting>
  <conditionalFormatting sqref="BL55">
    <cfRule type="cellIs" dxfId="9851" priority="6128" operator="lessThan">
      <formula>$C$4</formula>
    </cfRule>
  </conditionalFormatting>
  <conditionalFormatting sqref="BL55">
    <cfRule type="cellIs" dxfId="9850" priority="6129" operator="lessThan">
      <formula>$C$4</formula>
    </cfRule>
  </conditionalFormatting>
  <conditionalFormatting sqref="BL56">
    <cfRule type="cellIs" dxfId="9849" priority="6130" operator="lessThan">
      <formula>$C$4</formula>
    </cfRule>
  </conditionalFormatting>
  <conditionalFormatting sqref="BL56">
    <cfRule type="cellIs" dxfId="9848" priority="6131" operator="lessThan">
      <formula>$C$4</formula>
    </cfRule>
  </conditionalFormatting>
  <conditionalFormatting sqref="BL57">
    <cfRule type="cellIs" dxfId="9847" priority="6132" operator="lessThan">
      <formula>$C$4</formula>
    </cfRule>
  </conditionalFormatting>
  <conditionalFormatting sqref="BL57">
    <cfRule type="cellIs" dxfId="9846" priority="6133" operator="lessThan">
      <formula>$C$4</formula>
    </cfRule>
  </conditionalFormatting>
  <conditionalFormatting sqref="BL58">
    <cfRule type="cellIs" dxfId="9845" priority="6134" operator="lessThan">
      <formula>$C$4</formula>
    </cfRule>
  </conditionalFormatting>
  <conditionalFormatting sqref="BL58">
    <cfRule type="cellIs" dxfId="9844" priority="6135" operator="lessThan">
      <formula>$C$4</formula>
    </cfRule>
  </conditionalFormatting>
  <conditionalFormatting sqref="BL59">
    <cfRule type="cellIs" dxfId="9843" priority="6136" operator="lessThan">
      <formula>$C$4</formula>
    </cfRule>
  </conditionalFormatting>
  <conditionalFormatting sqref="BL59">
    <cfRule type="cellIs" dxfId="9842" priority="6137" operator="lessThan">
      <formula>$C$4</formula>
    </cfRule>
  </conditionalFormatting>
  <conditionalFormatting sqref="BL60">
    <cfRule type="cellIs" dxfId="9841" priority="6138" operator="lessThan">
      <formula>$C$4</formula>
    </cfRule>
  </conditionalFormatting>
  <conditionalFormatting sqref="BL60">
    <cfRule type="cellIs" dxfId="9840" priority="6139" operator="lessThan">
      <formula>$C$4</formula>
    </cfRule>
  </conditionalFormatting>
  <conditionalFormatting sqref="BM11">
    <cfRule type="cellIs" dxfId="9839" priority="6140" operator="lessThan">
      <formula>$C$4</formula>
    </cfRule>
  </conditionalFormatting>
  <conditionalFormatting sqref="BM11">
    <cfRule type="cellIs" dxfId="9838" priority="6141" operator="lessThan">
      <formula>$C$4</formula>
    </cfRule>
  </conditionalFormatting>
  <conditionalFormatting sqref="BM12">
    <cfRule type="cellIs" dxfId="9837" priority="6142" operator="lessThan">
      <formula>$C$4</formula>
    </cfRule>
  </conditionalFormatting>
  <conditionalFormatting sqref="BM12">
    <cfRule type="cellIs" dxfId="9836" priority="6143" operator="lessThan">
      <formula>$C$4</formula>
    </cfRule>
  </conditionalFormatting>
  <conditionalFormatting sqref="BM13">
    <cfRule type="cellIs" dxfId="9835" priority="6144" operator="lessThan">
      <formula>$C$4</formula>
    </cfRule>
  </conditionalFormatting>
  <conditionalFormatting sqref="BM13">
    <cfRule type="cellIs" dxfId="9834" priority="6145" operator="lessThan">
      <formula>$C$4</formula>
    </cfRule>
  </conditionalFormatting>
  <conditionalFormatting sqref="BM14">
    <cfRule type="cellIs" dxfId="9833" priority="6146" operator="lessThan">
      <formula>$C$4</formula>
    </cfRule>
  </conditionalFormatting>
  <conditionalFormatting sqref="BM14">
    <cfRule type="cellIs" dxfId="9832" priority="6147" operator="lessThan">
      <formula>$C$4</formula>
    </cfRule>
  </conditionalFormatting>
  <conditionalFormatting sqref="BM15">
    <cfRule type="cellIs" dxfId="9831" priority="6148" operator="lessThan">
      <formula>$C$4</formula>
    </cfRule>
  </conditionalFormatting>
  <conditionalFormatting sqref="BM15">
    <cfRule type="cellIs" dxfId="9830" priority="6149" operator="lessThan">
      <formula>$C$4</formula>
    </cfRule>
  </conditionalFormatting>
  <conditionalFormatting sqref="BM16">
    <cfRule type="cellIs" dxfId="9829" priority="6150" operator="lessThan">
      <formula>$C$4</formula>
    </cfRule>
  </conditionalFormatting>
  <conditionalFormatting sqref="BM16">
    <cfRule type="cellIs" dxfId="9828" priority="6151" operator="lessThan">
      <formula>$C$4</formula>
    </cfRule>
  </conditionalFormatting>
  <conditionalFormatting sqref="BM17">
    <cfRule type="cellIs" dxfId="9827" priority="6152" operator="lessThan">
      <formula>$C$4</formula>
    </cfRule>
  </conditionalFormatting>
  <conditionalFormatting sqref="BM17">
    <cfRule type="cellIs" dxfId="9826" priority="6153" operator="lessThan">
      <formula>$C$4</formula>
    </cfRule>
  </conditionalFormatting>
  <conditionalFormatting sqref="BM18">
    <cfRule type="cellIs" dxfId="9825" priority="6154" operator="lessThan">
      <formula>$C$4</formula>
    </cfRule>
  </conditionalFormatting>
  <conditionalFormatting sqref="BM18">
    <cfRule type="cellIs" dxfId="9824" priority="6155" operator="lessThan">
      <formula>$C$4</formula>
    </cfRule>
  </conditionalFormatting>
  <conditionalFormatting sqref="BM19">
    <cfRule type="cellIs" dxfId="9823" priority="6156" operator="lessThan">
      <formula>$C$4</formula>
    </cfRule>
  </conditionalFormatting>
  <conditionalFormatting sqref="BM19">
    <cfRule type="cellIs" dxfId="9822" priority="6157" operator="lessThan">
      <formula>$C$4</formula>
    </cfRule>
  </conditionalFormatting>
  <conditionalFormatting sqref="BM20">
    <cfRule type="cellIs" dxfId="9821" priority="6158" operator="lessThan">
      <formula>$C$4</formula>
    </cfRule>
  </conditionalFormatting>
  <conditionalFormatting sqref="BM20">
    <cfRule type="cellIs" dxfId="9820" priority="6159" operator="lessThan">
      <formula>$C$4</formula>
    </cfRule>
  </conditionalFormatting>
  <conditionalFormatting sqref="BM21">
    <cfRule type="cellIs" dxfId="9819" priority="6160" operator="lessThan">
      <formula>$C$4</formula>
    </cfRule>
  </conditionalFormatting>
  <conditionalFormatting sqref="BM21">
    <cfRule type="cellIs" dxfId="9818" priority="6161" operator="lessThan">
      <formula>$C$4</formula>
    </cfRule>
  </conditionalFormatting>
  <conditionalFormatting sqref="BM22">
    <cfRule type="cellIs" dxfId="9817" priority="6162" operator="lessThan">
      <formula>$C$4</formula>
    </cfRule>
  </conditionalFormatting>
  <conditionalFormatting sqref="BM22">
    <cfRule type="cellIs" dxfId="9816" priority="6163" operator="lessThan">
      <formula>$C$4</formula>
    </cfRule>
  </conditionalFormatting>
  <conditionalFormatting sqref="BM23">
    <cfRule type="cellIs" dxfId="9815" priority="6164" operator="lessThan">
      <formula>$C$4</formula>
    </cfRule>
  </conditionalFormatting>
  <conditionalFormatting sqref="BM23">
    <cfRule type="cellIs" dxfId="9814" priority="6165" operator="lessThan">
      <formula>$C$4</formula>
    </cfRule>
  </conditionalFormatting>
  <conditionalFormatting sqref="BM24">
    <cfRule type="cellIs" dxfId="9813" priority="6166" operator="lessThan">
      <formula>$C$4</formula>
    </cfRule>
  </conditionalFormatting>
  <conditionalFormatting sqref="BM24">
    <cfRule type="cellIs" dxfId="9812" priority="6167" operator="lessThan">
      <formula>$C$4</formula>
    </cfRule>
  </conditionalFormatting>
  <conditionalFormatting sqref="BM25">
    <cfRule type="cellIs" dxfId="9811" priority="6168" operator="lessThan">
      <formula>$C$4</formula>
    </cfRule>
  </conditionalFormatting>
  <conditionalFormatting sqref="BM25">
    <cfRule type="cellIs" dxfId="9810" priority="6169" operator="lessThan">
      <formula>$C$4</formula>
    </cfRule>
  </conditionalFormatting>
  <conditionalFormatting sqref="BM26">
    <cfRule type="cellIs" dxfId="9809" priority="6170" operator="lessThan">
      <formula>$C$4</formula>
    </cfRule>
  </conditionalFormatting>
  <conditionalFormatting sqref="BM26">
    <cfRule type="cellIs" dxfId="9808" priority="6171" operator="lessThan">
      <formula>$C$4</formula>
    </cfRule>
  </conditionalFormatting>
  <conditionalFormatting sqref="BM27">
    <cfRule type="cellIs" dxfId="9807" priority="6172" operator="lessThan">
      <formula>$C$4</formula>
    </cfRule>
  </conditionalFormatting>
  <conditionalFormatting sqref="BM27">
    <cfRule type="cellIs" dxfId="9806" priority="6173" operator="lessThan">
      <formula>$C$4</formula>
    </cfRule>
  </conditionalFormatting>
  <conditionalFormatting sqref="BM28">
    <cfRule type="cellIs" dxfId="9805" priority="6174" operator="lessThan">
      <formula>$C$4</formula>
    </cfRule>
  </conditionalFormatting>
  <conditionalFormatting sqref="BM28">
    <cfRule type="cellIs" dxfId="9804" priority="6175" operator="lessThan">
      <formula>$C$4</formula>
    </cfRule>
  </conditionalFormatting>
  <conditionalFormatting sqref="BM29">
    <cfRule type="cellIs" dxfId="9803" priority="6176" operator="lessThan">
      <formula>$C$4</formula>
    </cfRule>
  </conditionalFormatting>
  <conditionalFormatting sqref="BM29">
    <cfRule type="cellIs" dxfId="9802" priority="6177" operator="lessThan">
      <formula>$C$4</formula>
    </cfRule>
  </conditionalFormatting>
  <conditionalFormatting sqref="BM30">
    <cfRule type="cellIs" dxfId="9801" priority="6178" operator="lessThan">
      <formula>$C$4</formula>
    </cfRule>
  </conditionalFormatting>
  <conditionalFormatting sqref="BM30">
    <cfRule type="cellIs" dxfId="9800" priority="6179" operator="lessThan">
      <formula>$C$4</formula>
    </cfRule>
  </conditionalFormatting>
  <conditionalFormatting sqref="BM31">
    <cfRule type="cellIs" dxfId="9799" priority="6180" operator="lessThan">
      <formula>$C$4</formula>
    </cfRule>
  </conditionalFormatting>
  <conditionalFormatting sqref="BM31">
    <cfRule type="cellIs" dxfId="9798" priority="6181" operator="lessThan">
      <formula>$C$4</formula>
    </cfRule>
  </conditionalFormatting>
  <conditionalFormatting sqref="BM32">
    <cfRule type="cellIs" dxfId="9797" priority="6182" operator="lessThan">
      <formula>$C$4</formula>
    </cfRule>
  </conditionalFormatting>
  <conditionalFormatting sqref="BM32">
    <cfRule type="cellIs" dxfId="9796" priority="6183" operator="lessThan">
      <formula>$C$4</formula>
    </cfRule>
  </conditionalFormatting>
  <conditionalFormatting sqref="BM33">
    <cfRule type="cellIs" dxfId="9795" priority="6184" operator="lessThan">
      <formula>$C$4</formula>
    </cfRule>
  </conditionalFormatting>
  <conditionalFormatting sqref="BM33">
    <cfRule type="cellIs" dxfId="9794" priority="6185" operator="lessThan">
      <formula>$C$4</formula>
    </cfRule>
  </conditionalFormatting>
  <conditionalFormatting sqref="BM34">
    <cfRule type="cellIs" dxfId="9793" priority="6186" operator="lessThan">
      <formula>$C$4</formula>
    </cfRule>
  </conditionalFormatting>
  <conditionalFormatting sqref="BM34">
    <cfRule type="cellIs" dxfId="9792" priority="6187" operator="lessThan">
      <formula>$C$4</formula>
    </cfRule>
  </conditionalFormatting>
  <conditionalFormatting sqref="BM35">
    <cfRule type="cellIs" dxfId="9791" priority="6188" operator="lessThan">
      <formula>$C$4</formula>
    </cfRule>
  </conditionalFormatting>
  <conditionalFormatting sqref="BM35">
    <cfRule type="cellIs" dxfId="9790" priority="6189" operator="lessThan">
      <formula>$C$4</formula>
    </cfRule>
  </conditionalFormatting>
  <conditionalFormatting sqref="BM36">
    <cfRule type="cellIs" dxfId="9789" priority="6190" operator="lessThan">
      <formula>$C$4</formula>
    </cfRule>
  </conditionalFormatting>
  <conditionalFormatting sqref="BM36">
    <cfRule type="cellIs" dxfId="9788" priority="6191" operator="lessThan">
      <formula>$C$4</formula>
    </cfRule>
  </conditionalFormatting>
  <conditionalFormatting sqref="BM37">
    <cfRule type="cellIs" dxfId="9787" priority="6192" operator="lessThan">
      <formula>$C$4</formula>
    </cfRule>
  </conditionalFormatting>
  <conditionalFormatting sqref="BM37">
    <cfRule type="cellIs" dxfId="9786" priority="6193" operator="lessThan">
      <formula>$C$4</formula>
    </cfRule>
  </conditionalFormatting>
  <conditionalFormatting sqref="BM38">
    <cfRule type="cellIs" dxfId="9785" priority="6194" operator="lessThan">
      <formula>$C$4</formula>
    </cfRule>
  </conditionalFormatting>
  <conditionalFormatting sqref="BM38">
    <cfRule type="cellIs" dxfId="9784" priority="6195" operator="lessThan">
      <formula>$C$4</formula>
    </cfRule>
  </conditionalFormatting>
  <conditionalFormatting sqref="BM39">
    <cfRule type="cellIs" dxfId="9783" priority="6196" operator="lessThan">
      <formula>$C$4</formula>
    </cfRule>
  </conditionalFormatting>
  <conditionalFormatting sqref="BM39">
    <cfRule type="cellIs" dxfId="9782" priority="6197" operator="lessThan">
      <formula>$C$4</formula>
    </cfRule>
  </conditionalFormatting>
  <conditionalFormatting sqref="BM40">
    <cfRule type="cellIs" dxfId="9781" priority="6198" operator="lessThan">
      <formula>$C$4</formula>
    </cfRule>
  </conditionalFormatting>
  <conditionalFormatting sqref="BM40">
    <cfRule type="cellIs" dxfId="9780" priority="6199" operator="lessThan">
      <formula>$C$4</formula>
    </cfRule>
  </conditionalFormatting>
  <conditionalFormatting sqref="BM41">
    <cfRule type="cellIs" dxfId="9779" priority="6200" operator="lessThan">
      <formula>$C$4</formula>
    </cfRule>
  </conditionalFormatting>
  <conditionalFormatting sqref="BM41">
    <cfRule type="cellIs" dxfId="9778" priority="6201" operator="lessThan">
      <formula>$C$4</formula>
    </cfRule>
  </conditionalFormatting>
  <conditionalFormatting sqref="BM42">
    <cfRule type="cellIs" dxfId="9777" priority="6202" operator="lessThan">
      <formula>$C$4</formula>
    </cfRule>
  </conditionalFormatting>
  <conditionalFormatting sqref="BM42">
    <cfRule type="cellIs" dxfId="9776" priority="6203" operator="lessThan">
      <formula>$C$4</formula>
    </cfRule>
  </conditionalFormatting>
  <conditionalFormatting sqref="BM43">
    <cfRule type="cellIs" dxfId="9775" priority="6204" operator="lessThan">
      <formula>$C$4</formula>
    </cfRule>
  </conditionalFormatting>
  <conditionalFormatting sqref="BM43">
    <cfRule type="cellIs" dxfId="9774" priority="6205" operator="lessThan">
      <formula>$C$4</formula>
    </cfRule>
  </conditionalFormatting>
  <conditionalFormatting sqref="BM44">
    <cfRule type="cellIs" dxfId="9773" priority="6206" operator="lessThan">
      <formula>$C$4</formula>
    </cfRule>
  </conditionalFormatting>
  <conditionalFormatting sqref="BM44">
    <cfRule type="cellIs" dxfId="9772" priority="6207" operator="lessThan">
      <formula>$C$4</formula>
    </cfRule>
  </conditionalFormatting>
  <conditionalFormatting sqref="BM45">
    <cfRule type="cellIs" dxfId="9771" priority="6208" operator="lessThan">
      <formula>$C$4</formula>
    </cfRule>
  </conditionalFormatting>
  <conditionalFormatting sqref="BM45">
    <cfRule type="cellIs" dxfId="9770" priority="6209" operator="lessThan">
      <formula>$C$4</formula>
    </cfRule>
  </conditionalFormatting>
  <conditionalFormatting sqref="BM46">
    <cfRule type="cellIs" dxfId="9769" priority="6210" operator="lessThan">
      <formula>$C$4</formula>
    </cfRule>
  </conditionalFormatting>
  <conditionalFormatting sqref="BM46">
    <cfRule type="cellIs" dxfId="9768" priority="6211" operator="lessThan">
      <formula>$C$4</formula>
    </cfRule>
  </conditionalFormatting>
  <conditionalFormatting sqref="BM47">
    <cfRule type="cellIs" dxfId="9767" priority="6212" operator="lessThan">
      <formula>$C$4</formula>
    </cfRule>
  </conditionalFormatting>
  <conditionalFormatting sqref="BM47">
    <cfRule type="cellIs" dxfId="9766" priority="6213" operator="lessThan">
      <formula>$C$4</formula>
    </cfRule>
  </conditionalFormatting>
  <conditionalFormatting sqref="BM48">
    <cfRule type="cellIs" dxfId="9765" priority="6214" operator="lessThan">
      <formula>$C$4</formula>
    </cfRule>
  </conditionalFormatting>
  <conditionalFormatting sqref="BM48">
    <cfRule type="cellIs" dxfId="9764" priority="6215" operator="lessThan">
      <formula>$C$4</formula>
    </cfRule>
  </conditionalFormatting>
  <conditionalFormatting sqref="BM49">
    <cfRule type="cellIs" dxfId="9763" priority="6216" operator="lessThan">
      <formula>$C$4</formula>
    </cfRule>
  </conditionalFormatting>
  <conditionalFormatting sqref="BM49">
    <cfRule type="cellIs" dxfId="9762" priority="6217" operator="lessThan">
      <formula>$C$4</formula>
    </cfRule>
  </conditionalFormatting>
  <conditionalFormatting sqref="BM50">
    <cfRule type="cellIs" dxfId="9761" priority="6218" operator="lessThan">
      <formula>$C$4</formula>
    </cfRule>
  </conditionalFormatting>
  <conditionalFormatting sqref="BM50">
    <cfRule type="cellIs" dxfId="9760" priority="6219" operator="lessThan">
      <formula>$C$4</formula>
    </cfRule>
  </conditionalFormatting>
  <conditionalFormatting sqref="BM51">
    <cfRule type="cellIs" dxfId="9759" priority="6220" operator="lessThan">
      <formula>$C$4</formula>
    </cfRule>
  </conditionalFormatting>
  <conditionalFormatting sqref="BM51">
    <cfRule type="cellIs" dxfId="9758" priority="6221" operator="lessThan">
      <formula>$C$4</formula>
    </cfRule>
  </conditionalFormatting>
  <conditionalFormatting sqref="BM52">
    <cfRule type="cellIs" dxfId="9757" priority="6222" operator="lessThan">
      <formula>$C$4</formula>
    </cfRule>
  </conditionalFormatting>
  <conditionalFormatting sqref="BM52">
    <cfRule type="cellIs" dxfId="9756" priority="6223" operator="lessThan">
      <formula>$C$4</formula>
    </cfRule>
  </conditionalFormatting>
  <conditionalFormatting sqref="BM53">
    <cfRule type="cellIs" dxfId="9755" priority="6224" operator="lessThan">
      <formula>$C$4</formula>
    </cfRule>
  </conditionalFormatting>
  <conditionalFormatting sqref="BM53">
    <cfRule type="cellIs" dxfId="9754" priority="6225" operator="lessThan">
      <formula>$C$4</formula>
    </cfRule>
  </conditionalFormatting>
  <conditionalFormatting sqref="BM54">
    <cfRule type="cellIs" dxfId="9753" priority="6226" operator="lessThan">
      <formula>$C$4</formula>
    </cfRule>
  </conditionalFormatting>
  <conditionalFormatting sqref="BM54">
    <cfRule type="cellIs" dxfId="9752" priority="6227" operator="lessThan">
      <formula>$C$4</formula>
    </cfRule>
  </conditionalFormatting>
  <conditionalFormatting sqref="BM55">
    <cfRule type="cellIs" dxfId="9751" priority="6228" operator="lessThan">
      <formula>$C$4</formula>
    </cfRule>
  </conditionalFormatting>
  <conditionalFormatting sqref="BM55">
    <cfRule type="cellIs" dxfId="9750" priority="6229" operator="lessThan">
      <formula>$C$4</formula>
    </cfRule>
  </conditionalFormatting>
  <conditionalFormatting sqref="BM56">
    <cfRule type="cellIs" dxfId="9749" priority="6230" operator="lessThan">
      <formula>$C$4</formula>
    </cfRule>
  </conditionalFormatting>
  <conditionalFormatting sqref="BM56">
    <cfRule type="cellIs" dxfId="9748" priority="6231" operator="lessThan">
      <formula>$C$4</formula>
    </cfRule>
  </conditionalFormatting>
  <conditionalFormatting sqref="BM57">
    <cfRule type="cellIs" dxfId="9747" priority="6232" operator="lessThan">
      <formula>$C$4</formula>
    </cfRule>
  </conditionalFormatting>
  <conditionalFormatting sqref="BM57">
    <cfRule type="cellIs" dxfId="9746" priority="6233" operator="lessThan">
      <formula>$C$4</formula>
    </cfRule>
  </conditionalFormatting>
  <conditionalFormatting sqref="BM58">
    <cfRule type="cellIs" dxfId="9745" priority="6234" operator="lessThan">
      <formula>$C$4</formula>
    </cfRule>
  </conditionalFormatting>
  <conditionalFormatting sqref="BM58">
    <cfRule type="cellIs" dxfId="9744" priority="6235" operator="lessThan">
      <formula>$C$4</formula>
    </cfRule>
  </conditionalFormatting>
  <conditionalFormatting sqref="BM59">
    <cfRule type="cellIs" dxfId="9743" priority="6236" operator="lessThan">
      <formula>$C$4</formula>
    </cfRule>
  </conditionalFormatting>
  <conditionalFormatting sqref="BM59">
    <cfRule type="cellIs" dxfId="9742" priority="6237" operator="lessThan">
      <formula>$C$4</formula>
    </cfRule>
  </conditionalFormatting>
  <conditionalFormatting sqref="BM60">
    <cfRule type="cellIs" dxfId="9741" priority="6238" operator="lessThan">
      <formula>$C$4</formula>
    </cfRule>
  </conditionalFormatting>
  <conditionalFormatting sqref="BM60">
    <cfRule type="cellIs" dxfId="9740" priority="6239" operator="lessThan">
      <formula>$C$4</formula>
    </cfRule>
  </conditionalFormatting>
  <conditionalFormatting sqref="BN11">
    <cfRule type="cellIs" dxfId="9739" priority="6240" operator="lessThan">
      <formula>$C$4</formula>
    </cfRule>
  </conditionalFormatting>
  <conditionalFormatting sqref="BN11">
    <cfRule type="cellIs" dxfId="9738" priority="6241" operator="lessThan">
      <formula>$C$4</formula>
    </cfRule>
  </conditionalFormatting>
  <conditionalFormatting sqref="BN12">
    <cfRule type="cellIs" dxfId="9737" priority="6242" operator="lessThan">
      <formula>$C$4</formula>
    </cfRule>
  </conditionalFormatting>
  <conditionalFormatting sqref="BN12">
    <cfRule type="cellIs" dxfId="9736" priority="6243" operator="lessThan">
      <formula>$C$4</formula>
    </cfRule>
  </conditionalFormatting>
  <conditionalFormatting sqref="BN13">
    <cfRule type="cellIs" dxfId="9735" priority="6244" operator="lessThan">
      <formula>$C$4</formula>
    </cfRule>
  </conditionalFormatting>
  <conditionalFormatting sqref="BN13">
    <cfRule type="cellIs" dxfId="9734" priority="6245" operator="lessThan">
      <formula>$C$4</formula>
    </cfRule>
  </conditionalFormatting>
  <conditionalFormatting sqref="BN14">
    <cfRule type="cellIs" dxfId="9733" priority="6246" operator="lessThan">
      <formula>$C$4</formula>
    </cfRule>
  </conditionalFormatting>
  <conditionalFormatting sqref="BN14">
    <cfRule type="cellIs" dxfId="9732" priority="6247" operator="lessThan">
      <formula>$C$4</formula>
    </cfRule>
  </conditionalFormatting>
  <conditionalFormatting sqref="BN15">
    <cfRule type="cellIs" dxfId="9731" priority="6248" operator="lessThan">
      <formula>$C$4</formula>
    </cfRule>
  </conditionalFormatting>
  <conditionalFormatting sqref="BN15">
    <cfRule type="cellIs" dxfId="9730" priority="6249" operator="lessThan">
      <formula>$C$4</formula>
    </cfRule>
  </conditionalFormatting>
  <conditionalFormatting sqref="BN16">
    <cfRule type="cellIs" dxfId="9729" priority="6250" operator="lessThan">
      <formula>$C$4</formula>
    </cfRule>
  </conditionalFormatting>
  <conditionalFormatting sqref="BN16">
    <cfRule type="cellIs" dxfId="9728" priority="6251" operator="lessThan">
      <formula>$C$4</formula>
    </cfRule>
  </conditionalFormatting>
  <conditionalFormatting sqref="BN17">
    <cfRule type="cellIs" dxfId="9727" priority="6252" operator="lessThan">
      <formula>$C$4</formula>
    </cfRule>
  </conditionalFormatting>
  <conditionalFormatting sqref="BN17">
    <cfRule type="cellIs" dxfId="9726" priority="6253" operator="lessThan">
      <formula>$C$4</formula>
    </cfRule>
  </conditionalFormatting>
  <conditionalFormatting sqref="BN18">
    <cfRule type="cellIs" dxfId="9725" priority="6254" operator="lessThan">
      <formula>$C$4</formula>
    </cfRule>
  </conditionalFormatting>
  <conditionalFormatting sqref="BN18">
    <cfRule type="cellIs" dxfId="9724" priority="6255" operator="lessThan">
      <formula>$C$4</formula>
    </cfRule>
  </conditionalFormatting>
  <conditionalFormatting sqref="BN19">
    <cfRule type="cellIs" dxfId="9723" priority="6256" operator="lessThan">
      <formula>$C$4</formula>
    </cfRule>
  </conditionalFormatting>
  <conditionalFormatting sqref="BN19">
    <cfRule type="cellIs" dxfId="9722" priority="6257" operator="lessThan">
      <formula>$C$4</formula>
    </cfRule>
  </conditionalFormatting>
  <conditionalFormatting sqref="BN20">
    <cfRule type="cellIs" dxfId="9721" priority="6258" operator="lessThan">
      <formula>$C$4</formula>
    </cfRule>
  </conditionalFormatting>
  <conditionalFormatting sqref="BN20">
    <cfRule type="cellIs" dxfId="9720" priority="6259" operator="lessThan">
      <formula>$C$4</formula>
    </cfRule>
  </conditionalFormatting>
  <conditionalFormatting sqref="BN21">
    <cfRule type="cellIs" dxfId="9719" priority="6260" operator="lessThan">
      <formula>$C$4</formula>
    </cfRule>
  </conditionalFormatting>
  <conditionalFormatting sqref="BN21">
    <cfRule type="cellIs" dxfId="9718" priority="6261" operator="lessThan">
      <formula>$C$4</formula>
    </cfRule>
  </conditionalFormatting>
  <conditionalFormatting sqref="BN22">
    <cfRule type="cellIs" dxfId="9717" priority="6262" operator="lessThan">
      <formula>$C$4</formula>
    </cfRule>
  </conditionalFormatting>
  <conditionalFormatting sqref="BN22">
    <cfRule type="cellIs" dxfId="9716" priority="6263" operator="lessThan">
      <formula>$C$4</formula>
    </cfRule>
  </conditionalFormatting>
  <conditionalFormatting sqref="BN23">
    <cfRule type="cellIs" dxfId="9715" priority="6264" operator="lessThan">
      <formula>$C$4</formula>
    </cfRule>
  </conditionalFormatting>
  <conditionalFormatting sqref="BN23">
    <cfRule type="cellIs" dxfId="9714" priority="6265" operator="lessThan">
      <formula>$C$4</formula>
    </cfRule>
  </conditionalFormatting>
  <conditionalFormatting sqref="BN24">
    <cfRule type="cellIs" dxfId="9713" priority="6266" operator="lessThan">
      <formula>$C$4</formula>
    </cfRule>
  </conditionalFormatting>
  <conditionalFormatting sqref="BN24">
    <cfRule type="cellIs" dxfId="9712" priority="6267" operator="lessThan">
      <formula>$C$4</formula>
    </cfRule>
  </conditionalFormatting>
  <conditionalFormatting sqref="BN25">
    <cfRule type="cellIs" dxfId="9711" priority="6268" operator="lessThan">
      <formula>$C$4</formula>
    </cfRule>
  </conditionalFormatting>
  <conditionalFormatting sqref="BN25">
    <cfRule type="cellIs" dxfId="9710" priority="6269" operator="lessThan">
      <formula>$C$4</formula>
    </cfRule>
  </conditionalFormatting>
  <conditionalFormatting sqref="BN26">
    <cfRule type="cellIs" dxfId="9709" priority="6270" operator="lessThan">
      <formula>$C$4</formula>
    </cfRule>
  </conditionalFormatting>
  <conditionalFormatting sqref="BN26">
    <cfRule type="cellIs" dxfId="9708" priority="6271" operator="lessThan">
      <formula>$C$4</formula>
    </cfRule>
  </conditionalFormatting>
  <conditionalFormatting sqref="BN27">
    <cfRule type="cellIs" dxfId="9707" priority="6272" operator="lessThan">
      <formula>$C$4</formula>
    </cfRule>
  </conditionalFormatting>
  <conditionalFormatting sqref="BN27">
    <cfRule type="cellIs" dxfId="9706" priority="6273" operator="lessThan">
      <formula>$C$4</formula>
    </cfRule>
  </conditionalFormatting>
  <conditionalFormatting sqref="BN28">
    <cfRule type="cellIs" dxfId="9705" priority="6274" operator="lessThan">
      <formula>$C$4</formula>
    </cfRule>
  </conditionalFormatting>
  <conditionalFormatting sqref="BN28">
    <cfRule type="cellIs" dxfId="9704" priority="6275" operator="lessThan">
      <formula>$C$4</formula>
    </cfRule>
  </conditionalFormatting>
  <conditionalFormatting sqref="BN29">
    <cfRule type="cellIs" dxfId="9703" priority="6276" operator="lessThan">
      <formula>$C$4</formula>
    </cfRule>
  </conditionalFormatting>
  <conditionalFormatting sqref="BN29">
    <cfRule type="cellIs" dxfId="9702" priority="6277" operator="lessThan">
      <formula>$C$4</formula>
    </cfRule>
  </conditionalFormatting>
  <conditionalFormatting sqref="BN30">
    <cfRule type="cellIs" dxfId="9701" priority="6278" operator="lessThan">
      <formula>$C$4</formula>
    </cfRule>
  </conditionalFormatting>
  <conditionalFormatting sqref="BN30">
    <cfRule type="cellIs" dxfId="9700" priority="6279" operator="lessThan">
      <formula>$C$4</formula>
    </cfRule>
  </conditionalFormatting>
  <conditionalFormatting sqref="BN31">
    <cfRule type="cellIs" dxfId="9699" priority="6280" operator="lessThan">
      <formula>$C$4</formula>
    </cfRule>
  </conditionalFormatting>
  <conditionalFormatting sqref="BN31">
    <cfRule type="cellIs" dxfId="9698" priority="6281" operator="lessThan">
      <formula>$C$4</formula>
    </cfRule>
  </conditionalFormatting>
  <conditionalFormatting sqref="BN32">
    <cfRule type="cellIs" dxfId="9697" priority="6282" operator="lessThan">
      <formula>$C$4</formula>
    </cfRule>
  </conditionalFormatting>
  <conditionalFormatting sqref="BN32">
    <cfRule type="cellIs" dxfId="9696" priority="6283" operator="lessThan">
      <formula>$C$4</formula>
    </cfRule>
  </conditionalFormatting>
  <conditionalFormatting sqref="BN33">
    <cfRule type="cellIs" dxfId="9695" priority="6284" operator="lessThan">
      <formula>$C$4</formula>
    </cfRule>
  </conditionalFormatting>
  <conditionalFormatting sqref="BN33">
    <cfRule type="cellIs" dxfId="9694" priority="6285" operator="lessThan">
      <formula>$C$4</formula>
    </cfRule>
  </conditionalFormatting>
  <conditionalFormatting sqref="BN34">
    <cfRule type="cellIs" dxfId="9693" priority="6286" operator="lessThan">
      <formula>$C$4</formula>
    </cfRule>
  </conditionalFormatting>
  <conditionalFormatting sqref="BN34">
    <cfRule type="cellIs" dxfId="9692" priority="6287" operator="lessThan">
      <formula>$C$4</formula>
    </cfRule>
  </conditionalFormatting>
  <conditionalFormatting sqref="BN35">
    <cfRule type="cellIs" dxfId="9691" priority="6288" operator="lessThan">
      <formula>$C$4</formula>
    </cfRule>
  </conditionalFormatting>
  <conditionalFormatting sqref="BN35">
    <cfRule type="cellIs" dxfId="9690" priority="6289" operator="lessThan">
      <formula>$C$4</formula>
    </cfRule>
  </conditionalFormatting>
  <conditionalFormatting sqref="BN36">
    <cfRule type="cellIs" dxfId="9689" priority="6290" operator="lessThan">
      <formula>$C$4</formula>
    </cfRule>
  </conditionalFormatting>
  <conditionalFormatting sqref="BN36">
    <cfRule type="cellIs" dxfId="9688" priority="6291" operator="lessThan">
      <formula>$C$4</formula>
    </cfRule>
  </conditionalFormatting>
  <conditionalFormatting sqref="BN37">
    <cfRule type="cellIs" dxfId="9687" priority="6292" operator="lessThan">
      <formula>$C$4</formula>
    </cfRule>
  </conditionalFormatting>
  <conditionalFormatting sqref="BN37">
    <cfRule type="cellIs" dxfId="9686" priority="6293" operator="lessThan">
      <formula>$C$4</formula>
    </cfRule>
  </conditionalFormatting>
  <conditionalFormatting sqref="BN38">
    <cfRule type="cellIs" dxfId="9685" priority="6294" operator="lessThan">
      <formula>$C$4</formula>
    </cfRule>
  </conditionalFormatting>
  <conditionalFormatting sqref="BN38">
    <cfRule type="cellIs" dxfId="9684" priority="6295" operator="lessThan">
      <formula>$C$4</formula>
    </cfRule>
  </conditionalFormatting>
  <conditionalFormatting sqref="BN39">
    <cfRule type="cellIs" dxfId="9683" priority="6296" operator="lessThan">
      <formula>$C$4</formula>
    </cfRule>
  </conditionalFormatting>
  <conditionalFormatting sqref="BN39">
    <cfRule type="cellIs" dxfId="9682" priority="6297" operator="lessThan">
      <formula>$C$4</formula>
    </cfRule>
  </conditionalFormatting>
  <conditionalFormatting sqref="BN40">
    <cfRule type="cellIs" dxfId="9681" priority="6298" operator="lessThan">
      <formula>$C$4</formula>
    </cfRule>
  </conditionalFormatting>
  <conditionalFormatting sqref="BN40">
    <cfRule type="cellIs" dxfId="9680" priority="6299" operator="lessThan">
      <formula>$C$4</formula>
    </cfRule>
  </conditionalFormatting>
  <conditionalFormatting sqref="BN41">
    <cfRule type="cellIs" dxfId="9679" priority="6300" operator="lessThan">
      <formula>$C$4</formula>
    </cfRule>
  </conditionalFormatting>
  <conditionalFormatting sqref="BN41">
    <cfRule type="cellIs" dxfId="9678" priority="6301" operator="lessThan">
      <formula>$C$4</formula>
    </cfRule>
  </conditionalFormatting>
  <conditionalFormatting sqref="BN42">
    <cfRule type="cellIs" dxfId="9677" priority="6302" operator="lessThan">
      <formula>$C$4</formula>
    </cfRule>
  </conditionalFormatting>
  <conditionalFormatting sqref="BN42">
    <cfRule type="cellIs" dxfId="9676" priority="6303" operator="lessThan">
      <formula>$C$4</formula>
    </cfRule>
  </conditionalFormatting>
  <conditionalFormatting sqref="BN43">
    <cfRule type="cellIs" dxfId="9675" priority="6304" operator="lessThan">
      <formula>$C$4</formula>
    </cfRule>
  </conditionalFormatting>
  <conditionalFormatting sqref="BN43">
    <cfRule type="cellIs" dxfId="9674" priority="6305" operator="lessThan">
      <formula>$C$4</formula>
    </cfRule>
  </conditionalFormatting>
  <conditionalFormatting sqref="BN44">
    <cfRule type="cellIs" dxfId="9673" priority="6306" operator="lessThan">
      <formula>$C$4</formula>
    </cfRule>
  </conditionalFormatting>
  <conditionalFormatting sqref="BN44">
    <cfRule type="cellIs" dxfId="9672" priority="6307" operator="lessThan">
      <formula>$C$4</formula>
    </cfRule>
  </conditionalFormatting>
  <conditionalFormatting sqref="BN45">
    <cfRule type="cellIs" dxfId="9671" priority="6308" operator="lessThan">
      <formula>$C$4</formula>
    </cfRule>
  </conditionalFormatting>
  <conditionalFormatting sqref="BN45">
    <cfRule type="cellIs" dxfId="9670" priority="6309" operator="lessThan">
      <formula>$C$4</formula>
    </cfRule>
  </conditionalFormatting>
  <conditionalFormatting sqref="BN46">
    <cfRule type="cellIs" dxfId="9669" priority="6310" operator="lessThan">
      <formula>$C$4</formula>
    </cfRule>
  </conditionalFormatting>
  <conditionalFormatting sqref="BN46">
    <cfRule type="cellIs" dxfId="9668" priority="6311" operator="lessThan">
      <formula>$C$4</formula>
    </cfRule>
  </conditionalFormatting>
  <conditionalFormatting sqref="BN47">
    <cfRule type="cellIs" dxfId="9667" priority="6312" operator="lessThan">
      <formula>$C$4</formula>
    </cfRule>
  </conditionalFormatting>
  <conditionalFormatting sqref="BN47">
    <cfRule type="cellIs" dxfId="9666" priority="6313" operator="lessThan">
      <formula>$C$4</formula>
    </cfRule>
  </conditionalFormatting>
  <conditionalFormatting sqref="BN48">
    <cfRule type="cellIs" dxfId="9665" priority="6314" operator="lessThan">
      <formula>$C$4</formula>
    </cfRule>
  </conditionalFormatting>
  <conditionalFormatting sqref="BN48">
    <cfRule type="cellIs" dxfId="9664" priority="6315" operator="lessThan">
      <formula>$C$4</formula>
    </cfRule>
  </conditionalFormatting>
  <conditionalFormatting sqref="BN49">
    <cfRule type="cellIs" dxfId="9663" priority="6316" operator="lessThan">
      <formula>$C$4</formula>
    </cfRule>
  </conditionalFormatting>
  <conditionalFormatting sqref="BN49">
    <cfRule type="cellIs" dxfId="9662" priority="6317" operator="lessThan">
      <formula>$C$4</formula>
    </cfRule>
  </conditionalFormatting>
  <conditionalFormatting sqref="BN50">
    <cfRule type="cellIs" dxfId="9661" priority="6318" operator="lessThan">
      <formula>$C$4</formula>
    </cfRule>
  </conditionalFormatting>
  <conditionalFormatting sqref="BN50">
    <cfRule type="cellIs" dxfId="9660" priority="6319" operator="lessThan">
      <formula>$C$4</formula>
    </cfRule>
  </conditionalFormatting>
  <conditionalFormatting sqref="BN51">
    <cfRule type="cellIs" dxfId="9659" priority="6320" operator="lessThan">
      <formula>$C$4</formula>
    </cfRule>
  </conditionalFormatting>
  <conditionalFormatting sqref="BN51">
    <cfRule type="cellIs" dxfId="9658" priority="6321" operator="lessThan">
      <formula>$C$4</formula>
    </cfRule>
  </conditionalFormatting>
  <conditionalFormatting sqref="BN52">
    <cfRule type="cellIs" dxfId="9657" priority="6322" operator="lessThan">
      <formula>$C$4</formula>
    </cfRule>
  </conditionalFormatting>
  <conditionalFormatting sqref="BN52">
    <cfRule type="cellIs" dxfId="9656" priority="6323" operator="lessThan">
      <formula>$C$4</formula>
    </cfRule>
  </conditionalFormatting>
  <conditionalFormatting sqref="BN53">
    <cfRule type="cellIs" dxfId="9655" priority="6324" operator="lessThan">
      <formula>$C$4</formula>
    </cfRule>
  </conditionalFormatting>
  <conditionalFormatting sqref="BN53">
    <cfRule type="cellIs" dxfId="9654" priority="6325" operator="lessThan">
      <formula>$C$4</formula>
    </cfRule>
  </conditionalFormatting>
  <conditionalFormatting sqref="BN54">
    <cfRule type="cellIs" dxfId="9653" priority="6326" operator="lessThan">
      <formula>$C$4</formula>
    </cfRule>
  </conditionalFormatting>
  <conditionalFormatting sqref="BN54">
    <cfRule type="cellIs" dxfId="9652" priority="6327" operator="lessThan">
      <formula>$C$4</formula>
    </cfRule>
  </conditionalFormatting>
  <conditionalFormatting sqref="BN55">
    <cfRule type="cellIs" dxfId="9651" priority="6328" operator="lessThan">
      <formula>$C$4</formula>
    </cfRule>
  </conditionalFormatting>
  <conditionalFormatting sqref="BN55">
    <cfRule type="cellIs" dxfId="9650" priority="6329" operator="lessThan">
      <formula>$C$4</formula>
    </cfRule>
  </conditionalFormatting>
  <conditionalFormatting sqref="BN56">
    <cfRule type="cellIs" dxfId="9649" priority="6330" operator="lessThan">
      <formula>$C$4</formula>
    </cfRule>
  </conditionalFormatting>
  <conditionalFormatting sqref="BN56">
    <cfRule type="cellIs" dxfId="9648" priority="6331" operator="lessThan">
      <formula>$C$4</formula>
    </cfRule>
  </conditionalFormatting>
  <conditionalFormatting sqref="BN57">
    <cfRule type="cellIs" dxfId="9647" priority="6332" operator="lessThan">
      <formula>$C$4</formula>
    </cfRule>
  </conditionalFormatting>
  <conditionalFormatting sqref="BN57">
    <cfRule type="cellIs" dxfId="9646" priority="6333" operator="lessThan">
      <formula>$C$4</formula>
    </cfRule>
  </conditionalFormatting>
  <conditionalFormatting sqref="BN58">
    <cfRule type="cellIs" dxfId="9645" priority="6334" operator="lessThan">
      <formula>$C$4</formula>
    </cfRule>
  </conditionalFormatting>
  <conditionalFormatting sqref="BN58">
    <cfRule type="cellIs" dxfId="9644" priority="6335" operator="lessThan">
      <formula>$C$4</formula>
    </cfRule>
  </conditionalFormatting>
  <conditionalFormatting sqref="BN59">
    <cfRule type="cellIs" dxfId="9643" priority="6336" operator="lessThan">
      <formula>$C$4</formula>
    </cfRule>
  </conditionalFormatting>
  <conditionalFormatting sqref="BN59">
    <cfRule type="cellIs" dxfId="9642" priority="6337" operator="lessThan">
      <formula>$C$4</formula>
    </cfRule>
  </conditionalFormatting>
  <conditionalFormatting sqref="BN60">
    <cfRule type="cellIs" dxfId="9641" priority="6338" operator="lessThan">
      <formula>$C$4</formula>
    </cfRule>
  </conditionalFormatting>
  <conditionalFormatting sqref="BN60">
    <cfRule type="cellIs" dxfId="9640" priority="6339" operator="lessThan">
      <formula>$C$4</formula>
    </cfRule>
  </conditionalFormatting>
  <conditionalFormatting sqref="BO11">
    <cfRule type="cellIs" dxfId="9639" priority="6340" operator="lessThan">
      <formula>$C$4</formula>
    </cfRule>
  </conditionalFormatting>
  <conditionalFormatting sqref="BO11">
    <cfRule type="cellIs" dxfId="9638" priority="6341" operator="lessThan">
      <formula>$C$4</formula>
    </cfRule>
  </conditionalFormatting>
  <conditionalFormatting sqref="BO12">
    <cfRule type="cellIs" dxfId="9637" priority="6342" operator="lessThan">
      <formula>$C$4</formula>
    </cfRule>
  </conditionalFormatting>
  <conditionalFormatting sqref="BO12">
    <cfRule type="cellIs" dxfId="9636" priority="6343" operator="lessThan">
      <formula>$C$4</formula>
    </cfRule>
  </conditionalFormatting>
  <conditionalFormatting sqref="BO13">
    <cfRule type="cellIs" dxfId="9635" priority="6344" operator="lessThan">
      <formula>$C$4</formula>
    </cfRule>
  </conditionalFormatting>
  <conditionalFormatting sqref="BO13">
    <cfRule type="cellIs" dxfId="9634" priority="6345" operator="lessThan">
      <formula>$C$4</formula>
    </cfRule>
  </conditionalFormatting>
  <conditionalFormatting sqref="BO14">
    <cfRule type="cellIs" dxfId="9633" priority="6346" operator="lessThan">
      <formula>$C$4</formula>
    </cfRule>
  </conditionalFormatting>
  <conditionalFormatting sqref="BO14">
    <cfRule type="cellIs" dxfId="9632" priority="6347" operator="lessThan">
      <formula>$C$4</formula>
    </cfRule>
  </conditionalFormatting>
  <conditionalFormatting sqref="BO15">
    <cfRule type="cellIs" dxfId="9631" priority="6348" operator="lessThan">
      <formula>$C$4</formula>
    </cfRule>
  </conditionalFormatting>
  <conditionalFormatting sqref="BO15">
    <cfRule type="cellIs" dxfId="9630" priority="6349" operator="lessThan">
      <formula>$C$4</formula>
    </cfRule>
  </conditionalFormatting>
  <conditionalFormatting sqref="BO16">
    <cfRule type="cellIs" dxfId="9629" priority="6350" operator="lessThan">
      <formula>$C$4</formula>
    </cfRule>
  </conditionalFormatting>
  <conditionalFormatting sqref="BO16">
    <cfRule type="cellIs" dxfId="9628" priority="6351" operator="lessThan">
      <formula>$C$4</formula>
    </cfRule>
  </conditionalFormatting>
  <conditionalFormatting sqref="BO17">
    <cfRule type="cellIs" dxfId="9627" priority="6352" operator="lessThan">
      <formula>$C$4</formula>
    </cfRule>
  </conditionalFormatting>
  <conditionalFormatting sqref="BO17">
    <cfRule type="cellIs" dxfId="9626" priority="6353" operator="lessThan">
      <formula>$C$4</formula>
    </cfRule>
  </conditionalFormatting>
  <conditionalFormatting sqref="BO18">
    <cfRule type="cellIs" dxfId="9625" priority="6354" operator="lessThan">
      <formula>$C$4</formula>
    </cfRule>
  </conditionalFormatting>
  <conditionalFormatting sqref="BO18">
    <cfRule type="cellIs" dxfId="9624" priority="6355" operator="lessThan">
      <formula>$C$4</formula>
    </cfRule>
  </conditionalFormatting>
  <conditionalFormatting sqref="BO19">
    <cfRule type="cellIs" dxfId="9623" priority="6356" operator="lessThan">
      <formula>$C$4</formula>
    </cfRule>
  </conditionalFormatting>
  <conditionalFormatting sqref="BO19">
    <cfRule type="cellIs" dxfId="9622" priority="6357" operator="lessThan">
      <formula>$C$4</formula>
    </cfRule>
  </conditionalFormatting>
  <conditionalFormatting sqref="BO20">
    <cfRule type="cellIs" dxfId="9621" priority="6358" operator="lessThan">
      <formula>$C$4</formula>
    </cfRule>
  </conditionalFormatting>
  <conditionalFormatting sqref="BO20">
    <cfRule type="cellIs" dxfId="9620" priority="6359" operator="lessThan">
      <formula>$C$4</formula>
    </cfRule>
  </conditionalFormatting>
  <conditionalFormatting sqref="BO21">
    <cfRule type="cellIs" dxfId="9619" priority="6360" operator="lessThan">
      <formula>$C$4</formula>
    </cfRule>
  </conditionalFormatting>
  <conditionalFormatting sqref="BO21">
    <cfRule type="cellIs" dxfId="9618" priority="6361" operator="lessThan">
      <formula>$C$4</formula>
    </cfRule>
  </conditionalFormatting>
  <conditionalFormatting sqref="BO22">
    <cfRule type="cellIs" dxfId="9617" priority="6362" operator="lessThan">
      <formula>$C$4</formula>
    </cfRule>
  </conditionalFormatting>
  <conditionalFormatting sqref="BO22">
    <cfRule type="cellIs" dxfId="9616" priority="6363" operator="lessThan">
      <formula>$C$4</formula>
    </cfRule>
  </conditionalFormatting>
  <conditionalFormatting sqref="BO23">
    <cfRule type="cellIs" dxfId="9615" priority="6364" operator="lessThan">
      <formula>$C$4</formula>
    </cfRule>
  </conditionalFormatting>
  <conditionalFormatting sqref="BO23">
    <cfRule type="cellIs" dxfId="9614" priority="6365" operator="lessThan">
      <formula>$C$4</formula>
    </cfRule>
  </conditionalFormatting>
  <conditionalFormatting sqref="BO24">
    <cfRule type="cellIs" dxfId="9613" priority="6366" operator="lessThan">
      <formula>$C$4</formula>
    </cfRule>
  </conditionalFormatting>
  <conditionalFormatting sqref="BO24">
    <cfRule type="cellIs" dxfId="9612" priority="6367" operator="lessThan">
      <formula>$C$4</formula>
    </cfRule>
  </conditionalFormatting>
  <conditionalFormatting sqref="BO25">
    <cfRule type="cellIs" dxfId="9611" priority="6368" operator="lessThan">
      <formula>$C$4</formula>
    </cfRule>
  </conditionalFormatting>
  <conditionalFormatting sqref="BO25">
    <cfRule type="cellIs" dxfId="9610" priority="6369" operator="lessThan">
      <formula>$C$4</formula>
    </cfRule>
  </conditionalFormatting>
  <conditionalFormatting sqref="BO26">
    <cfRule type="cellIs" dxfId="9609" priority="6370" operator="lessThan">
      <formula>$C$4</formula>
    </cfRule>
  </conditionalFormatting>
  <conditionalFormatting sqref="BO26">
    <cfRule type="cellIs" dxfId="9608" priority="6371" operator="lessThan">
      <formula>$C$4</formula>
    </cfRule>
  </conditionalFormatting>
  <conditionalFormatting sqref="BO27">
    <cfRule type="cellIs" dxfId="9607" priority="6372" operator="lessThan">
      <formula>$C$4</formula>
    </cfRule>
  </conditionalFormatting>
  <conditionalFormatting sqref="BO27">
    <cfRule type="cellIs" dxfId="9606" priority="6373" operator="lessThan">
      <formula>$C$4</formula>
    </cfRule>
  </conditionalFormatting>
  <conditionalFormatting sqref="BO28">
    <cfRule type="cellIs" dxfId="9605" priority="6374" operator="lessThan">
      <formula>$C$4</formula>
    </cfRule>
  </conditionalFormatting>
  <conditionalFormatting sqref="BO28">
    <cfRule type="cellIs" dxfId="9604" priority="6375" operator="lessThan">
      <formula>$C$4</formula>
    </cfRule>
  </conditionalFormatting>
  <conditionalFormatting sqref="BO29">
    <cfRule type="cellIs" dxfId="9603" priority="6376" operator="lessThan">
      <formula>$C$4</formula>
    </cfRule>
  </conditionalFormatting>
  <conditionalFormatting sqref="BO29">
    <cfRule type="cellIs" dxfId="9602" priority="6377" operator="lessThan">
      <formula>$C$4</formula>
    </cfRule>
  </conditionalFormatting>
  <conditionalFormatting sqref="BO30">
    <cfRule type="cellIs" dxfId="9601" priority="6378" operator="lessThan">
      <formula>$C$4</formula>
    </cfRule>
  </conditionalFormatting>
  <conditionalFormatting sqref="BO30">
    <cfRule type="cellIs" dxfId="9600" priority="6379" operator="lessThan">
      <formula>$C$4</formula>
    </cfRule>
  </conditionalFormatting>
  <conditionalFormatting sqref="BO31">
    <cfRule type="cellIs" dxfId="9599" priority="6380" operator="lessThan">
      <formula>$C$4</formula>
    </cfRule>
  </conditionalFormatting>
  <conditionalFormatting sqref="BO31">
    <cfRule type="cellIs" dxfId="9598" priority="6381" operator="lessThan">
      <formula>$C$4</formula>
    </cfRule>
  </conditionalFormatting>
  <conditionalFormatting sqref="BO32">
    <cfRule type="cellIs" dxfId="9597" priority="6382" operator="lessThan">
      <formula>$C$4</formula>
    </cfRule>
  </conditionalFormatting>
  <conditionalFormatting sqref="BO32">
    <cfRule type="cellIs" dxfId="9596" priority="6383" operator="lessThan">
      <formula>$C$4</formula>
    </cfRule>
  </conditionalFormatting>
  <conditionalFormatting sqref="BO33">
    <cfRule type="cellIs" dxfId="9595" priority="6384" operator="lessThan">
      <formula>$C$4</formula>
    </cfRule>
  </conditionalFormatting>
  <conditionalFormatting sqref="BO33">
    <cfRule type="cellIs" dxfId="9594" priority="6385" operator="lessThan">
      <formula>$C$4</formula>
    </cfRule>
  </conditionalFormatting>
  <conditionalFormatting sqref="BO34">
    <cfRule type="cellIs" dxfId="9593" priority="6386" operator="lessThan">
      <formula>$C$4</formula>
    </cfRule>
  </conditionalFormatting>
  <conditionalFormatting sqref="BO34">
    <cfRule type="cellIs" dxfId="9592" priority="6387" operator="lessThan">
      <formula>$C$4</formula>
    </cfRule>
  </conditionalFormatting>
  <conditionalFormatting sqref="BO35">
    <cfRule type="cellIs" dxfId="9591" priority="6388" operator="lessThan">
      <formula>$C$4</formula>
    </cfRule>
  </conditionalFormatting>
  <conditionalFormatting sqref="BO35">
    <cfRule type="cellIs" dxfId="9590" priority="6389" operator="lessThan">
      <formula>$C$4</formula>
    </cfRule>
  </conditionalFormatting>
  <conditionalFormatting sqref="BO36">
    <cfRule type="cellIs" dxfId="9589" priority="6390" operator="lessThan">
      <formula>$C$4</formula>
    </cfRule>
  </conditionalFormatting>
  <conditionalFormatting sqref="BO36">
    <cfRule type="cellIs" dxfId="9588" priority="6391" operator="lessThan">
      <formula>$C$4</formula>
    </cfRule>
  </conditionalFormatting>
  <conditionalFormatting sqref="BO37">
    <cfRule type="cellIs" dxfId="9587" priority="6392" operator="lessThan">
      <formula>$C$4</formula>
    </cfRule>
  </conditionalFormatting>
  <conditionalFormatting sqref="BO37">
    <cfRule type="cellIs" dxfId="9586" priority="6393" operator="lessThan">
      <formula>$C$4</formula>
    </cfRule>
  </conditionalFormatting>
  <conditionalFormatting sqref="BO38">
    <cfRule type="cellIs" dxfId="9585" priority="6394" operator="lessThan">
      <formula>$C$4</formula>
    </cfRule>
  </conditionalFormatting>
  <conditionalFormatting sqref="BO38">
    <cfRule type="cellIs" dxfId="9584" priority="6395" operator="lessThan">
      <formula>$C$4</formula>
    </cfRule>
  </conditionalFormatting>
  <conditionalFormatting sqref="BO39">
    <cfRule type="cellIs" dxfId="9583" priority="6396" operator="lessThan">
      <formula>$C$4</formula>
    </cfRule>
  </conditionalFormatting>
  <conditionalFormatting sqref="BO39">
    <cfRule type="cellIs" dxfId="9582" priority="6397" operator="lessThan">
      <formula>$C$4</formula>
    </cfRule>
  </conditionalFormatting>
  <conditionalFormatting sqref="BO40">
    <cfRule type="cellIs" dxfId="9581" priority="6398" operator="lessThan">
      <formula>$C$4</formula>
    </cfRule>
  </conditionalFormatting>
  <conditionalFormatting sqref="BO40">
    <cfRule type="cellIs" dxfId="9580" priority="6399" operator="lessThan">
      <formula>$C$4</formula>
    </cfRule>
  </conditionalFormatting>
  <conditionalFormatting sqref="BO41">
    <cfRule type="cellIs" dxfId="9579" priority="6400" operator="lessThan">
      <formula>$C$4</formula>
    </cfRule>
  </conditionalFormatting>
  <conditionalFormatting sqref="BO41">
    <cfRule type="cellIs" dxfId="9578" priority="6401" operator="lessThan">
      <formula>$C$4</formula>
    </cfRule>
  </conditionalFormatting>
  <conditionalFormatting sqref="BO42">
    <cfRule type="cellIs" dxfId="9577" priority="6402" operator="lessThan">
      <formula>$C$4</formula>
    </cfRule>
  </conditionalFormatting>
  <conditionalFormatting sqref="BO42">
    <cfRule type="cellIs" dxfId="9576" priority="6403" operator="lessThan">
      <formula>$C$4</formula>
    </cfRule>
  </conditionalFormatting>
  <conditionalFormatting sqref="BO43">
    <cfRule type="cellIs" dxfId="9575" priority="6404" operator="lessThan">
      <formula>$C$4</formula>
    </cfRule>
  </conditionalFormatting>
  <conditionalFormatting sqref="BO43">
    <cfRule type="cellIs" dxfId="9574" priority="6405" operator="lessThan">
      <formula>$C$4</formula>
    </cfRule>
  </conditionalFormatting>
  <conditionalFormatting sqref="BO44">
    <cfRule type="cellIs" dxfId="9573" priority="6406" operator="lessThan">
      <formula>$C$4</formula>
    </cfRule>
  </conditionalFormatting>
  <conditionalFormatting sqref="BO44">
    <cfRule type="cellIs" dxfId="9572" priority="6407" operator="lessThan">
      <formula>$C$4</formula>
    </cfRule>
  </conditionalFormatting>
  <conditionalFormatting sqref="BO45">
    <cfRule type="cellIs" dxfId="9571" priority="6408" operator="lessThan">
      <formula>$C$4</formula>
    </cfRule>
  </conditionalFormatting>
  <conditionalFormatting sqref="BO45">
    <cfRule type="cellIs" dxfId="9570" priority="6409" operator="lessThan">
      <formula>$C$4</formula>
    </cfRule>
  </conditionalFormatting>
  <conditionalFormatting sqref="BO46">
    <cfRule type="cellIs" dxfId="9569" priority="6410" operator="lessThan">
      <formula>$C$4</formula>
    </cfRule>
  </conditionalFormatting>
  <conditionalFormatting sqref="BO46">
    <cfRule type="cellIs" dxfId="9568" priority="6411" operator="lessThan">
      <formula>$C$4</formula>
    </cfRule>
  </conditionalFormatting>
  <conditionalFormatting sqref="BO47">
    <cfRule type="cellIs" dxfId="9567" priority="6412" operator="lessThan">
      <formula>$C$4</formula>
    </cfRule>
  </conditionalFormatting>
  <conditionalFormatting sqref="BO47">
    <cfRule type="cellIs" dxfId="9566" priority="6413" operator="lessThan">
      <formula>$C$4</formula>
    </cfRule>
  </conditionalFormatting>
  <conditionalFormatting sqref="BO48">
    <cfRule type="cellIs" dxfId="9565" priority="6414" operator="lessThan">
      <formula>$C$4</formula>
    </cfRule>
  </conditionalFormatting>
  <conditionalFormatting sqref="BO48">
    <cfRule type="cellIs" dxfId="9564" priority="6415" operator="lessThan">
      <formula>$C$4</formula>
    </cfRule>
  </conditionalFormatting>
  <conditionalFormatting sqref="BO49">
    <cfRule type="cellIs" dxfId="9563" priority="6416" operator="lessThan">
      <formula>$C$4</formula>
    </cfRule>
  </conditionalFormatting>
  <conditionalFormatting sqref="BO49">
    <cfRule type="cellIs" dxfId="9562" priority="6417" operator="lessThan">
      <formula>$C$4</formula>
    </cfRule>
  </conditionalFormatting>
  <conditionalFormatting sqref="BO50">
    <cfRule type="cellIs" dxfId="9561" priority="6418" operator="lessThan">
      <formula>$C$4</formula>
    </cfRule>
  </conditionalFormatting>
  <conditionalFormatting sqref="BO50">
    <cfRule type="cellIs" dxfId="9560" priority="6419" operator="lessThan">
      <formula>$C$4</formula>
    </cfRule>
  </conditionalFormatting>
  <conditionalFormatting sqref="BO51">
    <cfRule type="cellIs" dxfId="9559" priority="6420" operator="lessThan">
      <formula>$C$4</formula>
    </cfRule>
  </conditionalFormatting>
  <conditionalFormatting sqref="BO51">
    <cfRule type="cellIs" dxfId="9558" priority="6421" operator="lessThan">
      <formula>$C$4</formula>
    </cfRule>
  </conditionalFormatting>
  <conditionalFormatting sqref="BO52">
    <cfRule type="cellIs" dxfId="9557" priority="6422" operator="lessThan">
      <formula>$C$4</formula>
    </cfRule>
  </conditionalFormatting>
  <conditionalFormatting sqref="BO52">
    <cfRule type="cellIs" dxfId="9556" priority="6423" operator="lessThan">
      <formula>$C$4</formula>
    </cfRule>
  </conditionalFormatting>
  <conditionalFormatting sqref="BO53">
    <cfRule type="cellIs" dxfId="9555" priority="6424" operator="lessThan">
      <formula>$C$4</formula>
    </cfRule>
  </conditionalFormatting>
  <conditionalFormatting sqref="BO53">
    <cfRule type="cellIs" dxfId="9554" priority="6425" operator="lessThan">
      <formula>$C$4</formula>
    </cfRule>
  </conditionalFormatting>
  <conditionalFormatting sqref="BO54">
    <cfRule type="cellIs" dxfId="9553" priority="6426" operator="lessThan">
      <formula>$C$4</formula>
    </cfRule>
  </conditionalFormatting>
  <conditionalFormatting sqref="BO54">
    <cfRule type="cellIs" dxfId="9552" priority="6427" operator="lessThan">
      <formula>$C$4</formula>
    </cfRule>
  </conditionalFormatting>
  <conditionalFormatting sqref="BO55">
    <cfRule type="cellIs" dxfId="9551" priority="6428" operator="lessThan">
      <formula>$C$4</formula>
    </cfRule>
  </conditionalFormatting>
  <conditionalFormatting sqref="BO55">
    <cfRule type="cellIs" dxfId="9550" priority="6429" operator="lessThan">
      <formula>$C$4</formula>
    </cfRule>
  </conditionalFormatting>
  <conditionalFormatting sqref="BO56">
    <cfRule type="cellIs" dxfId="9549" priority="6430" operator="lessThan">
      <formula>$C$4</formula>
    </cfRule>
  </conditionalFormatting>
  <conditionalFormatting sqref="BO56">
    <cfRule type="cellIs" dxfId="9548" priority="6431" operator="lessThan">
      <formula>$C$4</formula>
    </cfRule>
  </conditionalFormatting>
  <conditionalFormatting sqref="BO57">
    <cfRule type="cellIs" dxfId="9547" priority="6432" operator="lessThan">
      <formula>$C$4</formula>
    </cfRule>
  </conditionalFormatting>
  <conditionalFormatting sqref="BO57">
    <cfRule type="cellIs" dxfId="9546" priority="6433" operator="lessThan">
      <formula>$C$4</formula>
    </cfRule>
  </conditionalFormatting>
  <conditionalFormatting sqref="BO58">
    <cfRule type="cellIs" dxfId="9545" priority="6434" operator="lessThan">
      <formula>$C$4</formula>
    </cfRule>
  </conditionalFormatting>
  <conditionalFormatting sqref="BO58">
    <cfRule type="cellIs" dxfId="9544" priority="6435" operator="lessThan">
      <formula>$C$4</formula>
    </cfRule>
  </conditionalFormatting>
  <conditionalFormatting sqref="BO59">
    <cfRule type="cellIs" dxfId="9543" priority="6436" operator="lessThan">
      <formula>$C$4</formula>
    </cfRule>
  </conditionalFormatting>
  <conditionalFormatting sqref="BO59">
    <cfRule type="cellIs" dxfId="9542" priority="6437" operator="lessThan">
      <formula>$C$4</formula>
    </cfRule>
  </conditionalFormatting>
  <conditionalFormatting sqref="BO60">
    <cfRule type="cellIs" dxfId="9541" priority="6438" operator="lessThan">
      <formula>$C$4</formula>
    </cfRule>
  </conditionalFormatting>
  <conditionalFormatting sqref="BO60">
    <cfRule type="cellIs" dxfId="9540" priority="6439" operator="lessThan">
      <formula>$C$4</formula>
    </cfRule>
  </conditionalFormatting>
  <conditionalFormatting sqref="BP11">
    <cfRule type="cellIs" dxfId="9539" priority="6440" operator="lessThan">
      <formula>$C$4</formula>
    </cfRule>
  </conditionalFormatting>
  <conditionalFormatting sqref="BP11">
    <cfRule type="cellIs" dxfId="9538" priority="6441" operator="lessThan">
      <formula>$C$4</formula>
    </cfRule>
  </conditionalFormatting>
  <conditionalFormatting sqref="BP12">
    <cfRule type="cellIs" dxfId="9537" priority="6442" operator="lessThan">
      <formula>$C$4</formula>
    </cfRule>
  </conditionalFormatting>
  <conditionalFormatting sqref="BP12">
    <cfRule type="cellIs" dxfId="9536" priority="6443" operator="lessThan">
      <formula>$C$4</formula>
    </cfRule>
  </conditionalFormatting>
  <conditionalFormatting sqref="BP13">
    <cfRule type="cellIs" dxfId="9535" priority="6444" operator="lessThan">
      <formula>$C$4</formula>
    </cfRule>
  </conditionalFormatting>
  <conditionalFormatting sqref="BP13">
    <cfRule type="cellIs" dxfId="9534" priority="6445" operator="lessThan">
      <formula>$C$4</formula>
    </cfRule>
  </conditionalFormatting>
  <conditionalFormatting sqref="BP14">
    <cfRule type="cellIs" dxfId="9533" priority="6446" operator="lessThan">
      <formula>$C$4</formula>
    </cfRule>
  </conditionalFormatting>
  <conditionalFormatting sqref="BP14">
    <cfRule type="cellIs" dxfId="9532" priority="6447" operator="lessThan">
      <formula>$C$4</formula>
    </cfRule>
  </conditionalFormatting>
  <conditionalFormatting sqref="BP15">
    <cfRule type="cellIs" dxfId="9531" priority="6448" operator="lessThan">
      <formula>$C$4</formula>
    </cfRule>
  </conditionalFormatting>
  <conditionalFormatting sqref="BP15">
    <cfRule type="cellIs" dxfId="9530" priority="6449" operator="lessThan">
      <formula>$C$4</formula>
    </cfRule>
  </conditionalFormatting>
  <conditionalFormatting sqref="BP16">
    <cfRule type="cellIs" dxfId="9529" priority="6450" operator="lessThan">
      <formula>$C$4</formula>
    </cfRule>
  </conditionalFormatting>
  <conditionalFormatting sqref="BP16">
    <cfRule type="cellIs" dxfId="9528" priority="6451" operator="lessThan">
      <formula>$C$4</formula>
    </cfRule>
  </conditionalFormatting>
  <conditionalFormatting sqref="BP17">
    <cfRule type="cellIs" dxfId="9527" priority="6452" operator="lessThan">
      <formula>$C$4</formula>
    </cfRule>
  </conditionalFormatting>
  <conditionalFormatting sqref="BP17">
    <cfRule type="cellIs" dxfId="9526" priority="6453" operator="lessThan">
      <formula>$C$4</formula>
    </cfRule>
  </conditionalFormatting>
  <conditionalFormatting sqref="BP18">
    <cfRule type="cellIs" dxfId="9525" priority="6454" operator="lessThan">
      <formula>$C$4</formula>
    </cfRule>
  </conditionalFormatting>
  <conditionalFormatting sqref="BP18">
    <cfRule type="cellIs" dxfId="9524" priority="6455" operator="lessThan">
      <formula>$C$4</formula>
    </cfRule>
  </conditionalFormatting>
  <conditionalFormatting sqref="BP19">
    <cfRule type="cellIs" dxfId="9523" priority="6456" operator="lessThan">
      <formula>$C$4</formula>
    </cfRule>
  </conditionalFormatting>
  <conditionalFormatting sqref="BP19">
    <cfRule type="cellIs" dxfId="9522" priority="6457" operator="lessThan">
      <formula>$C$4</formula>
    </cfRule>
  </conditionalFormatting>
  <conditionalFormatting sqref="BP20">
    <cfRule type="cellIs" dxfId="9521" priority="6458" operator="lessThan">
      <formula>$C$4</formula>
    </cfRule>
  </conditionalFormatting>
  <conditionalFormatting sqref="BP20">
    <cfRule type="cellIs" dxfId="9520" priority="6459" operator="lessThan">
      <formula>$C$4</formula>
    </cfRule>
  </conditionalFormatting>
  <conditionalFormatting sqref="BP21">
    <cfRule type="cellIs" dxfId="9519" priority="6460" operator="lessThan">
      <formula>$C$4</formula>
    </cfRule>
  </conditionalFormatting>
  <conditionalFormatting sqref="BP21">
    <cfRule type="cellIs" dxfId="9518" priority="6461" operator="lessThan">
      <formula>$C$4</formula>
    </cfRule>
  </conditionalFormatting>
  <conditionalFormatting sqref="BP22">
    <cfRule type="cellIs" dxfId="9517" priority="6462" operator="lessThan">
      <formula>$C$4</formula>
    </cfRule>
  </conditionalFormatting>
  <conditionalFormatting sqref="BP22">
    <cfRule type="cellIs" dxfId="9516" priority="6463" operator="lessThan">
      <formula>$C$4</formula>
    </cfRule>
  </conditionalFormatting>
  <conditionalFormatting sqref="BP23">
    <cfRule type="cellIs" dxfId="9515" priority="6464" operator="lessThan">
      <formula>$C$4</formula>
    </cfRule>
  </conditionalFormatting>
  <conditionalFormatting sqref="BP23">
    <cfRule type="cellIs" dxfId="9514" priority="6465" operator="lessThan">
      <formula>$C$4</formula>
    </cfRule>
  </conditionalFormatting>
  <conditionalFormatting sqref="BP24">
    <cfRule type="cellIs" dxfId="9513" priority="6466" operator="lessThan">
      <formula>$C$4</formula>
    </cfRule>
  </conditionalFormatting>
  <conditionalFormatting sqref="BP24">
    <cfRule type="cellIs" dxfId="9512" priority="6467" operator="lessThan">
      <formula>$C$4</formula>
    </cfRule>
  </conditionalFormatting>
  <conditionalFormatting sqref="BP25">
    <cfRule type="cellIs" dxfId="9511" priority="6468" operator="lessThan">
      <formula>$C$4</formula>
    </cfRule>
  </conditionalFormatting>
  <conditionalFormatting sqref="BP25">
    <cfRule type="cellIs" dxfId="9510" priority="6469" operator="lessThan">
      <formula>$C$4</formula>
    </cfRule>
  </conditionalFormatting>
  <conditionalFormatting sqref="BP26">
    <cfRule type="cellIs" dxfId="9509" priority="6470" operator="lessThan">
      <formula>$C$4</formula>
    </cfRule>
  </conditionalFormatting>
  <conditionalFormatting sqref="BP26">
    <cfRule type="cellIs" dxfId="9508" priority="6471" operator="lessThan">
      <formula>$C$4</formula>
    </cfRule>
  </conditionalFormatting>
  <conditionalFormatting sqref="BP27">
    <cfRule type="cellIs" dxfId="9507" priority="6472" operator="lessThan">
      <formula>$C$4</formula>
    </cfRule>
  </conditionalFormatting>
  <conditionalFormatting sqref="BP27">
    <cfRule type="cellIs" dxfId="9506" priority="6473" operator="lessThan">
      <formula>$C$4</formula>
    </cfRule>
  </conditionalFormatting>
  <conditionalFormatting sqref="BP28">
    <cfRule type="cellIs" dxfId="9505" priority="6474" operator="lessThan">
      <formula>$C$4</formula>
    </cfRule>
  </conditionalFormatting>
  <conditionalFormatting sqref="BP28">
    <cfRule type="cellIs" dxfId="9504" priority="6475" operator="lessThan">
      <formula>$C$4</formula>
    </cfRule>
  </conditionalFormatting>
  <conditionalFormatting sqref="BP29">
    <cfRule type="cellIs" dxfId="9503" priority="6476" operator="lessThan">
      <formula>$C$4</formula>
    </cfRule>
  </conditionalFormatting>
  <conditionalFormatting sqref="BP29">
    <cfRule type="cellIs" dxfId="9502" priority="6477" operator="lessThan">
      <formula>$C$4</formula>
    </cfRule>
  </conditionalFormatting>
  <conditionalFormatting sqref="BP30">
    <cfRule type="cellIs" dxfId="9501" priority="6478" operator="lessThan">
      <formula>$C$4</formula>
    </cfRule>
  </conditionalFormatting>
  <conditionalFormatting sqref="BP30">
    <cfRule type="cellIs" dxfId="9500" priority="6479" operator="lessThan">
      <formula>$C$4</formula>
    </cfRule>
  </conditionalFormatting>
  <conditionalFormatting sqref="BP31">
    <cfRule type="cellIs" dxfId="9499" priority="6480" operator="lessThan">
      <formula>$C$4</formula>
    </cfRule>
  </conditionalFormatting>
  <conditionalFormatting sqref="BP31">
    <cfRule type="cellIs" dxfId="9498" priority="6481" operator="lessThan">
      <formula>$C$4</formula>
    </cfRule>
  </conditionalFormatting>
  <conditionalFormatting sqref="BP32">
    <cfRule type="cellIs" dxfId="9497" priority="6482" operator="lessThan">
      <formula>$C$4</formula>
    </cfRule>
  </conditionalFormatting>
  <conditionalFormatting sqref="BP32">
    <cfRule type="cellIs" dxfId="9496" priority="6483" operator="lessThan">
      <formula>$C$4</formula>
    </cfRule>
  </conditionalFormatting>
  <conditionalFormatting sqref="BP33">
    <cfRule type="cellIs" dxfId="9495" priority="6484" operator="lessThan">
      <formula>$C$4</formula>
    </cfRule>
  </conditionalFormatting>
  <conditionalFormatting sqref="BP33">
    <cfRule type="cellIs" dxfId="9494" priority="6485" operator="lessThan">
      <formula>$C$4</formula>
    </cfRule>
  </conditionalFormatting>
  <conditionalFormatting sqref="BP34">
    <cfRule type="cellIs" dxfId="9493" priority="6486" operator="lessThan">
      <formula>$C$4</formula>
    </cfRule>
  </conditionalFormatting>
  <conditionalFormatting sqref="BP34">
    <cfRule type="cellIs" dxfId="9492" priority="6487" operator="lessThan">
      <formula>$C$4</formula>
    </cfRule>
  </conditionalFormatting>
  <conditionalFormatting sqref="BP35">
    <cfRule type="cellIs" dxfId="9491" priority="6488" operator="lessThan">
      <formula>$C$4</formula>
    </cfRule>
  </conditionalFormatting>
  <conditionalFormatting sqref="BP35">
    <cfRule type="cellIs" dxfId="9490" priority="6489" operator="lessThan">
      <formula>$C$4</formula>
    </cfRule>
  </conditionalFormatting>
  <conditionalFormatting sqref="BP36">
    <cfRule type="cellIs" dxfId="9489" priority="6490" operator="lessThan">
      <formula>$C$4</formula>
    </cfRule>
  </conditionalFormatting>
  <conditionalFormatting sqref="BP36">
    <cfRule type="cellIs" dxfId="9488" priority="6491" operator="lessThan">
      <formula>$C$4</formula>
    </cfRule>
  </conditionalFormatting>
  <conditionalFormatting sqref="BP37">
    <cfRule type="cellIs" dxfId="9487" priority="6492" operator="lessThan">
      <formula>$C$4</formula>
    </cfRule>
  </conditionalFormatting>
  <conditionalFormatting sqref="BP37">
    <cfRule type="cellIs" dxfId="9486" priority="6493" operator="lessThan">
      <formula>$C$4</formula>
    </cfRule>
  </conditionalFormatting>
  <conditionalFormatting sqref="BP38">
    <cfRule type="cellIs" dxfId="9485" priority="6494" operator="lessThan">
      <formula>$C$4</formula>
    </cfRule>
  </conditionalFormatting>
  <conditionalFormatting sqref="BP38">
    <cfRule type="cellIs" dxfId="9484" priority="6495" operator="lessThan">
      <formula>$C$4</formula>
    </cfRule>
  </conditionalFormatting>
  <conditionalFormatting sqref="BP39">
    <cfRule type="cellIs" dxfId="9483" priority="6496" operator="lessThan">
      <formula>$C$4</formula>
    </cfRule>
  </conditionalFormatting>
  <conditionalFormatting sqref="BP39">
    <cfRule type="cellIs" dxfId="9482" priority="6497" operator="lessThan">
      <formula>$C$4</formula>
    </cfRule>
  </conditionalFormatting>
  <conditionalFormatting sqref="BP40">
    <cfRule type="cellIs" dxfId="9481" priority="6498" operator="lessThan">
      <formula>$C$4</formula>
    </cfRule>
  </conditionalFormatting>
  <conditionalFormatting sqref="BP40">
    <cfRule type="cellIs" dxfId="9480" priority="6499" operator="lessThan">
      <formula>$C$4</formula>
    </cfRule>
  </conditionalFormatting>
  <conditionalFormatting sqref="BP41">
    <cfRule type="cellIs" dxfId="9479" priority="6500" operator="lessThan">
      <formula>$C$4</formula>
    </cfRule>
  </conditionalFormatting>
  <conditionalFormatting sqref="BP41">
    <cfRule type="cellIs" dxfId="9478" priority="6501" operator="lessThan">
      <formula>$C$4</formula>
    </cfRule>
  </conditionalFormatting>
  <conditionalFormatting sqref="BP42">
    <cfRule type="cellIs" dxfId="9477" priority="6502" operator="lessThan">
      <formula>$C$4</formula>
    </cfRule>
  </conditionalFormatting>
  <conditionalFormatting sqref="BP42">
    <cfRule type="cellIs" dxfId="9476" priority="6503" operator="lessThan">
      <formula>$C$4</formula>
    </cfRule>
  </conditionalFormatting>
  <conditionalFormatting sqref="BP43">
    <cfRule type="cellIs" dxfId="9475" priority="6504" operator="lessThan">
      <formula>$C$4</formula>
    </cfRule>
  </conditionalFormatting>
  <conditionalFormatting sqref="BP43">
    <cfRule type="cellIs" dxfId="9474" priority="6505" operator="lessThan">
      <formula>$C$4</formula>
    </cfRule>
  </conditionalFormatting>
  <conditionalFormatting sqref="BP44">
    <cfRule type="cellIs" dxfId="9473" priority="6506" operator="lessThan">
      <formula>$C$4</formula>
    </cfRule>
  </conditionalFormatting>
  <conditionalFormatting sqref="BP44">
    <cfRule type="cellIs" dxfId="9472" priority="6507" operator="lessThan">
      <formula>$C$4</formula>
    </cfRule>
  </conditionalFormatting>
  <conditionalFormatting sqref="BP45">
    <cfRule type="cellIs" dxfId="9471" priority="6508" operator="lessThan">
      <formula>$C$4</formula>
    </cfRule>
  </conditionalFormatting>
  <conditionalFormatting sqref="BP45">
    <cfRule type="cellIs" dxfId="9470" priority="6509" operator="lessThan">
      <formula>$C$4</formula>
    </cfRule>
  </conditionalFormatting>
  <conditionalFormatting sqref="BP46">
    <cfRule type="cellIs" dxfId="9469" priority="6510" operator="lessThan">
      <formula>$C$4</formula>
    </cfRule>
  </conditionalFormatting>
  <conditionalFormatting sqref="BP46">
    <cfRule type="cellIs" dxfId="9468" priority="6511" operator="lessThan">
      <formula>$C$4</formula>
    </cfRule>
  </conditionalFormatting>
  <conditionalFormatting sqref="BP47">
    <cfRule type="cellIs" dxfId="9467" priority="6512" operator="lessThan">
      <formula>$C$4</formula>
    </cfRule>
  </conditionalFormatting>
  <conditionalFormatting sqref="BP47">
    <cfRule type="cellIs" dxfId="9466" priority="6513" operator="lessThan">
      <formula>$C$4</formula>
    </cfRule>
  </conditionalFormatting>
  <conditionalFormatting sqref="BP48">
    <cfRule type="cellIs" dxfId="9465" priority="6514" operator="lessThan">
      <formula>$C$4</formula>
    </cfRule>
  </conditionalFormatting>
  <conditionalFormatting sqref="BP48">
    <cfRule type="cellIs" dxfId="9464" priority="6515" operator="lessThan">
      <formula>$C$4</formula>
    </cfRule>
  </conditionalFormatting>
  <conditionalFormatting sqref="BP49">
    <cfRule type="cellIs" dxfId="9463" priority="6516" operator="lessThan">
      <formula>$C$4</formula>
    </cfRule>
  </conditionalFormatting>
  <conditionalFormatting sqref="BP49">
    <cfRule type="cellIs" dxfId="9462" priority="6517" operator="lessThan">
      <formula>$C$4</formula>
    </cfRule>
  </conditionalFormatting>
  <conditionalFormatting sqref="BP50">
    <cfRule type="cellIs" dxfId="9461" priority="6518" operator="lessThan">
      <formula>$C$4</formula>
    </cfRule>
  </conditionalFormatting>
  <conditionalFormatting sqref="BP50">
    <cfRule type="cellIs" dxfId="9460" priority="6519" operator="lessThan">
      <formula>$C$4</formula>
    </cfRule>
  </conditionalFormatting>
  <conditionalFormatting sqref="BP51">
    <cfRule type="cellIs" dxfId="9459" priority="6520" operator="lessThan">
      <formula>$C$4</formula>
    </cfRule>
  </conditionalFormatting>
  <conditionalFormatting sqref="BP51">
    <cfRule type="cellIs" dxfId="9458" priority="6521" operator="lessThan">
      <formula>$C$4</formula>
    </cfRule>
  </conditionalFormatting>
  <conditionalFormatting sqref="BP52">
    <cfRule type="cellIs" dxfId="9457" priority="6522" operator="lessThan">
      <formula>$C$4</formula>
    </cfRule>
  </conditionalFormatting>
  <conditionalFormatting sqref="BP52">
    <cfRule type="cellIs" dxfId="9456" priority="6523" operator="lessThan">
      <formula>$C$4</formula>
    </cfRule>
  </conditionalFormatting>
  <conditionalFormatting sqref="BP53">
    <cfRule type="cellIs" dxfId="9455" priority="6524" operator="lessThan">
      <formula>$C$4</formula>
    </cfRule>
  </conditionalFormatting>
  <conditionalFormatting sqref="BP53">
    <cfRule type="cellIs" dxfId="9454" priority="6525" operator="lessThan">
      <formula>$C$4</formula>
    </cfRule>
  </conditionalFormatting>
  <conditionalFormatting sqref="BP54">
    <cfRule type="cellIs" dxfId="9453" priority="6526" operator="lessThan">
      <formula>$C$4</formula>
    </cfRule>
  </conditionalFormatting>
  <conditionalFormatting sqref="BP54">
    <cfRule type="cellIs" dxfId="9452" priority="6527" operator="lessThan">
      <formula>$C$4</formula>
    </cfRule>
  </conditionalFormatting>
  <conditionalFormatting sqref="BP55">
    <cfRule type="cellIs" dxfId="9451" priority="6528" operator="lessThan">
      <formula>$C$4</formula>
    </cfRule>
  </conditionalFormatting>
  <conditionalFormatting sqref="BP55">
    <cfRule type="cellIs" dxfId="9450" priority="6529" operator="lessThan">
      <formula>$C$4</formula>
    </cfRule>
  </conditionalFormatting>
  <conditionalFormatting sqref="BP56">
    <cfRule type="cellIs" dxfId="9449" priority="6530" operator="lessThan">
      <formula>$C$4</formula>
    </cfRule>
  </conditionalFormatting>
  <conditionalFormatting sqref="BP56">
    <cfRule type="cellIs" dxfId="9448" priority="6531" operator="lessThan">
      <formula>$C$4</formula>
    </cfRule>
  </conditionalFormatting>
  <conditionalFormatting sqref="BP57">
    <cfRule type="cellIs" dxfId="9447" priority="6532" operator="lessThan">
      <formula>$C$4</formula>
    </cfRule>
  </conditionalFormatting>
  <conditionalFormatting sqref="BP57">
    <cfRule type="cellIs" dxfId="9446" priority="6533" operator="lessThan">
      <formula>$C$4</formula>
    </cfRule>
  </conditionalFormatting>
  <conditionalFormatting sqref="BP58">
    <cfRule type="cellIs" dxfId="9445" priority="6534" operator="lessThan">
      <formula>$C$4</formula>
    </cfRule>
  </conditionalFormatting>
  <conditionalFormatting sqref="BP58">
    <cfRule type="cellIs" dxfId="9444" priority="6535" operator="lessThan">
      <formula>$C$4</formula>
    </cfRule>
  </conditionalFormatting>
  <conditionalFormatting sqref="BP59">
    <cfRule type="cellIs" dxfId="9443" priority="6536" operator="lessThan">
      <formula>$C$4</formula>
    </cfRule>
  </conditionalFormatting>
  <conditionalFormatting sqref="BP59">
    <cfRule type="cellIs" dxfId="9442" priority="6537" operator="lessThan">
      <formula>$C$4</formula>
    </cfRule>
  </conditionalFormatting>
  <conditionalFormatting sqref="BP60">
    <cfRule type="cellIs" dxfId="9441" priority="6538" operator="lessThan">
      <formula>$C$4</formula>
    </cfRule>
  </conditionalFormatting>
  <conditionalFormatting sqref="BP60">
    <cfRule type="cellIs" dxfId="9440" priority="6539" operator="lessThan">
      <formula>$C$4</formula>
    </cfRule>
  </conditionalFormatting>
  <conditionalFormatting sqref="BQ11">
    <cfRule type="cellIs" dxfId="9439" priority="6540" operator="lessThan">
      <formula>$C$4</formula>
    </cfRule>
  </conditionalFormatting>
  <conditionalFormatting sqref="BQ11">
    <cfRule type="cellIs" dxfId="9438" priority="6541" operator="lessThan">
      <formula>$C$4</formula>
    </cfRule>
  </conditionalFormatting>
  <conditionalFormatting sqref="BQ12">
    <cfRule type="cellIs" dxfId="9437" priority="6542" operator="lessThan">
      <formula>$C$4</formula>
    </cfRule>
  </conditionalFormatting>
  <conditionalFormatting sqref="BQ12">
    <cfRule type="cellIs" dxfId="9436" priority="6543" operator="lessThan">
      <formula>$C$4</formula>
    </cfRule>
  </conditionalFormatting>
  <conditionalFormatting sqref="BQ13">
    <cfRule type="cellIs" dxfId="9435" priority="6544" operator="lessThan">
      <formula>$C$4</formula>
    </cfRule>
  </conditionalFormatting>
  <conditionalFormatting sqref="BQ13">
    <cfRule type="cellIs" dxfId="9434" priority="6545" operator="lessThan">
      <formula>$C$4</formula>
    </cfRule>
  </conditionalFormatting>
  <conditionalFormatting sqref="BQ14">
    <cfRule type="cellIs" dxfId="9433" priority="6546" operator="lessThan">
      <formula>$C$4</formula>
    </cfRule>
  </conditionalFormatting>
  <conditionalFormatting sqref="BQ14">
    <cfRule type="cellIs" dxfId="9432" priority="6547" operator="lessThan">
      <formula>$C$4</formula>
    </cfRule>
  </conditionalFormatting>
  <conditionalFormatting sqref="BQ15">
    <cfRule type="cellIs" dxfId="9431" priority="6548" operator="lessThan">
      <formula>$C$4</formula>
    </cfRule>
  </conditionalFormatting>
  <conditionalFormatting sqref="BQ15">
    <cfRule type="cellIs" dxfId="9430" priority="6549" operator="lessThan">
      <formula>$C$4</formula>
    </cfRule>
  </conditionalFormatting>
  <conditionalFormatting sqref="BQ16">
    <cfRule type="cellIs" dxfId="9429" priority="6550" operator="lessThan">
      <formula>$C$4</formula>
    </cfRule>
  </conditionalFormatting>
  <conditionalFormatting sqref="BQ16">
    <cfRule type="cellIs" dxfId="9428" priority="6551" operator="lessThan">
      <formula>$C$4</formula>
    </cfRule>
  </conditionalFormatting>
  <conditionalFormatting sqref="BQ17">
    <cfRule type="cellIs" dxfId="9427" priority="6552" operator="lessThan">
      <formula>$C$4</formula>
    </cfRule>
  </conditionalFormatting>
  <conditionalFormatting sqref="BQ17">
    <cfRule type="cellIs" dxfId="9426" priority="6553" operator="lessThan">
      <formula>$C$4</formula>
    </cfRule>
  </conditionalFormatting>
  <conditionalFormatting sqref="BQ18">
    <cfRule type="cellIs" dxfId="9425" priority="6554" operator="lessThan">
      <formula>$C$4</formula>
    </cfRule>
  </conditionalFormatting>
  <conditionalFormatting sqref="BQ18">
    <cfRule type="cellIs" dxfId="9424" priority="6555" operator="lessThan">
      <formula>$C$4</formula>
    </cfRule>
  </conditionalFormatting>
  <conditionalFormatting sqref="BQ19">
    <cfRule type="cellIs" dxfId="9423" priority="6556" operator="lessThan">
      <formula>$C$4</formula>
    </cfRule>
  </conditionalFormatting>
  <conditionalFormatting sqref="BQ19">
    <cfRule type="cellIs" dxfId="9422" priority="6557" operator="lessThan">
      <formula>$C$4</formula>
    </cfRule>
  </conditionalFormatting>
  <conditionalFormatting sqref="BQ20">
    <cfRule type="cellIs" dxfId="9421" priority="6558" operator="lessThan">
      <formula>$C$4</formula>
    </cfRule>
  </conditionalFormatting>
  <conditionalFormatting sqref="BQ20">
    <cfRule type="cellIs" dxfId="9420" priority="6559" operator="lessThan">
      <formula>$C$4</formula>
    </cfRule>
  </conditionalFormatting>
  <conditionalFormatting sqref="BQ21">
    <cfRule type="cellIs" dxfId="9419" priority="6560" operator="lessThan">
      <formula>$C$4</formula>
    </cfRule>
  </conditionalFormatting>
  <conditionalFormatting sqref="BQ21">
    <cfRule type="cellIs" dxfId="9418" priority="6561" operator="lessThan">
      <formula>$C$4</formula>
    </cfRule>
  </conditionalFormatting>
  <conditionalFormatting sqref="BQ22">
    <cfRule type="cellIs" dxfId="9417" priority="6562" operator="lessThan">
      <formula>$C$4</formula>
    </cfRule>
  </conditionalFormatting>
  <conditionalFormatting sqref="BQ22">
    <cfRule type="cellIs" dxfId="9416" priority="6563" operator="lessThan">
      <formula>$C$4</formula>
    </cfRule>
  </conditionalFormatting>
  <conditionalFormatting sqref="BQ23">
    <cfRule type="cellIs" dxfId="9415" priority="6564" operator="lessThan">
      <formula>$C$4</formula>
    </cfRule>
  </conditionalFormatting>
  <conditionalFormatting sqref="BQ23">
    <cfRule type="cellIs" dxfId="9414" priority="6565" operator="lessThan">
      <formula>$C$4</formula>
    </cfRule>
  </conditionalFormatting>
  <conditionalFormatting sqref="BQ24">
    <cfRule type="cellIs" dxfId="9413" priority="6566" operator="lessThan">
      <formula>$C$4</formula>
    </cfRule>
  </conditionalFormatting>
  <conditionalFormatting sqref="BQ24">
    <cfRule type="cellIs" dxfId="9412" priority="6567" operator="lessThan">
      <formula>$C$4</formula>
    </cfRule>
  </conditionalFormatting>
  <conditionalFormatting sqref="BQ25">
    <cfRule type="cellIs" dxfId="9411" priority="6568" operator="lessThan">
      <formula>$C$4</formula>
    </cfRule>
  </conditionalFormatting>
  <conditionalFormatting sqref="BQ25">
    <cfRule type="cellIs" dxfId="9410" priority="6569" operator="lessThan">
      <formula>$C$4</formula>
    </cfRule>
  </conditionalFormatting>
  <conditionalFormatting sqref="BQ26">
    <cfRule type="cellIs" dxfId="9409" priority="6570" operator="lessThan">
      <formula>$C$4</formula>
    </cfRule>
  </conditionalFormatting>
  <conditionalFormatting sqref="BQ26">
    <cfRule type="cellIs" dxfId="9408" priority="6571" operator="lessThan">
      <formula>$C$4</formula>
    </cfRule>
  </conditionalFormatting>
  <conditionalFormatting sqref="BQ27">
    <cfRule type="cellIs" dxfId="9407" priority="6572" operator="lessThan">
      <formula>$C$4</formula>
    </cfRule>
  </conditionalFormatting>
  <conditionalFormatting sqref="BQ27">
    <cfRule type="cellIs" dxfId="9406" priority="6573" operator="lessThan">
      <formula>$C$4</formula>
    </cfRule>
  </conditionalFormatting>
  <conditionalFormatting sqref="BQ28">
    <cfRule type="cellIs" dxfId="9405" priority="6574" operator="lessThan">
      <formula>$C$4</formula>
    </cfRule>
  </conditionalFormatting>
  <conditionalFormatting sqref="BQ28">
    <cfRule type="cellIs" dxfId="9404" priority="6575" operator="lessThan">
      <formula>$C$4</formula>
    </cfRule>
  </conditionalFormatting>
  <conditionalFormatting sqref="BQ29">
    <cfRule type="cellIs" dxfId="9403" priority="6576" operator="lessThan">
      <formula>$C$4</formula>
    </cfRule>
  </conditionalFormatting>
  <conditionalFormatting sqref="BQ29">
    <cfRule type="cellIs" dxfId="9402" priority="6577" operator="lessThan">
      <formula>$C$4</formula>
    </cfRule>
  </conditionalFormatting>
  <conditionalFormatting sqref="BQ30">
    <cfRule type="cellIs" dxfId="9401" priority="6578" operator="lessThan">
      <formula>$C$4</formula>
    </cfRule>
  </conditionalFormatting>
  <conditionalFormatting sqref="BQ30">
    <cfRule type="cellIs" dxfId="9400" priority="6579" operator="lessThan">
      <formula>$C$4</formula>
    </cfRule>
  </conditionalFormatting>
  <conditionalFormatting sqref="BQ31">
    <cfRule type="cellIs" dxfId="9399" priority="6580" operator="lessThan">
      <formula>$C$4</formula>
    </cfRule>
  </conditionalFormatting>
  <conditionalFormatting sqref="BQ31">
    <cfRule type="cellIs" dxfId="9398" priority="6581" operator="lessThan">
      <formula>$C$4</formula>
    </cfRule>
  </conditionalFormatting>
  <conditionalFormatting sqref="BQ32">
    <cfRule type="cellIs" dxfId="9397" priority="6582" operator="lessThan">
      <formula>$C$4</formula>
    </cfRule>
  </conditionalFormatting>
  <conditionalFormatting sqref="BQ32">
    <cfRule type="cellIs" dxfId="9396" priority="6583" operator="lessThan">
      <formula>$C$4</formula>
    </cfRule>
  </conditionalFormatting>
  <conditionalFormatting sqref="BQ33">
    <cfRule type="cellIs" dxfId="9395" priority="6584" operator="lessThan">
      <formula>$C$4</formula>
    </cfRule>
  </conditionalFormatting>
  <conditionalFormatting sqref="BQ33">
    <cfRule type="cellIs" dxfId="9394" priority="6585" operator="lessThan">
      <formula>$C$4</formula>
    </cfRule>
  </conditionalFormatting>
  <conditionalFormatting sqref="BQ34">
    <cfRule type="cellIs" dxfId="9393" priority="6586" operator="lessThan">
      <formula>$C$4</formula>
    </cfRule>
  </conditionalFormatting>
  <conditionalFormatting sqref="BQ34">
    <cfRule type="cellIs" dxfId="9392" priority="6587" operator="lessThan">
      <formula>$C$4</formula>
    </cfRule>
  </conditionalFormatting>
  <conditionalFormatting sqref="BQ35">
    <cfRule type="cellIs" dxfId="9391" priority="6588" operator="lessThan">
      <formula>$C$4</formula>
    </cfRule>
  </conditionalFormatting>
  <conditionalFormatting sqref="BQ35">
    <cfRule type="cellIs" dxfId="9390" priority="6589" operator="lessThan">
      <formula>$C$4</formula>
    </cfRule>
  </conditionalFormatting>
  <conditionalFormatting sqref="BQ36">
    <cfRule type="cellIs" dxfId="9389" priority="6590" operator="lessThan">
      <formula>$C$4</formula>
    </cfRule>
  </conditionalFormatting>
  <conditionalFormatting sqref="BQ36">
    <cfRule type="cellIs" dxfId="9388" priority="6591" operator="lessThan">
      <formula>$C$4</formula>
    </cfRule>
  </conditionalFormatting>
  <conditionalFormatting sqref="BQ37">
    <cfRule type="cellIs" dxfId="9387" priority="6592" operator="lessThan">
      <formula>$C$4</formula>
    </cfRule>
  </conditionalFormatting>
  <conditionalFormatting sqref="BQ37">
    <cfRule type="cellIs" dxfId="9386" priority="6593" operator="lessThan">
      <formula>$C$4</formula>
    </cfRule>
  </conditionalFormatting>
  <conditionalFormatting sqref="BQ38">
    <cfRule type="cellIs" dxfId="9385" priority="6594" operator="lessThan">
      <formula>$C$4</formula>
    </cfRule>
  </conditionalFormatting>
  <conditionalFormatting sqref="BQ38">
    <cfRule type="cellIs" dxfId="9384" priority="6595" operator="lessThan">
      <formula>$C$4</formula>
    </cfRule>
  </conditionalFormatting>
  <conditionalFormatting sqref="BQ39">
    <cfRule type="cellIs" dxfId="9383" priority="6596" operator="lessThan">
      <formula>$C$4</formula>
    </cfRule>
  </conditionalFormatting>
  <conditionalFormatting sqref="BQ39">
    <cfRule type="cellIs" dxfId="9382" priority="6597" operator="lessThan">
      <formula>$C$4</formula>
    </cfRule>
  </conditionalFormatting>
  <conditionalFormatting sqref="BQ40">
    <cfRule type="cellIs" dxfId="9381" priority="6598" operator="lessThan">
      <formula>$C$4</formula>
    </cfRule>
  </conditionalFormatting>
  <conditionalFormatting sqref="BQ40">
    <cfRule type="cellIs" dxfId="9380" priority="6599" operator="lessThan">
      <formula>$C$4</formula>
    </cfRule>
  </conditionalFormatting>
  <conditionalFormatting sqref="BQ41">
    <cfRule type="cellIs" dxfId="9379" priority="6600" operator="lessThan">
      <formula>$C$4</formula>
    </cfRule>
  </conditionalFormatting>
  <conditionalFormatting sqref="BQ41">
    <cfRule type="cellIs" dxfId="9378" priority="6601" operator="lessThan">
      <formula>$C$4</formula>
    </cfRule>
  </conditionalFormatting>
  <conditionalFormatting sqref="BQ42">
    <cfRule type="cellIs" dxfId="9377" priority="6602" operator="lessThan">
      <formula>$C$4</formula>
    </cfRule>
  </conditionalFormatting>
  <conditionalFormatting sqref="BQ42">
    <cfRule type="cellIs" dxfId="9376" priority="6603" operator="lessThan">
      <formula>$C$4</formula>
    </cfRule>
  </conditionalFormatting>
  <conditionalFormatting sqref="BQ43">
    <cfRule type="cellIs" dxfId="9375" priority="6604" operator="lessThan">
      <formula>$C$4</formula>
    </cfRule>
  </conditionalFormatting>
  <conditionalFormatting sqref="BQ43">
    <cfRule type="cellIs" dxfId="9374" priority="6605" operator="lessThan">
      <formula>$C$4</formula>
    </cfRule>
  </conditionalFormatting>
  <conditionalFormatting sqref="BQ44">
    <cfRule type="cellIs" dxfId="9373" priority="6606" operator="lessThan">
      <formula>$C$4</formula>
    </cfRule>
  </conditionalFormatting>
  <conditionalFormatting sqref="BQ44">
    <cfRule type="cellIs" dxfId="9372" priority="6607" operator="lessThan">
      <formula>$C$4</formula>
    </cfRule>
  </conditionalFormatting>
  <conditionalFormatting sqref="BQ45">
    <cfRule type="cellIs" dxfId="9371" priority="6608" operator="lessThan">
      <formula>$C$4</formula>
    </cfRule>
  </conditionalFormatting>
  <conditionalFormatting sqref="BQ45">
    <cfRule type="cellIs" dxfId="9370" priority="6609" operator="lessThan">
      <formula>$C$4</formula>
    </cfRule>
  </conditionalFormatting>
  <conditionalFormatting sqref="BQ46">
    <cfRule type="cellIs" dxfId="9369" priority="6610" operator="lessThan">
      <formula>$C$4</formula>
    </cfRule>
  </conditionalFormatting>
  <conditionalFormatting sqref="BQ46">
    <cfRule type="cellIs" dxfId="9368" priority="6611" operator="lessThan">
      <formula>$C$4</formula>
    </cfRule>
  </conditionalFormatting>
  <conditionalFormatting sqref="BQ47">
    <cfRule type="cellIs" dxfId="9367" priority="6612" operator="lessThan">
      <formula>$C$4</formula>
    </cfRule>
  </conditionalFormatting>
  <conditionalFormatting sqref="BQ47">
    <cfRule type="cellIs" dxfId="9366" priority="6613" operator="lessThan">
      <formula>$C$4</formula>
    </cfRule>
  </conditionalFormatting>
  <conditionalFormatting sqref="BQ48">
    <cfRule type="cellIs" dxfId="9365" priority="6614" operator="lessThan">
      <formula>$C$4</formula>
    </cfRule>
  </conditionalFormatting>
  <conditionalFormatting sqref="BQ48">
    <cfRule type="cellIs" dxfId="9364" priority="6615" operator="lessThan">
      <formula>$C$4</formula>
    </cfRule>
  </conditionalFormatting>
  <conditionalFormatting sqref="BQ49">
    <cfRule type="cellIs" dxfId="9363" priority="6616" operator="lessThan">
      <formula>$C$4</formula>
    </cfRule>
  </conditionalFormatting>
  <conditionalFormatting sqref="BQ49">
    <cfRule type="cellIs" dxfId="9362" priority="6617" operator="lessThan">
      <formula>$C$4</formula>
    </cfRule>
  </conditionalFormatting>
  <conditionalFormatting sqref="BQ50">
    <cfRule type="cellIs" dxfId="9361" priority="6618" operator="lessThan">
      <formula>$C$4</formula>
    </cfRule>
  </conditionalFormatting>
  <conditionalFormatting sqref="BQ50">
    <cfRule type="cellIs" dxfId="9360" priority="6619" operator="lessThan">
      <formula>$C$4</formula>
    </cfRule>
  </conditionalFormatting>
  <conditionalFormatting sqref="BQ51">
    <cfRule type="cellIs" dxfId="9359" priority="6620" operator="lessThan">
      <formula>$C$4</formula>
    </cfRule>
  </conditionalFormatting>
  <conditionalFormatting sqref="BQ51">
    <cfRule type="cellIs" dxfId="9358" priority="6621" operator="lessThan">
      <formula>$C$4</formula>
    </cfRule>
  </conditionalFormatting>
  <conditionalFormatting sqref="BQ52">
    <cfRule type="cellIs" dxfId="9357" priority="6622" operator="lessThan">
      <formula>$C$4</formula>
    </cfRule>
  </conditionalFormatting>
  <conditionalFormatting sqref="BQ52">
    <cfRule type="cellIs" dxfId="9356" priority="6623" operator="lessThan">
      <formula>$C$4</formula>
    </cfRule>
  </conditionalFormatting>
  <conditionalFormatting sqref="BQ53">
    <cfRule type="cellIs" dxfId="9355" priority="6624" operator="lessThan">
      <formula>$C$4</formula>
    </cfRule>
  </conditionalFormatting>
  <conditionalFormatting sqref="BQ53">
    <cfRule type="cellIs" dxfId="9354" priority="6625" operator="lessThan">
      <formula>$C$4</formula>
    </cfRule>
  </conditionalFormatting>
  <conditionalFormatting sqref="BQ54">
    <cfRule type="cellIs" dxfId="9353" priority="6626" operator="lessThan">
      <formula>$C$4</formula>
    </cfRule>
  </conditionalFormatting>
  <conditionalFormatting sqref="BQ54">
    <cfRule type="cellIs" dxfId="9352" priority="6627" operator="lessThan">
      <formula>$C$4</formula>
    </cfRule>
  </conditionalFormatting>
  <conditionalFormatting sqref="BQ55">
    <cfRule type="cellIs" dxfId="9351" priority="6628" operator="lessThan">
      <formula>$C$4</formula>
    </cfRule>
  </conditionalFormatting>
  <conditionalFormatting sqref="BQ55">
    <cfRule type="cellIs" dxfId="9350" priority="6629" operator="lessThan">
      <formula>$C$4</formula>
    </cfRule>
  </conditionalFormatting>
  <conditionalFormatting sqref="BQ56">
    <cfRule type="cellIs" dxfId="9349" priority="6630" operator="lessThan">
      <formula>$C$4</formula>
    </cfRule>
  </conditionalFormatting>
  <conditionalFormatting sqref="BQ56">
    <cfRule type="cellIs" dxfId="9348" priority="6631" operator="lessThan">
      <formula>$C$4</formula>
    </cfRule>
  </conditionalFormatting>
  <conditionalFormatting sqref="BQ57">
    <cfRule type="cellIs" dxfId="9347" priority="6632" operator="lessThan">
      <formula>$C$4</formula>
    </cfRule>
  </conditionalFormatting>
  <conditionalFormatting sqref="BQ57">
    <cfRule type="cellIs" dxfId="9346" priority="6633" operator="lessThan">
      <formula>$C$4</formula>
    </cfRule>
  </conditionalFormatting>
  <conditionalFormatting sqref="BQ58">
    <cfRule type="cellIs" dxfId="9345" priority="6634" operator="lessThan">
      <formula>$C$4</formula>
    </cfRule>
  </conditionalFormatting>
  <conditionalFormatting sqref="BQ58">
    <cfRule type="cellIs" dxfId="9344" priority="6635" operator="lessThan">
      <formula>$C$4</formula>
    </cfRule>
  </conditionalFormatting>
  <conditionalFormatting sqref="BQ59">
    <cfRule type="cellIs" dxfId="9343" priority="6636" operator="lessThan">
      <formula>$C$4</formula>
    </cfRule>
  </conditionalFormatting>
  <conditionalFormatting sqref="BQ59">
    <cfRule type="cellIs" dxfId="9342" priority="6637" operator="lessThan">
      <formula>$C$4</formula>
    </cfRule>
  </conditionalFormatting>
  <conditionalFormatting sqref="BQ60">
    <cfRule type="cellIs" dxfId="9341" priority="6638" operator="lessThan">
      <formula>$C$4</formula>
    </cfRule>
  </conditionalFormatting>
  <conditionalFormatting sqref="BQ60">
    <cfRule type="cellIs" dxfId="9340" priority="6639" operator="lessThan">
      <formula>$C$4</formula>
    </cfRule>
  </conditionalFormatting>
  <conditionalFormatting sqref="CP47">
    <cfRule type="cellIs" dxfId="9267" priority="6712" operator="lessThan">
      <formula>$C$4</formula>
    </cfRule>
  </conditionalFormatting>
  <conditionalFormatting sqref="CP47">
    <cfRule type="cellIs" dxfId="9266" priority="6713" operator="lessThan">
      <formula>$C$4</formula>
    </cfRule>
  </conditionalFormatting>
  <conditionalFormatting sqref="CP48">
    <cfRule type="cellIs" dxfId="9265" priority="6714" operator="lessThan">
      <formula>$C$4</formula>
    </cfRule>
  </conditionalFormatting>
  <conditionalFormatting sqref="CP48">
    <cfRule type="cellIs" dxfId="9264" priority="6715" operator="lessThan">
      <formula>$C$4</formula>
    </cfRule>
  </conditionalFormatting>
  <conditionalFormatting sqref="CP49">
    <cfRule type="cellIs" dxfId="9263" priority="6716" operator="lessThan">
      <formula>$C$4</formula>
    </cfRule>
  </conditionalFormatting>
  <conditionalFormatting sqref="CP49">
    <cfRule type="cellIs" dxfId="9262" priority="6717" operator="lessThan">
      <formula>$C$4</formula>
    </cfRule>
  </conditionalFormatting>
  <conditionalFormatting sqref="CP50">
    <cfRule type="cellIs" dxfId="9261" priority="6718" operator="lessThan">
      <formula>$C$4</formula>
    </cfRule>
  </conditionalFormatting>
  <conditionalFormatting sqref="CP50">
    <cfRule type="cellIs" dxfId="9260" priority="6719" operator="lessThan">
      <formula>$C$4</formula>
    </cfRule>
  </conditionalFormatting>
  <conditionalFormatting sqref="CP51">
    <cfRule type="cellIs" dxfId="9259" priority="6720" operator="lessThan">
      <formula>$C$4</formula>
    </cfRule>
  </conditionalFormatting>
  <conditionalFormatting sqref="CP51">
    <cfRule type="cellIs" dxfId="9258" priority="6721" operator="lessThan">
      <formula>$C$4</formula>
    </cfRule>
  </conditionalFormatting>
  <conditionalFormatting sqref="CP52">
    <cfRule type="cellIs" dxfId="9257" priority="6722" operator="lessThan">
      <formula>$C$4</formula>
    </cfRule>
  </conditionalFormatting>
  <conditionalFormatting sqref="CP52">
    <cfRule type="cellIs" dxfId="9256" priority="6723" operator="lessThan">
      <formula>$C$4</formula>
    </cfRule>
  </conditionalFormatting>
  <conditionalFormatting sqref="CP53">
    <cfRule type="cellIs" dxfId="9255" priority="6724" operator="lessThan">
      <formula>$C$4</formula>
    </cfRule>
  </conditionalFormatting>
  <conditionalFormatting sqref="CP53">
    <cfRule type="cellIs" dxfId="9254" priority="6725" operator="lessThan">
      <formula>$C$4</formula>
    </cfRule>
  </conditionalFormatting>
  <conditionalFormatting sqref="CP54">
    <cfRule type="cellIs" dxfId="9253" priority="6726" operator="lessThan">
      <formula>$C$4</formula>
    </cfRule>
  </conditionalFormatting>
  <conditionalFormatting sqref="CP54">
    <cfRule type="cellIs" dxfId="9252" priority="6727" operator="lessThan">
      <formula>$C$4</formula>
    </cfRule>
  </conditionalFormatting>
  <conditionalFormatting sqref="CP55">
    <cfRule type="cellIs" dxfId="9251" priority="6728" operator="lessThan">
      <formula>$C$4</formula>
    </cfRule>
  </conditionalFormatting>
  <conditionalFormatting sqref="CP55">
    <cfRule type="cellIs" dxfId="9250" priority="6729" operator="lessThan">
      <formula>$C$4</formula>
    </cfRule>
  </conditionalFormatting>
  <conditionalFormatting sqref="CP56">
    <cfRule type="cellIs" dxfId="9249" priority="6730" operator="lessThan">
      <formula>$C$4</formula>
    </cfRule>
  </conditionalFormatting>
  <conditionalFormatting sqref="CP56">
    <cfRule type="cellIs" dxfId="9248" priority="6731" operator="lessThan">
      <formula>$C$4</formula>
    </cfRule>
  </conditionalFormatting>
  <conditionalFormatting sqref="CP57">
    <cfRule type="cellIs" dxfId="9247" priority="6732" operator="lessThan">
      <formula>$C$4</formula>
    </cfRule>
  </conditionalFormatting>
  <conditionalFormatting sqref="CP57">
    <cfRule type="cellIs" dxfId="9246" priority="6733" operator="lessThan">
      <formula>$C$4</formula>
    </cfRule>
  </conditionalFormatting>
  <conditionalFormatting sqref="CP58">
    <cfRule type="cellIs" dxfId="9245" priority="6734" operator="lessThan">
      <formula>$C$4</formula>
    </cfRule>
  </conditionalFormatting>
  <conditionalFormatting sqref="CP58">
    <cfRule type="cellIs" dxfId="9244" priority="6735" operator="lessThan">
      <formula>$C$4</formula>
    </cfRule>
  </conditionalFormatting>
  <conditionalFormatting sqref="CP59">
    <cfRule type="cellIs" dxfId="9243" priority="6736" operator="lessThan">
      <formula>$C$4</formula>
    </cfRule>
  </conditionalFormatting>
  <conditionalFormatting sqref="CP59">
    <cfRule type="cellIs" dxfId="9242" priority="6737" operator="lessThan">
      <formula>$C$4</formula>
    </cfRule>
  </conditionalFormatting>
  <conditionalFormatting sqref="CP60">
    <cfRule type="cellIs" dxfId="9241" priority="6738" operator="lessThan">
      <formula>$C$4</formula>
    </cfRule>
  </conditionalFormatting>
  <conditionalFormatting sqref="CP60">
    <cfRule type="cellIs" dxfId="9240" priority="6739" operator="lessThan">
      <formula>$C$4</formula>
    </cfRule>
  </conditionalFormatting>
  <conditionalFormatting sqref="CS47">
    <cfRule type="cellIs" dxfId="9167" priority="6812" operator="lessThan">
      <formula>$C$4</formula>
    </cfRule>
  </conditionalFormatting>
  <conditionalFormatting sqref="CS47">
    <cfRule type="cellIs" dxfId="9166" priority="6813" operator="lessThan">
      <formula>$C$4</formula>
    </cfRule>
  </conditionalFormatting>
  <conditionalFormatting sqref="CS48">
    <cfRule type="cellIs" dxfId="9165" priority="6814" operator="lessThan">
      <formula>$C$4</formula>
    </cfRule>
  </conditionalFormatting>
  <conditionalFormatting sqref="CS48">
    <cfRule type="cellIs" dxfId="9164" priority="6815" operator="lessThan">
      <formula>$C$4</formula>
    </cfRule>
  </conditionalFormatting>
  <conditionalFormatting sqref="CS49">
    <cfRule type="cellIs" dxfId="9163" priority="6816" operator="lessThan">
      <formula>$C$4</formula>
    </cfRule>
  </conditionalFormatting>
  <conditionalFormatting sqref="CS49">
    <cfRule type="cellIs" dxfId="9162" priority="6817" operator="lessThan">
      <formula>$C$4</formula>
    </cfRule>
  </conditionalFormatting>
  <conditionalFormatting sqref="CS50">
    <cfRule type="cellIs" dxfId="9161" priority="6818" operator="lessThan">
      <formula>$C$4</formula>
    </cfRule>
  </conditionalFormatting>
  <conditionalFormatting sqref="CS50">
    <cfRule type="cellIs" dxfId="9160" priority="6819" operator="lessThan">
      <formula>$C$4</formula>
    </cfRule>
  </conditionalFormatting>
  <conditionalFormatting sqref="CS51">
    <cfRule type="cellIs" dxfId="9159" priority="6820" operator="lessThan">
      <formula>$C$4</formula>
    </cfRule>
  </conditionalFormatting>
  <conditionalFormatting sqref="CS51">
    <cfRule type="cellIs" dxfId="9158" priority="6821" operator="lessThan">
      <formula>$C$4</formula>
    </cfRule>
  </conditionalFormatting>
  <conditionalFormatting sqref="CS52">
    <cfRule type="cellIs" dxfId="9157" priority="6822" operator="lessThan">
      <formula>$C$4</formula>
    </cfRule>
  </conditionalFormatting>
  <conditionalFormatting sqref="CS52">
    <cfRule type="cellIs" dxfId="9156" priority="6823" operator="lessThan">
      <formula>$C$4</formula>
    </cfRule>
  </conditionalFormatting>
  <conditionalFormatting sqref="CS53">
    <cfRule type="cellIs" dxfId="9155" priority="6824" operator="lessThan">
      <formula>$C$4</formula>
    </cfRule>
  </conditionalFormatting>
  <conditionalFormatting sqref="CS53">
    <cfRule type="cellIs" dxfId="9154" priority="6825" operator="lessThan">
      <formula>$C$4</formula>
    </cfRule>
  </conditionalFormatting>
  <conditionalFormatting sqref="CS54">
    <cfRule type="cellIs" dxfId="9153" priority="6826" operator="lessThan">
      <formula>$C$4</formula>
    </cfRule>
  </conditionalFormatting>
  <conditionalFormatting sqref="CS54">
    <cfRule type="cellIs" dxfId="9152" priority="6827" operator="lessThan">
      <formula>$C$4</formula>
    </cfRule>
  </conditionalFormatting>
  <conditionalFormatting sqref="CS55">
    <cfRule type="cellIs" dxfId="9151" priority="6828" operator="lessThan">
      <formula>$C$4</formula>
    </cfRule>
  </conditionalFormatting>
  <conditionalFormatting sqref="CS55">
    <cfRule type="cellIs" dxfId="9150" priority="6829" operator="lessThan">
      <formula>$C$4</formula>
    </cfRule>
  </conditionalFormatting>
  <conditionalFormatting sqref="CS56">
    <cfRule type="cellIs" dxfId="9149" priority="6830" operator="lessThan">
      <formula>$C$4</formula>
    </cfRule>
  </conditionalFormatting>
  <conditionalFormatting sqref="CS56">
    <cfRule type="cellIs" dxfId="9148" priority="6831" operator="lessThan">
      <formula>$C$4</formula>
    </cfRule>
  </conditionalFormatting>
  <conditionalFormatting sqref="CS57">
    <cfRule type="cellIs" dxfId="9147" priority="6832" operator="lessThan">
      <formula>$C$4</formula>
    </cfRule>
  </conditionalFormatting>
  <conditionalFormatting sqref="CS57">
    <cfRule type="cellIs" dxfId="9146" priority="6833" operator="lessThan">
      <formula>$C$4</formula>
    </cfRule>
  </conditionalFormatting>
  <conditionalFormatting sqref="CS58">
    <cfRule type="cellIs" dxfId="9145" priority="6834" operator="lessThan">
      <formula>$C$4</formula>
    </cfRule>
  </conditionalFormatting>
  <conditionalFormatting sqref="CS58">
    <cfRule type="cellIs" dxfId="9144" priority="6835" operator="lessThan">
      <formula>$C$4</formula>
    </cfRule>
  </conditionalFormatting>
  <conditionalFormatting sqref="CS59">
    <cfRule type="cellIs" dxfId="9143" priority="6836" operator="lessThan">
      <formula>$C$4</formula>
    </cfRule>
  </conditionalFormatting>
  <conditionalFormatting sqref="CS59">
    <cfRule type="cellIs" dxfId="9142" priority="6837" operator="lessThan">
      <formula>$C$4</formula>
    </cfRule>
  </conditionalFormatting>
  <conditionalFormatting sqref="CS60">
    <cfRule type="cellIs" dxfId="9141" priority="6838" operator="lessThan">
      <formula>$C$4</formula>
    </cfRule>
  </conditionalFormatting>
  <conditionalFormatting sqref="CS60">
    <cfRule type="cellIs" dxfId="9140" priority="6839" operator="lessThan">
      <formula>$C$4</formula>
    </cfRule>
  </conditionalFormatting>
  <conditionalFormatting sqref="CH11">
    <cfRule type="cellIs" dxfId="9139" priority="6840" operator="lessThan">
      <formula>$C$4</formula>
    </cfRule>
  </conditionalFormatting>
  <conditionalFormatting sqref="CH11">
    <cfRule type="cellIs" dxfId="9138" priority="6841" operator="lessThan">
      <formula>$C$4</formula>
    </cfRule>
  </conditionalFormatting>
  <conditionalFormatting sqref="CH12">
    <cfRule type="cellIs" dxfId="9137" priority="6842" operator="lessThan">
      <formula>$C$4</formula>
    </cfRule>
  </conditionalFormatting>
  <conditionalFormatting sqref="CH12">
    <cfRule type="cellIs" dxfId="9136" priority="6843" operator="lessThan">
      <formula>$C$4</formula>
    </cfRule>
  </conditionalFormatting>
  <conditionalFormatting sqref="CH13">
    <cfRule type="cellIs" dxfId="9135" priority="6844" operator="lessThan">
      <formula>$C$4</formula>
    </cfRule>
  </conditionalFormatting>
  <conditionalFormatting sqref="CH13">
    <cfRule type="cellIs" dxfId="9134" priority="6845" operator="lessThan">
      <formula>$C$4</formula>
    </cfRule>
  </conditionalFormatting>
  <conditionalFormatting sqref="CH14">
    <cfRule type="cellIs" dxfId="9133" priority="6846" operator="lessThan">
      <formula>$C$4</formula>
    </cfRule>
  </conditionalFormatting>
  <conditionalFormatting sqref="CH14">
    <cfRule type="cellIs" dxfId="9132" priority="6847" operator="lessThan">
      <formula>$C$4</formula>
    </cfRule>
  </conditionalFormatting>
  <conditionalFormatting sqref="CH15">
    <cfRule type="cellIs" dxfId="9131" priority="6848" operator="lessThan">
      <formula>$C$4</formula>
    </cfRule>
  </conditionalFormatting>
  <conditionalFormatting sqref="CH15">
    <cfRule type="cellIs" dxfId="9130" priority="6849" operator="lessThan">
      <formula>$C$4</formula>
    </cfRule>
  </conditionalFormatting>
  <conditionalFormatting sqref="CH16">
    <cfRule type="cellIs" dxfId="9129" priority="6850" operator="lessThan">
      <formula>$C$4</formula>
    </cfRule>
  </conditionalFormatting>
  <conditionalFormatting sqref="CH16">
    <cfRule type="cellIs" dxfId="9128" priority="6851" operator="lessThan">
      <formula>$C$4</formula>
    </cfRule>
  </conditionalFormatting>
  <conditionalFormatting sqref="CH17">
    <cfRule type="cellIs" dxfId="9127" priority="6852" operator="lessThan">
      <formula>$C$4</formula>
    </cfRule>
  </conditionalFormatting>
  <conditionalFormatting sqref="CH17">
    <cfRule type="cellIs" dxfId="9126" priority="6853" operator="lessThan">
      <formula>$C$4</formula>
    </cfRule>
  </conditionalFormatting>
  <conditionalFormatting sqref="CH18">
    <cfRule type="cellIs" dxfId="9125" priority="6854" operator="lessThan">
      <formula>$C$4</formula>
    </cfRule>
  </conditionalFormatting>
  <conditionalFormatting sqref="CH18">
    <cfRule type="cellIs" dxfId="9124" priority="6855" operator="lessThan">
      <formula>$C$4</formula>
    </cfRule>
  </conditionalFormatting>
  <conditionalFormatting sqref="CH19">
    <cfRule type="cellIs" dxfId="9123" priority="6856" operator="lessThan">
      <formula>$C$4</formula>
    </cfRule>
  </conditionalFormatting>
  <conditionalFormatting sqref="CH19">
    <cfRule type="cellIs" dxfId="9122" priority="6857" operator="lessThan">
      <formula>$C$4</formula>
    </cfRule>
  </conditionalFormatting>
  <conditionalFormatting sqref="CH20">
    <cfRule type="cellIs" dxfId="9121" priority="6858" operator="lessThan">
      <formula>$C$4</formula>
    </cfRule>
  </conditionalFormatting>
  <conditionalFormatting sqref="CH20">
    <cfRule type="cellIs" dxfId="9120" priority="6859" operator="lessThan">
      <formula>$C$4</formula>
    </cfRule>
  </conditionalFormatting>
  <conditionalFormatting sqref="CH21">
    <cfRule type="cellIs" dxfId="9119" priority="6860" operator="lessThan">
      <formula>$C$4</formula>
    </cfRule>
  </conditionalFormatting>
  <conditionalFormatting sqref="CH21">
    <cfRule type="cellIs" dxfId="9118" priority="6861" operator="lessThan">
      <formula>$C$4</formula>
    </cfRule>
  </conditionalFormatting>
  <conditionalFormatting sqref="CH22">
    <cfRule type="cellIs" dxfId="9117" priority="6862" operator="lessThan">
      <formula>$C$4</formula>
    </cfRule>
  </conditionalFormatting>
  <conditionalFormatting sqref="CH22">
    <cfRule type="cellIs" dxfId="9116" priority="6863" operator="lessThan">
      <formula>$C$4</formula>
    </cfRule>
  </conditionalFormatting>
  <conditionalFormatting sqref="CH23">
    <cfRule type="cellIs" dxfId="9115" priority="6864" operator="lessThan">
      <formula>$C$4</formula>
    </cfRule>
  </conditionalFormatting>
  <conditionalFormatting sqref="CH23">
    <cfRule type="cellIs" dxfId="9114" priority="6865" operator="lessThan">
      <formula>$C$4</formula>
    </cfRule>
  </conditionalFormatting>
  <conditionalFormatting sqref="CH24">
    <cfRule type="cellIs" dxfId="9113" priority="6866" operator="lessThan">
      <formula>$C$4</formula>
    </cfRule>
  </conditionalFormatting>
  <conditionalFormatting sqref="CH24">
    <cfRule type="cellIs" dxfId="9112" priority="6867" operator="lessThan">
      <formula>$C$4</formula>
    </cfRule>
  </conditionalFormatting>
  <conditionalFormatting sqref="CH25">
    <cfRule type="cellIs" dxfId="9111" priority="6868" operator="lessThan">
      <formula>$C$4</formula>
    </cfRule>
  </conditionalFormatting>
  <conditionalFormatting sqref="CH25">
    <cfRule type="cellIs" dxfId="9110" priority="6869" operator="lessThan">
      <formula>$C$4</formula>
    </cfRule>
  </conditionalFormatting>
  <conditionalFormatting sqref="CH26">
    <cfRule type="cellIs" dxfId="9109" priority="6870" operator="lessThan">
      <formula>$C$4</formula>
    </cfRule>
  </conditionalFormatting>
  <conditionalFormatting sqref="CH26">
    <cfRule type="cellIs" dxfId="9108" priority="6871" operator="lessThan">
      <formula>$C$4</formula>
    </cfRule>
  </conditionalFormatting>
  <conditionalFormatting sqref="CH27">
    <cfRule type="cellIs" dxfId="9107" priority="6872" operator="lessThan">
      <formula>$C$4</formula>
    </cfRule>
  </conditionalFormatting>
  <conditionalFormatting sqref="CH27">
    <cfRule type="cellIs" dxfId="9106" priority="6873" operator="lessThan">
      <formula>$C$4</formula>
    </cfRule>
  </conditionalFormatting>
  <conditionalFormatting sqref="CH28">
    <cfRule type="cellIs" dxfId="9105" priority="6874" operator="lessThan">
      <formula>$C$4</formula>
    </cfRule>
  </conditionalFormatting>
  <conditionalFormatting sqref="CH28">
    <cfRule type="cellIs" dxfId="9104" priority="6875" operator="lessThan">
      <formula>$C$4</formula>
    </cfRule>
  </conditionalFormatting>
  <conditionalFormatting sqref="CH29">
    <cfRule type="cellIs" dxfId="9103" priority="6876" operator="lessThan">
      <formula>$C$4</formula>
    </cfRule>
  </conditionalFormatting>
  <conditionalFormatting sqref="CH29">
    <cfRule type="cellIs" dxfId="9102" priority="6877" operator="lessThan">
      <formula>$C$4</formula>
    </cfRule>
  </conditionalFormatting>
  <conditionalFormatting sqref="CH30">
    <cfRule type="cellIs" dxfId="9101" priority="6878" operator="lessThan">
      <formula>$C$4</formula>
    </cfRule>
  </conditionalFormatting>
  <conditionalFormatting sqref="CH30">
    <cfRule type="cellIs" dxfId="9100" priority="6879" operator="lessThan">
      <formula>$C$4</formula>
    </cfRule>
  </conditionalFormatting>
  <conditionalFormatting sqref="CH31">
    <cfRule type="cellIs" dxfId="9099" priority="6880" operator="lessThan">
      <formula>$C$4</formula>
    </cfRule>
  </conditionalFormatting>
  <conditionalFormatting sqref="CH31">
    <cfRule type="cellIs" dxfId="9098" priority="6881" operator="lessThan">
      <formula>$C$4</formula>
    </cfRule>
  </conditionalFormatting>
  <conditionalFormatting sqref="CH32">
    <cfRule type="cellIs" dxfId="9097" priority="6882" operator="lessThan">
      <formula>$C$4</formula>
    </cfRule>
  </conditionalFormatting>
  <conditionalFormatting sqref="CH32">
    <cfRule type="cellIs" dxfId="9096" priority="6883" operator="lessThan">
      <formula>$C$4</formula>
    </cfRule>
  </conditionalFormatting>
  <conditionalFormatting sqref="CH33">
    <cfRule type="cellIs" dxfId="9095" priority="6884" operator="lessThan">
      <formula>$C$4</formula>
    </cfRule>
  </conditionalFormatting>
  <conditionalFormatting sqref="CH33">
    <cfRule type="cellIs" dxfId="9094" priority="6885" operator="lessThan">
      <formula>$C$4</formula>
    </cfRule>
  </conditionalFormatting>
  <conditionalFormatting sqref="CH34">
    <cfRule type="cellIs" dxfId="9093" priority="6886" operator="lessThan">
      <formula>$C$4</formula>
    </cfRule>
  </conditionalFormatting>
  <conditionalFormatting sqref="CH34">
    <cfRule type="cellIs" dxfId="9092" priority="6887" operator="lessThan">
      <formula>$C$4</formula>
    </cfRule>
  </conditionalFormatting>
  <conditionalFormatting sqref="CH35">
    <cfRule type="cellIs" dxfId="9091" priority="6888" operator="lessThan">
      <formula>$C$4</formula>
    </cfRule>
  </conditionalFormatting>
  <conditionalFormatting sqref="CH35">
    <cfRule type="cellIs" dxfId="9090" priority="6889" operator="lessThan">
      <formula>$C$4</formula>
    </cfRule>
  </conditionalFormatting>
  <conditionalFormatting sqref="CH36">
    <cfRule type="cellIs" dxfId="9089" priority="6890" operator="lessThan">
      <formula>$C$4</formula>
    </cfRule>
  </conditionalFormatting>
  <conditionalFormatting sqref="CH36">
    <cfRule type="cellIs" dxfId="9088" priority="6891" operator="lessThan">
      <formula>$C$4</formula>
    </cfRule>
  </conditionalFormatting>
  <conditionalFormatting sqref="CH37">
    <cfRule type="cellIs" dxfId="9087" priority="6892" operator="lessThan">
      <formula>$C$4</formula>
    </cfRule>
  </conditionalFormatting>
  <conditionalFormatting sqref="CH37">
    <cfRule type="cellIs" dxfId="9086" priority="6893" operator="lessThan">
      <formula>$C$4</formula>
    </cfRule>
  </conditionalFormatting>
  <conditionalFormatting sqref="CH38">
    <cfRule type="cellIs" dxfId="9085" priority="6894" operator="lessThan">
      <formula>$C$4</formula>
    </cfRule>
  </conditionalFormatting>
  <conditionalFormatting sqref="CH38">
    <cfRule type="cellIs" dxfId="9084" priority="6895" operator="lessThan">
      <formula>$C$4</formula>
    </cfRule>
  </conditionalFormatting>
  <conditionalFormatting sqref="CH39">
    <cfRule type="cellIs" dxfId="9083" priority="6896" operator="lessThan">
      <formula>$C$4</formula>
    </cfRule>
  </conditionalFormatting>
  <conditionalFormatting sqref="CH39">
    <cfRule type="cellIs" dxfId="9082" priority="6897" operator="lessThan">
      <formula>$C$4</formula>
    </cfRule>
  </conditionalFormatting>
  <conditionalFormatting sqref="CH40">
    <cfRule type="cellIs" dxfId="9081" priority="6898" operator="lessThan">
      <formula>$C$4</formula>
    </cfRule>
  </conditionalFormatting>
  <conditionalFormatting sqref="CH40">
    <cfRule type="cellIs" dxfId="9080" priority="6899" operator="lessThan">
      <formula>$C$4</formula>
    </cfRule>
  </conditionalFormatting>
  <conditionalFormatting sqref="CH41">
    <cfRule type="cellIs" dxfId="9079" priority="6900" operator="lessThan">
      <formula>$C$4</formula>
    </cfRule>
  </conditionalFormatting>
  <conditionalFormatting sqref="CH41">
    <cfRule type="cellIs" dxfId="9078" priority="6901" operator="lessThan">
      <formula>$C$4</formula>
    </cfRule>
  </conditionalFormatting>
  <conditionalFormatting sqref="CH42">
    <cfRule type="cellIs" dxfId="9077" priority="6902" operator="lessThan">
      <formula>$C$4</formula>
    </cfRule>
  </conditionalFormatting>
  <conditionalFormatting sqref="CH42">
    <cfRule type="cellIs" dxfId="9076" priority="6903" operator="lessThan">
      <formula>$C$4</formula>
    </cfRule>
  </conditionalFormatting>
  <conditionalFormatting sqref="CH43">
    <cfRule type="cellIs" dxfId="9075" priority="6904" operator="lessThan">
      <formula>$C$4</formula>
    </cfRule>
  </conditionalFormatting>
  <conditionalFormatting sqref="CH43">
    <cfRule type="cellIs" dxfId="9074" priority="6905" operator="lessThan">
      <formula>$C$4</formula>
    </cfRule>
  </conditionalFormatting>
  <conditionalFormatting sqref="CH44">
    <cfRule type="cellIs" dxfId="9073" priority="6906" operator="lessThan">
      <formula>$C$4</formula>
    </cfRule>
  </conditionalFormatting>
  <conditionalFormatting sqref="CH44">
    <cfRule type="cellIs" dxfId="9072" priority="6907" operator="lessThan">
      <formula>$C$4</formula>
    </cfRule>
  </conditionalFormatting>
  <conditionalFormatting sqref="CH45">
    <cfRule type="cellIs" dxfId="9071" priority="6908" operator="lessThan">
      <formula>$C$4</formula>
    </cfRule>
  </conditionalFormatting>
  <conditionalFormatting sqref="CH45">
    <cfRule type="cellIs" dxfId="9070" priority="6909" operator="lessThan">
      <formula>$C$4</formula>
    </cfRule>
  </conditionalFormatting>
  <conditionalFormatting sqref="CH46">
    <cfRule type="cellIs" dxfId="9069" priority="6910" operator="lessThan">
      <formula>$C$4</formula>
    </cfRule>
  </conditionalFormatting>
  <conditionalFormatting sqref="CH46">
    <cfRule type="cellIs" dxfId="9068" priority="6911" operator="lessThan">
      <formula>$C$4</formula>
    </cfRule>
  </conditionalFormatting>
  <conditionalFormatting sqref="CH47">
    <cfRule type="cellIs" dxfId="9067" priority="6912" operator="lessThan">
      <formula>$C$4</formula>
    </cfRule>
  </conditionalFormatting>
  <conditionalFormatting sqref="CH47">
    <cfRule type="cellIs" dxfId="9066" priority="6913" operator="lessThan">
      <formula>$C$4</formula>
    </cfRule>
  </conditionalFormatting>
  <conditionalFormatting sqref="CH48">
    <cfRule type="cellIs" dxfId="9065" priority="6914" operator="lessThan">
      <formula>$C$4</formula>
    </cfRule>
  </conditionalFormatting>
  <conditionalFormatting sqref="CH48">
    <cfRule type="cellIs" dxfId="9064" priority="6915" operator="lessThan">
      <formula>$C$4</formula>
    </cfRule>
  </conditionalFormatting>
  <conditionalFormatting sqref="CH49">
    <cfRule type="cellIs" dxfId="9063" priority="6916" operator="lessThan">
      <formula>$C$4</formula>
    </cfRule>
  </conditionalFormatting>
  <conditionalFormatting sqref="CH49">
    <cfRule type="cellIs" dxfId="9062" priority="6917" operator="lessThan">
      <formula>$C$4</formula>
    </cfRule>
  </conditionalFormatting>
  <conditionalFormatting sqref="CH50">
    <cfRule type="cellIs" dxfId="9061" priority="6918" operator="lessThan">
      <formula>$C$4</formula>
    </cfRule>
  </conditionalFormatting>
  <conditionalFormatting sqref="CH50">
    <cfRule type="cellIs" dxfId="9060" priority="6919" operator="lessThan">
      <formula>$C$4</formula>
    </cfRule>
  </conditionalFormatting>
  <conditionalFormatting sqref="CH51">
    <cfRule type="cellIs" dxfId="9059" priority="6920" operator="lessThan">
      <formula>$C$4</formula>
    </cfRule>
  </conditionalFormatting>
  <conditionalFormatting sqref="CH51">
    <cfRule type="cellIs" dxfId="9058" priority="6921" operator="lessThan">
      <formula>$C$4</formula>
    </cfRule>
  </conditionalFormatting>
  <conditionalFormatting sqref="CH52">
    <cfRule type="cellIs" dxfId="9057" priority="6922" operator="lessThan">
      <formula>$C$4</formula>
    </cfRule>
  </conditionalFormatting>
  <conditionalFormatting sqref="CH52">
    <cfRule type="cellIs" dxfId="9056" priority="6923" operator="lessThan">
      <formula>$C$4</formula>
    </cfRule>
  </conditionalFormatting>
  <conditionalFormatting sqref="CH53">
    <cfRule type="cellIs" dxfId="9055" priority="6924" operator="lessThan">
      <formula>$C$4</formula>
    </cfRule>
  </conditionalFormatting>
  <conditionalFormatting sqref="CH53">
    <cfRule type="cellIs" dxfId="9054" priority="6925" operator="lessThan">
      <formula>$C$4</formula>
    </cfRule>
  </conditionalFormatting>
  <conditionalFormatting sqref="CH54">
    <cfRule type="cellIs" dxfId="9053" priority="6926" operator="lessThan">
      <formula>$C$4</formula>
    </cfRule>
  </conditionalFormatting>
  <conditionalFormatting sqref="CH54">
    <cfRule type="cellIs" dxfId="9052" priority="6927" operator="lessThan">
      <formula>$C$4</formula>
    </cfRule>
  </conditionalFormatting>
  <conditionalFormatting sqref="CH55">
    <cfRule type="cellIs" dxfId="9051" priority="6928" operator="lessThan">
      <formula>$C$4</formula>
    </cfRule>
  </conditionalFormatting>
  <conditionalFormatting sqref="CH55">
    <cfRule type="cellIs" dxfId="9050" priority="6929" operator="lessThan">
      <formula>$C$4</formula>
    </cfRule>
  </conditionalFormatting>
  <conditionalFormatting sqref="CH56">
    <cfRule type="cellIs" dxfId="9049" priority="6930" operator="lessThan">
      <formula>$C$4</formula>
    </cfRule>
  </conditionalFormatting>
  <conditionalFormatting sqref="CH56">
    <cfRule type="cellIs" dxfId="9048" priority="6931" operator="lessThan">
      <formula>$C$4</formula>
    </cfRule>
  </conditionalFormatting>
  <conditionalFormatting sqref="CH57">
    <cfRule type="cellIs" dxfId="9047" priority="6932" operator="lessThan">
      <formula>$C$4</formula>
    </cfRule>
  </conditionalFormatting>
  <conditionalFormatting sqref="CH57">
    <cfRule type="cellIs" dxfId="9046" priority="6933" operator="lessThan">
      <formula>$C$4</formula>
    </cfRule>
  </conditionalFormatting>
  <conditionalFormatting sqref="CH58">
    <cfRule type="cellIs" dxfId="9045" priority="6934" operator="lessThan">
      <formula>$C$4</formula>
    </cfRule>
  </conditionalFormatting>
  <conditionalFormatting sqref="CH58">
    <cfRule type="cellIs" dxfId="9044" priority="6935" operator="lessThan">
      <formula>$C$4</formula>
    </cfRule>
  </conditionalFormatting>
  <conditionalFormatting sqref="CH59">
    <cfRule type="cellIs" dxfId="9043" priority="6936" operator="lessThan">
      <formula>$C$4</formula>
    </cfRule>
  </conditionalFormatting>
  <conditionalFormatting sqref="CH59">
    <cfRule type="cellIs" dxfId="9042" priority="6937" operator="lessThan">
      <formula>$C$4</formula>
    </cfRule>
  </conditionalFormatting>
  <conditionalFormatting sqref="CH60">
    <cfRule type="cellIs" dxfId="9041" priority="6938" operator="lessThan">
      <formula>$C$4</formula>
    </cfRule>
  </conditionalFormatting>
  <conditionalFormatting sqref="CH60">
    <cfRule type="cellIs" dxfId="9040" priority="6939" operator="lessThan">
      <formula>$C$4</formula>
    </cfRule>
  </conditionalFormatting>
  <conditionalFormatting sqref="CI11">
    <cfRule type="cellIs" dxfId="9039" priority="6940" operator="lessThan">
      <formula>$C$4</formula>
    </cfRule>
  </conditionalFormatting>
  <conditionalFormatting sqref="CI11">
    <cfRule type="cellIs" dxfId="9038" priority="6941" operator="lessThan">
      <formula>$C$4</formula>
    </cfRule>
  </conditionalFormatting>
  <conditionalFormatting sqref="CI12">
    <cfRule type="cellIs" dxfId="9037" priority="6942" operator="lessThan">
      <formula>$C$4</formula>
    </cfRule>
  </conditionalFormatting>
  <conditionalFormatting sqref="CI12">
    <cfRule type="cellIs" dxfId="9036" priority="6943" operator="lessThan">
      <formula>$C$4</formula>
    </cfRule>
  </conditionalFormatting>
  <conditionalFormatting sqref="CI13">
    <cfRule type="cellIs" dxfId="9035" priority="6944" operator="lessThan">
      <formula>$C$4</formula>
    </cfRule>
  </conditionalFormatting>
  <conditionalFormatting sqref="CI13">
    <cfRule type="cellIs" dxfId="9034" priority="6945" operator="lessThan">
      <formula>$C$4</formula>
    </cfRule>
  </conditionalFormatting>
  <conditionalFormatting sqref="CI14">
    <cfRule type="cellIs" dxfId="9033" priority="6946" operator="lessThan">
      <formula>$C$4</formula>
    </cfRule>
  </conditionalFormatting>
  <conditionalFormatting sqref="CI14">
    <cfRule type="cellIs" dxfId="9032" priority="6947" operator="lessThan">
      <formula>$C$4</formula>
    </cfRule>
  </conditionalFormatting>
  <conditionalFormatting sqref="CI15">
    <cfRule type="cellIs" dxfId="9031" priority="6948" operator="lessThan">
      <formula>$C$4</formula>
    </cfRule>
  </conditionalFormatting>
  <conditionalFormatting sqref="CI15">
    <cfRule type="cellIs" dxfId="9030" priority="6949" operator="lessThan">
      <formula>$C$4</formula>
    </cfRule>
  </conditionalFormatting>
  <conditionalFormatting sqref="CI16">
    <cfRule type="cellIs" dxfId="9029" priority="6950" operator="lessThan">
      <formula>$C$4</formula>
    </cfRule>
  </conditionalFormatting>
  <conditionalFormatting sqref="CI16">
    <cfRule type="cellIs" dxfId="9028" priority="6951" operator="lessThan">
      <formula>$C$4</formula>
    </cfRule>
  </conditionalFormatting>
  <conditionalFormatting sqref="CI17">
    <cfRule type="cellIs" dxfId="9027" priority="6952" operator="lessThan">
      <formula>$C$4</formula>
    </cfRule>
  </conditionalFormatting>
  <conditionalFormatting sqref="CI17">
    <cfRule type="cellIs" dxfId="9026" priority="6953" operator="lessThan">
      <formula>$C$4</formula>
    </cfRule>
  </conditionalFormatting>
  <conditionalFormatting sqref="CI18">
    <cfRule type="cellIs" dxfId="9025" priority="6954" operator="lessThan">
      <formula>$C$4</formula>
    </cfRule>
  </conditionalFormatting>
  <conditionalFormatting sqref="CI18">
    <cfRule type="cellIs" dxfId="9024" priority="6955" operator="lessThan">
      <formula>$C$4</formula>
    </cfRule>
  </conditionalFormatting>
  <conditionalFormatting sqref="CI19">
    <cfRule type="cellIs" dxfId="9023" priority="6956" operator="lessThan">
      <formula>$C$4</formula>
    </cfRule>
  </conditionalFormatting>
  <conditionalFormatting sqref="CI19">
    <cfRule type="cellIs" dxfId="9022" priority="6957" operator="lessThan">
      <formula>$C$4</formula>
    </cfRule>
  </conditionalFormatting>
  <conditionalFormatting sqref="CI20">
    <cfRule type="cellIs" dxfId="9021" priority="6958" operator="lessThan">
      <formula>$C$4</formula>
    </cfRule>
  </conditionalFormatting>
  <conditionalFormatting sqref="CI20">
    <cfRule type="cellIs" dxfId="9020" priority="6959" operator="lessThan">
      <formula>$C$4</formula>
    </cfRule>
  </conditionalFormatting>
  <conditionalFormatting sqref="CI21">
    <cfRule type="cellIs" dxfId="9019" priority="6960" operator="lessThan">
      <formula>$C$4</formula>
    </cfRule>
  </conditionalFormatting>
  <conditionalFormatting sqref="CI21">
    <cfRule type="cellIs" dxfId="9018" priority="6961" operator="lessThan">
      <formula>$C$4</formula>
    </cfRule>
  </conditionalFormatting>
  <conditionalFormatting sqref="CI22">
    <cfRule type="cellIs" dxfId="9017" priority="6962" operator="lessThan">
      <formula>$C$4</formula>
    </cfRule>
  </conditionalFormatting>
  <conditionalFormatting sqref="CI22">
    <cfRule type="cellIs" dxfId="9016" priority="6963" operator="lessThan">
      <formula>$C$4</formula>
    </cfRule>
  </conditionalFormatting>
  <conditionalFormatting sqref="CI23">
    <cfRule type="cellIs" dxfId="9015" priority="6964" operator="lessThan">
      <formula>$C$4</formula>
    </cfRule>
  </conditionalFormatting>
  <conditionalFormatting sqref="CI23">
    <cfRule type="cellIs" dxfId="9014" priority="6965" operator="lessThan">
      <formula>$C$4</formula>
    </cfRule>
  </conditionalFormatting>
  <conditionalFormatting sqref="CI24">
    <cfRule type="cellIs" dxfId="9013" priority="6966" operator="lessThan">
      <formula>$C$4</formula>
    </cfRule>
  </conditionalFormatting>
  <conditionalFormatting sqref="CI24">
    <cfRule type="cellIs" dxfId="9012" priority="6967" operator="lessThan">
      <formula>$C$4</formula>
    </cfRule>
  </conditionalFormatting>
  <conditionalFormatting sqref="CI25">
    <cfRule type="cellIs" dxfId="9011" priority="6968" operator="lessThan">
      <formula>$C$4</formula>
    </cfRule>
  </conditionalFormatting>
  <conditionalFormatting sqref="CI25">
    <cfRule type="cellIs" dxfId="9010" priority="6969" operator="lessThan">
      <formula>$C$4</formula>
    </cfRule>
  </conditionalFormatting>
  <conditionalFormatting sqref="CI26">
    <cfRule type="cellIs" dxfId="9009" priority="6970" operator="lessThan">
      <formula>$C$4</formula>
    </cfRule>
  </conditionalFormatting>
  <conditionalFormatting sqref="CI26">
    <cfRule type="cellIs" dxfId="9008" priority="6971" operator="lessThan">
      <formula>$C$4</formula>
    </cfRule>
  </conditionalFormatting>
  <conditionalFormatting sqref="CI27">
    <cfRule type="cellIs" dxfId="9007" priority="6972" operator="lessThan">
      <formula>$C$4</formula>
    </cfRule>
  </conditionalFormatting>
  <conditionalFormatting sqref="CI27">
    <cfRule type="cellIs" dxfId="9006" priority="6973" operator="lessThan">
      <formula>$C$4</formula>
    </cfRule>
  </conditionalFormatting>
  <conditionalFormatting sqref="CI28">
    <cfRule type="cellIs" dxfId="9005" priority="6974" operator="lessThan">
      <formula>$C$4</formula>
    </cfRule>
  </conditionalFormatting>
  <conditionalFormatting sqref="CI28">
    <cfRule type="cellIs" dxfId="9004" priority="6975" operator="lessThan">
      <formula>$C$4</formula>
    </cfRule>
  </conditionalFormatting>
  <conditionalFormatting sqref="CI29">
    <cfRule type="cellIs" dxfId="9003" priority="6976" operator="lessThan">
      <formula>$C$4</formula>
    </cfRule>
  </conditionalFormatting>
  <conditionalFormatting sqref="CI29">
    <cfRule type="cellIs" dxfId="9002" priority="6977" operator="lessThan">
      <formula>$C$4</formula>
    </cfRule>
  </conditionalFormatting>
  <conditionalFormatting sqref="CI30">
    <cfRule type="cellIs" dxfId="9001" priority="6978" operator="lessThan">
      <formula>$C$4</formula>
    </cfRule>
  </conditionalFormatting>
  <conditionalFormatting sqref="CI30">
    <cfRule type="cellIs" dxfId="9000" priority="6979" operator="lessThan">
      <formula>$C$4</formula>
    </cfRule>
  </conditionalFormatting>
  <conditionalFormatting sqref="CI31">
    <cfRule type="cellIs" dxfId="8999" priority="6980" operator="lessThan">
      <formula>$C$4</formula>
    </cfRule>
  </conditionalFormatting>
  <conditionalFormatting sqref="CI31">
    <cfRule type="cellIs" dxfId="8998" priority="6981" operator="lessThan">
      <formula>$C$4</formula>
    </cfRule>
  </conditionalFormatting>
  <conditionalFormatting sqref="CI32">
    <cfRule type="cellIs" dxfId="8997" priority="6982" operator="lessThan">
      <formula>$C$4</formula>
    </cfRule>
  </conditionalFormatting>
  <conditionalFormatting sqref="CI32">
    <cfRule type="cellIs" dxfId="8996" priority="6983" operator="lessThan">
      <formula>$C$4</formula>
    </cfRule>
  </conditionalFormatting>
  <conditionalFormatting sqref="CI33">
    <cfRule type="cellIs" dxfId="8995" priority="6984" operator="lessThan">
      <formula>$C$4</formula>
    </cfRule>
  </conditionalFormatting>
  <conditionalFormatting sqref="CI33">
    <cfRule type="cellIs" dxfId="8994" priority="6985" operator="lessThan">
      <formula>$C$4</formula>
    </cfRule>
  </conditionalFormatting>
  <conditionalFormatting sqref="CI34">
    <cfRule type="cellIs" dxfId="8993" priority="6986" operator="lessThan">
      <formula>$C$4</formula>
    </cfRule>
  </conditionalFormatting>
  <conditionalFormatting sqref="CI34">
    <cfRule type="cellIs" dxfId="8992" priority="6987" operator="lessThan">
      <formula>$C$4</formula>
    </cfRule>
  </conditionalFormatting>
  <conditionalFormatting sqref="CI35">
    <cfRule type="cellIs" dxfId="8991" priority="6988" operator="lessThan">
      <formula>$C$4</formula>
    </cfRule>
  </conditionalFormatting>
  <conditionalFormatting sqref="CI35">
    <cfRule type="cellIs" dxfId="8990" priority="6989" operator="lessThan">
      <formula>$C$4</formula>
    </cfRule>
  </conditionalFormatting>
  <conditionalFormatting sqref="CI36">
    <cfRule type="cellIs" dxfId="8989" priority="6990" operator="lessThan">
      <formula>$C$4</formula>
    </cfRule>
  </conditionalFormatting>
  <conditionalFormatting sqref="CI36">
    <cfRule type="cellIs" dxfId="8988" priority="6991" operator="lessThan">
      <formula>$C$4</formula>
    </cfRule>
  </conditionalFormatting>
  <conditionalFormatting sqref="CI37">
    <cfRule type="cellIs" dxfId="8987" priority="6992" operator="lessThan">
      <formula>$C$4</formula>
    </cfRule>
  </conditionalFormatting>
  <conditionalFormatting sqref="CI37">
    <cfRule type="cellIs" dxfId="8986" priority="6993" operator="lessThan">
      <formula>$C$4</formula>
    </cfRule>
  </conditionalFormatting>
  <conditionalFormatting sqref="CI38">
    <cfRule type="cellIs" dxfId="8985" priority="6994" operator="lessThan">
      <formula>$C$4</formula>
    </cfRule>
  </conditionalFormatting>
  <conditionalFormatting sqref="CI38">
    <cfRule type="cellIs" dxfId="8984" priority="6995" operator="lessThan">
      <formula>$C$4</formula>
    </cfRule>
  </conditionalFormatting>
  <conditionalFormatting sqref="CI39">
    <cfRule type="cellIs" dxfId="8983" priority="6996" operator="lessThan">
      <formula>$C$4</formula>
    </cfRule>
  </conditionalFormatting>
  <conditionalFormatting sqref="CI39">
    <cfRule type="cellIs" dxfId="8982" priority="6997" operator="lessThan">
      <formula>$C$4</formula>
    </cfRule>
  </conditionalFormatting>
  <conditionalFormatting sqref="CI40">
    <cfRule type="cellIs" dxfId="8981" priority="6998" operator="lessThan">
      <formula>$C$4</formula>
    </cfRule>
  </conditionalFormatting>
  <conditionalFormatting sqref="CI40">
    <cfRule type="cellIs" dxfId="8980" priority="6999" operator="lessThan">
      <formula>$C$4</formula>
    </cfRule>
  </conditionalFormatting>
  <conditionalFormatting sqref="CI41">
    <cfRule type="cellIs" dxfId="8979" priority="7000" operator="lessThan">
      <formula>$C$4</formula>
    </cfRule>
  </conditionalFormatting>
  <conditionalFormatting sqref="CI41">
    <cfRule type="cellIs" dxfId="8978" priority="7001" operator="lessThan">
      <formula>$C$4</formula>
    </cfRule>
  </conditionalFormatting>
  <conditionalFormatting sqref="CI42">
    <cfRule type="cellIs" dxfId="8977" priority="7002" operator="lessThan">
      <formula>$C$4</formula>
    </cfRule>
  </conditionalFormatting>
  <conditionalFormatting sqref="CI42">
    <cfRule type="cellIs" dxfId="8976" priority="7003" operator="lessThan">
      <formula>$C$4</formula>
    </cfRule>
  </conditionalFormatting>
  <conditionalFormatting sqref="CI43">
    <cfRule type="cellIs" dxfId="8975" priority="7004" operator="lessThan">
      <formula>$C$4</formula>
    </cfRule>
  </conditionalFormatting>
  <conditionalFormatting sqref="CI43">
    <cfRule type="cellIs" dxfId="8974" priority="7005" operator="lessThan">
      <formula>$C$4</formula>
    </cfRule>
  </conditionalFormatting>
  <conditionalFormatting sqref="CI44">
    <cfRule type="cellIs" dxfId="8973" priority="7006" operator="lessThan">
      <formula>$C$4</formula>
    </cfRule>
  </conditionalFormatting>
  <conditionalFormatting sqref="CI44">
    <cfRule type="cellIs" dxfId="8972" priority="7007" operator="lessThan">
      <formula>$C$4</formula>
    </cfRule>
  </conditionalFormatting>
  <conditionalFormatting sqref="CI45">
    <cfRule type="cellIs" dxfId="8971" priority="7008" operator="lessThan">
      <formula>$C$4</formula>
    </cfRule>
  </conditionalFormatting>
  <conditionalFormatting sqref="CI45">
    <cfRule type="cellIs" dxfId="8970" priority="7009" operator="lessThan">
      <formula>$C$4</formula>
    </cfRule>
  </conditionalFormatting>
  <conditionalFormatting sqref="CI46">
    <cfRule type="cellIs" dxfId="8969" priority="7010" operator="lessThan">
      <formula>$C$4</formula>
    </cfRule>
  </conditionalFormatting>
  <conditionalFormatting sqref="CI46">
    <cfRule type="cellIs" dxfId="8968" priority="7011" operator="lessThan">
      <formula>$C$4</formula>
    </cfRule>
  </conditionalFormatting>
  <conditionalFormatting sqref="CI47">
    <cfRule type="cellIs" dxfId="8967" priority="7012" operator="lessThan">
      <formula>$C$4</formula>
    </cfRule>
  </conditionalFormatting>
  <conditionalFormatting sqref="CI47">
    <cfRule type="cellIs" dxfId="8966" priority="7013" operator="lessThan">
      <formula>$C$4</formula>
    </cfRule>
  </conditionalFormatting>
  <conditionalFormatting sqref="CI48">
    <cfRule type="cellIs" dxfId="8965" priority="7014" operator="lessThan">
      <formula>$C$4</formula>
    </cfRule>
  </conditionalFormatting>
  <conditionalFormatting sqref="CI48">
    <cfRule type="cellIs" dxfId="8964" priority="7015" operator="lessThan">
      <formula>$C$4</formula>
    </cfRule>
  </conditionalFormatting>
  <conditionalFormatting sqref="CI49">
    <cfRule type="cellIs" dxfId="8963" priority="7016" operator="lessThan">
      <formula>$C$4</formula>
    </cfRule>
  </conditionalFormatting>
  <conditionalFormatting sqref="CI49">
    <cfRule type="cellIs" dxfId="8962" priority="7017" operator="lessThan">
      <formula>$C$4</formula>
    </cfRule>
  </conditionalFormatting>
  <conditionalFormatting sqref="CI50">
    <cfRule type="cellIs" dxfId="8961" priority="7018" operator="lessThan">
      <formula>$C$4</formula>
    </cfRule>
  </conditionalFormatting>
  <conditionalFormatting sqref="CI50">
    <cfRule type="cellIs" dxfId="8960" priority="7019" operator="lessThan">
      <formula>$C$4</formula>
    </cfRule>
  </conditionalFormatting>
  <conditionalFormatting sqref="CI51">
    <cfRule type="cellIs" dxfId="8959" priority="7020" operator="lessThan">
      <formula>$C$4</formula>
    </cfRule>
  </conditionalFormatting>
  <conditionalFormatting sqref="CI51">
    <cfRule type="cellIs" dxfId="8958" priority="7021" operator="lessThan">
      <formula>$C$4</formula>
    </cfRule>
  </conditionalFormatting>
  <conditionalFormatting sqref="CI52">
    <cfRule type="cellIs" dxfId="8957" priority="7022" operator="lessThan">
      <formula>$C$4</formula>
    </cfRule>
  </conditionalFormatting>
  <conditionalFormatting sqref="CI52">
    <cfRule type="cellIs" dxfId="8956" priority="7023" operator="lessThan">
      <formula>$C$4</formula>
    </cfRule>
  </conditionalFormatting>
  <conditionalFormatting sqref="CI53">
    <cfRule type="cellIs" dxfId="8955" priority="7024" operator="lessThan">
      <formula>$C$4</formula>
    </cfRule>
  </conditionalFormatting>
  <conditionalFormatting sqref="CI53">
    <cfRule type="cellIs" dxfId="8954" priority="7025" operator="lessThan">
      <formula>$C$4</formula>
    </cfRule>
  </conditionalFormatting>
  <conditionalFormatting sqref="CI54">
    <cfRule type="cellIs" dxfId="8953" priority="7026" operator="lessThan">
      <formula>$C$4</formula>
    </cfRule>
  </conditionalFormatting>
  <conditionalFormatting sqref="CI54">
    <cfRule type="cellIs" dxfId="8952" priority="7027" operator="lessThan">
      <formula>$C$4</formula>
    </cfRule>
  </conditionalFormatting>
  <conditionalFormatting sqref="CI55">
    <cfRule type="cellIs" dxfId="8951" priority="7028" operator="lessThan">
      <formula>$C$4</formula>
    </cfRule>
  </conditionalFormatting>
  <conditionalFormatting sqref="CI55">
    <cfRule type="cellIs" dxfId="8950" priority="7029" operator="lessThan">
      <formula>$C$4</formula>
    </cfRule>
  </conditionalFormatting>
  <conditionalFormatting sqref="CI56">
    <cfRule type="cellIs" dxfId="8949" priority="7030" operator="lessThan">
      <formula>$C$4</formula>
    </cfRule>
  </conditionalFormatting>
  <conditionalFormatting sqref="CI56">
    <cfRule type="cellIs" dxfId="8948" priority="7031" operator="lessThan">
      <formula>$C$4</formula>
    </cfRule>
  </conditionalFormatting>
  <conditionalFormatting sqref="CI57">
    <cfRule type="cellIs" dxfId="8947" priority="7032" operator="lessThan">
      <formula>$C$4</formula>
    </cfRule>
  </conditionalFormatting>
  <conditionalFormatting sqref="CI57">
    <cfRule type="cellIs" dxfId="8946" priority="7033" operator="lessThan">
      <formula>$C$4</formula>
    </cfRule>
  </conditionalFormatting>
  <conditionalFormatting sqref="CI58">
    <cfRule type="cellIs" dxfId="8945" priority="7034" operator="lessThan">
      <formula>$C$4</formula>
    </cfRule>
  </conditionalFormatting>
  <conditionalFormatting sqref="CI58">
    <cfRule type="cellIs" dxfId="8944" priority="7035" operator="lessThan">
      <formula>$C$4</formula>
    </cfRule>
  </conditionalFormatting>
  <conditionalFormatting sqref="CI59">
    <cfRule type="cellIs" dxfId="8943" priority="7036" operator="lessThan">
      <formula>$C$4</formula>
    </cfRule>
  </conditionalFormatting>
  <conditionalFormatting sqref="CI59">
    <cfRule type="cellIs" dxfId="8942" priority="7037" operator="lessThan">
      <formula>$C$4</formula>
    </cfRule>
  </conditionalFormatting>
  <conditionalFormatting sqref="CI60">
    <cfRule type="cellIs" dxfId="8941" priority="7038" operator="lessThan">
      <formula>$C$4</formula>
    </cfRule>
  </conditionalFormatting>
  <conditionalFormatting sqref="CI60">
    <cfRule type="cellIs" dxfId="8940" priority="7039" operator="lessThan">
      <formula>$C$4</formula>
    </cfRule>
  </conditionalFormatting>
  <conditionalFormatting sqref="CJ11">
    <cfRule type="cellIs" dxfId="8939" priority="7040" operator="lessThan">
      <formula>$C$4</formula>
    </cfRule>
  </conditionalFormatting>
  <conditionalFormatting sqref="CJ11">
    <cfRule type="cellIs" dxfId="8938" priority="7041" operator="lessThan">
      <formula>$C$4</formula>
    </cfRule>
  </conditionalFormatting>
  <conditionalFormatting sqref="CJ12">
    <cfRule type="cellIs" dxfId="8937" priority="7042" operator="lessThan">
      <formula>$C$4</formula>
    </cfRule>
  </conditionalFormatting>
  <conditionalFormatting sqref="CJ12">
    <cfRule type="cellIs" dxfId="8936" priority="7043" operator="lessThan">
      <formula>$C$4</formula>
    </cfRule>
  </conditionalFormatting>
  <conditionalFormatting sqref="CJ13">
    <cfRule type="cellIs" dxfId="8935" priority="7044" operator="lessThan">
      <formula>$C$4</formula>
    </cfRule>
  </conditionalFormatting>
  <conditionalFormatting sqref="CJ13">
    <cfRule type="cellIs" dxfId="8934" priority="7045" operator="lessThan">
      <formula>$C$4</formula>
    </cfRule>
  </conditionalFormatting>
  <conditionalFormatting sqref="CJ14">
    <cfRule type="cellIs" dxfId="8933" priority="7046" operator="lessThan">
      <formula>$C$4</formula>
    </cfRule>
  </conditionalFormatting>
  <conditionalFormatting sqref="CJ14">
    <cfRule type="cellIs" dxfId="8932" priority="7047" operator="lessThan">
      <formula>$C$4</formula>
    </cfRule>
  </conditionalFormatting>
  <conditionalFormatting sqref="CJ15">
    <cfRule type="cellIs" dxfId="8931" priority="7048" operator="lessThan">
      <formula>$C$4</formula>
    </cfRule>
  </conditionalFormatting>
  <conditionalFormatting sqref="CJ15">
    <cfRule type="cellIs" dxfId="8930" priority="7049" operator="lessThan">
      <formula>$C$4</formula>
    </cfRule>
  </conditionalFormatting>
  <conditionalFormatting sqref="CJ16">
    <cfRule type="cellIs" dxfId="8929" priority="7050" operator="lessThan">
      <formula>$C$4</formula>
    </cfRule>
  </conditionalFormatting>
  <conditionalFormatting sqref="CJ16">
    <cfRule type="cellIs" dxfId="8928" priority="7051" operator="lessThan">
      <formula>$C$4</formula>
    </cfRule>
  </conditionalFormatting>
  <conditionalFormatting sqref="CJ17">
    <cfRule type="cellIs" dxfId="8927" priority="7052" operator="lessThan">
      <formula>$C$4</formula>
    </cfRule>
  </conditionalFormatting>
  <conditionalFormatting sqref="CJ17">
    <cfRule type="cellIs" dxfId="8926" priority="7053" operator="lessThan">
      <formula>$C$4</formula>
    </cfRule>
  </conditionalFormatting>
  <conditionalFormatting sqref="CJ18">
    <cfRule type="cellIs" dxfId="8925" priority="7054" operator="lessThan">
      <formula>$C$4</formula>
    </cfRule>
  </conditionalFormatting>
  <conditionalFormatting sqref="CJ18">
    <cfRule type="cellIs" dxfId="8924" priority="7055" operator="lessThan">
      <formula>$C$4</formula>
    </cfRule>
  </conditionalFormatting>
  <conditionalFormatting sqref="CJ19">
    <cfRule type="cellIs" dxfId="8923" priority="7056" operator="lessThan">
      <formula>$C$4</formula>
    </cfRule>
  </conditionalFormatting>
  <conditionalFormatting sqref="CJ19">
    <cfRule type="cellIs" dxfId="8922" priority="7057" operator="lessThan">
      <formula>$C$4</formula>
    </cfRule>
  </conditionalFormatting>
  <conditionalFormatting sqref="CJ20">
    <cfRule type="cellIs" dxfId="8921" priority="7058" operator="lessThan">
      <formula>$C$4</formula>
    </cfRule>
  </conditionalFormatting>
  <conditionalFormatting sqref="CJ20">
    <cfRule type="cellIs" dxfId="8920" priority="7059" operator="lessThan">
      <formula>$C$4</formula>
    </cfRule>
  </conditionalFormatting>
  <conditionalFormatting sqref="CJ21">
    <cfRule type="cellIs" dxfId="8919" priority="7060" operator="lessThan">
      <formula>$C$4</formula>
    </cfRule>
  </conditionalFormatting>
  <conditionalFormatting sqref="CJ21">
    <cfRule type="cellIs" dxfId="8918" priority="7061" operator="lessThan">
      <formula>$C$4</formula>
    </cfRule>
  </conditionalFormatting>
  <conditionalFormatting sqref="CJ22">
    <cfRule type="cellIs" dxfId="8917" priority="7062" operator="lessThan">
      <formula>$C$4</formula>
    </cfRule>
  </conditionalFormatting>
  <conditionalFormatting sqref="CJ22">
    <cfRule type="cellIs" dxfId="8916" priority="7063" operator="lessThan">
      <formula>$C$4</formula>
    </cfRule>
  </conditionalFormatting>
  <conditionalFormatting sqref="CJ23">
    <cfRule type="cellIs" dxfId="8915" priority="7064" operator="lessThan">
      <formula>$C$4</formula>
    </cfRule>
  </conditionalFormatting>
  <conditionalFormatting sqref="CJ23">
    <cfRule type="cellIs" dxfId="8914" priority="7065" operator="lessThan">
      <formula>$C$4</formula>
    </cfRule>
  </conditionalFormatting>
  <conditionalFormatting sqref="CJ24">
    <cfRule type="cellIs" dxfId="8913" priority="7066" operator="lessThan">
      <formula>$C$4</formula>
    </cfRule>
  </conditionalFormatting>
  <conditionalFormatting sqref="CJ24">
    <cfRule type="cellIs" dxfId="8912" priority="7067" operator="lessThan">
      <formula>$C$4</formula>
    </cfRule>
  </conditionalFormatting>
  <conditionalFormatting sqref="CJ25">
    <cfRule type="cellIs" dxfId="8911" priority="7068" operator="lessThan">
      <formula>$C$4</formula>
    </cfRule>
  </conditionalFormatting>
  <conditionalFormatting sqref="CJ25">
    <cfRule type="cellIs" dxfId="8910" priority="7069" operator="lessThan">
      <formula>$C$4</formula>
    </cfRule>
  </conditionalFormatting>
  <conditionalFormatting sqref="CJ26">
    <cfRule type="cellIs" dxfId="8909" priority="7070" operator="lessThan">
      <formula>$C$4</formula>
    </cfRule>
  </conditionalFormatting>
  <conditionalFormatting sqref="CJ26">
    <cfRule type="cellIs" dxfId="8908" priority="7071" operator="lessThan">
      <formula>$C$4</formula>
    </cfRule>
  </conditionalFormatting>
  <conditionalFormatting sqref="CJ27">
    <cfRule type="cellIs" dxfId="8907" priority="7072" operator="lessThan">
      <formula>$C$4</formula>
    </cfRule>
  </conditionalFormatting>
  <conditionalFormatting sqref="CJ27">
    <cfRule type="cellIs" dxfId="8906" priority="7073" operator="lessThan">
      <formula>$C$4</formula>
    </cfRule>
  </conditionalFormatting>
  <conditionalFormatting sqref="CJ28">
    <cfRule type="cellIs" dxfId="8905" priority="7074" operator="lessThan">
      <formula>$C$4</formula>
    </cfRule>
  </conditionalFormatting>
  <conditionalFormatting sqref="CJ28">
    <cfRule type="cellIs" dxfId="8904" priority="7075" operator="lessThan">
      <formula>$C$4</formula>
    </cfRule>
  </conditionalFormatting>
  <conditionalFormatting sqref="CJ29">
    <cfRule type="cellIs" dxfId="8903" priority="7076" operator="lessThan">
      <formula>$C$4</formula>
    </cfRule>
  </conditionalFormatting>
  <conditionalFormatting sqref="CJ29">
    <cfRule type="cellIs" dxfId="8902" priority="7077" operator="lessThan">
      <formula>$C$4</formula>
    </cfRule>
  </conditionalFormatting>
  <conditionalFormatting sqref="CJ30">
    <cfRule type="cellIs" dxfId="8901" priority="7078" operator="lessThan">
      <formula>$C$4</formula>
    </cfRule>
  </conditionalFormatting>
  <conditionalFormatting sqref="CJ30">
    <cfRule type="cellIs" dxfId="8900" priority="7079" operator="lessThan">
      <formula>$C$4</formula>
    </cfRule>
  </conditionalFormatting>
  <conditionalFormatting sqref="CJ31">
    <cfRule type="cellIs" dxfId="8899" priority="7080" operator="lessThan">
      <formula>$C$4</formula>
    </cfRule>
  </conditionalFormatting>
  <conditionalFormatting sqref="CJ31">
    <cfRule type="cellIs" dxfId="8898" priority="7081" operator="lessThan">
      <formula>$C$4</formula>
    </cfRule>
  </conditionalFormatting>
  <conditionalFormatting sqref="CJ32">
    <cfRule type="cellIs" dxfId="8897" priority="7082" operator="lessThan">
      <formula>$C$4</formula>
    </cfRule>
  </conditionalFormatting>
  <conditionalFormatting sqref="CJ32">
    <cfRule type="cellIs" dxfId="8896" priority="7083" operator="lessThan">
      <formula>$C$4</formula>
    </cfRule>
  </conditionalFormatting>
  <conditionalFormatting sqref="CJ33">
    <cfRule type="cellIs" dxfId="8895" priority="7084" operator="lessThan">
      <formula>$C$4</formula>
    </cfRule>
  </conditionalFormatting>
  <conditionalFormatting sqref="CJ33">
    <cfRule type="cellIs" dxfId="8894" priority="7085" operator="lessThan">
      <formula>$C$4</formula>
    </cfRule>
  </conditionalFormatting>
  <conditionalFormatting sqref="CJ34">
    <cfRule type="cellIs" dxfId="8893" priority="7086" operator="lessThan">
      <formula>$C$4</formula>
    </cfRule>
  </conditionalFormatting>
  <conditionalFormatting sqref="CJ34">
    <cfRule type="cellIs" dxfId="8892" priority="7087" operator="lessThan">
      <formula>$C$4</formula>
    </cfRule>
  </conditionalFormatting>
  <conditionalFormatting sqref="CJ35">
    <cfRule type="cellIs" dxfId="8891" priority="7088" operator="lessThan">
      <formula>$C$4</formula>
    </cfRule>
  </conditionalFormatting>
  <conditionalFormatting sqref="CJ35">
    <cfRule type="cellIs" dxfId="8890" priority="7089" operator="lessThan">
      <formula>$C$4</formula>
    </cfRule>
  </conditionalFormatting>
  <conditionalFormatting sqref="CJ36">
    <cfRule type="cellIs" dxfId="8889" priority="7090" operator="lessThan">
      <formula>$C$4</formula>
    </cfRule>
  </conditionalFormatting>
  <conditionalFormatting sqref="CJ36">
    <cfRule type="cellIs" dxfId="8888" priority="7091" operator="lessThan">
      <formula>$C$4</formula>
    </cfRule>
  </conditionalFormatting>
  <conditionalFormatting sqref="CJ37">
    <cfRule type="cellIs" dxfId="8887" priority="7092" operator="lessThan">
      <formula>$C$4</formula>
    </cfRule>
  </conditionalFormatting>
  <conditionalFormatting sqref="CJ37">
    <cfRule type="cellIs" dxfId="8886" priority="7093" operator="lessThan">
      <formula>$C$4</formula>
    </cfRule>
  </conditionalFormatting>
  <conditionalFormatting sqref="CJ38">
    <cfRule type="cellIs" dxfId="8885" priority="7094" operator="lessThan">
      <formula>$C$4</formula>
    </cfRule>
  </conditionalFormatting>
  <conditionalFormatting sqref="CJ38">
    <cfRule type="cellIs" dxfId="8884" priority="7095" operator="lessThan">
      <formula>$C$4</formula>
    </cfRule>
  </conditionalFormatting>
  <conditionalFormatting sqref="CJ39">
    <cfRule type="cellIs" dxfId="8883" priority="7096" operator="lessThan">
      <formula>$C$4</formula>
    </cfRule>
  </conditionalFormatting>
  <conditionalFormatting sqref="CJ39">
    <cfRule type="cellIs" dxfId="8882" priority="7097" operator="lessThan">
      <formula>$C$4</formula>
    </cfRule>
  </conditionalFormatting>
  <conditionalFormatting sqref="CJ40">
    <cfRule type="cellIs" dxfId="8881" priority="7098" operator="lessThan">
      <formula>$C$4</formula>
    </cfRule>
  </conditionalFormatting>
  <conditionalFormatting sqref="CJ40">
    <cfRule type="cellIs" dxfId="8880" priority="7099" operator="lessThan">
      <formula>$C$4</formula>
    </cfRule>
  </conditionalFormatting>
  <conditionalFormatting sqref="CJ41">
    <cfRule type="cellIs" dxfId="8879" priority="7100" operator="lessThan">
      <formula>$C$4</formula>
    </cfRule>
  </conditionalFormatting>
  <conditionalFormatting sqref="CJ41">
    <cfRule type="cellIs" dxfId="8878" priority="7101" operator="lessThan">
      <formula>$C$4</formula>
    </cfRule>
  </conditionalFormatting>
  <conditionalFormatting sqref="CJ42">
    <cfRule type="cellIs" dxfId="8877" priority="7102" operator="lessThan">
      <formula>$C$4</formula>
    </cfRule>
  </conditionalFormatting>
  <conditionalFormatting sqref="CJ42">
    <cfRule type="cellIs" dxfId="8876" priority="7103" operator="lessThan">
      <formula>$C$4</formula>
    </cfRule>
  </conditionalFormatting>
  <conditionalFormatting sqref="CJ43">
    <cfRule type="cellIs" dxfId="8875" priority="7104" operator="lessThan">
      <formula>$C$4</formula>
    </cfRule>
  </conditionalFormatting>
  <conditionalFormatting sqref="CJ43">
    <cfRule type="cellIs" dxfId="8874" priority="7105" operator="lessThan">
      <formula>$C$4</formula>
    </cfRule>
  </conditionalFormatting>
  <conditionalFormatting sqref="CJ44">
    <cfRule type="cellIs" dxfId="8873" priority="7106" operator="lessThan">
      <formula>$C$4</formula>
    </cfRule>
  </conditionalFormatting>
  <conditionalFormatting sqref="CJ44">
    <cfRule type="cellIs" dxfId="8872" priority="7107" operator="lessThan">
      <formula>$C$4</formula>
    </cfRule>
  </conditionalFormatting>
  <conditionalFormatting sqref="CJ45">
    <cfRule type="cellIs" dxfId="8871" priority="7108" operator="lessThan">
      <formula>$C$4</formula>
    </cfRule>
  </conditionalFormatting>
  <conditionalFormatting sqref="CJ45">
    <cfRule type="cellIs" dxfId="8870" priority="7109" operator="lessThan">
      <formula>$C$4</formula>
    </cfRule>
  </conditionalFormatting>
  <conditionalFormatting sqref="CJ46">
    <cfRule type="cellIs" dxfId="8869" priority="7110" operator="lessThan">
      <formula>$C$4</formula>
    </cfRule>
  </conditionalFormatting>
  <conditionalFormatting sqref="CJ46">
    <cfRule type="cellIs" dxfId="8868" priority="7111" operator="lessThan">
      <formula>$C$4</formula>
    </cfRule>
  </conditionalFormatting>
  <conditionalFormatting sqref="CJ47">
    <cfRule type="cellIs" dxfId="8867" priority="7112" operator="lessThan">
      <formula>$C$4</formula>
    </cfRule>
  </conditionalFormatting>
  <conditionalFormatting sqref="CJ47">
    <cfRule type="cellIs" dxfId="8866" priority="7113" operator="lessThan">
      <formula>$C$4</formula>
    </cfRule>
  </conditionalFormatting>
  <conditionalFormatting sqref="CJ48">
    <cfRule type="cellIs" dxfId="8865" priority="7114" operator="lessThan">
      <formula>$C$4</formula>
    </cfRule>
  </conditionalFormatting>
  <conditionalFormatting sqref="CJ48">
    <cfRule type="cellIs" dxfId="8864" priority="7115" operator="lessThan">
      <formula>$C$4</formula>
    </cfRule>
  </conditionalFormatting>
  <conditionalFormatting sqref="CJ49">
    <cfRule type="cellIs" dxfId="8863" priority="7116" operator="lessThan">
      <formula>$C$4</formula>
    </cfRule>
  </conditionalFormatting>
  <conditionalFormatting sqref="CJ49">
    <cfRule type="cellIs" dxfId="8862" priority="7117" operator="lessThan">
      <formula>$C$4</formula>
    </cfRule>
  </conditionalFormatting>
  <conditionalFormatting sqref="CJ50">
    <cfRule type="cellIs" dxfId="8861" priority="7118" operator="lessThan">
      <formula>$C$4</formula>
    </cfRule>
  </conditionalFormatting>
  <conditionalFormatting sqref="CJ50">
    <cfRule type="cellIs" dxfId="8860" priority="7119" operator="lessThan">
      <formula>$C$4</formula>
    </cfRule>
  </conditionalFormatting>
  <conditionalFormatting sqref="CJ51">
    <cfRule type="cellIs" dxfId="8859" priority="7120" operator="lessThan">
      <formula>$C$4</formula>
    </cfRule>
  </conditionalFormatting>
  <conditionalFormatting sqref="CJ51">
    <cfRule type="cellIs" dxfId="8858" priority="7121" operator="lessThan">
      <formula>$C$4</formula>
    </cfRule>
  </conditionalFormatting>
  <conditionalFormatting sqref="CJ52">
    <cfRule type="cellIs" dxfId="8857" priority="7122" operator="lessThan">
      <formula>$C$4</formula>
    </cfRule>
  </conditionalFormatting>
  <conditionalFormatting sqref="CJ52">
    <cfRule type="cellIs" dxfId="8856" priority="7123" operator="lessThan">
      <formula>$C$4</formula>
    </cfRule>
  </conditionalFormatting>
  <conditionalFormatting sqref="CJ53">
    <cfRule type="cellIs" dxfId="8855" priority="7124" operator="lessThan">
      <formula>$C$4</formula>
    </cfRule>
  </conditionalFormatting>
  <conditionalFormatting sqref="CJ53">
    <cfRule type="cellIs" dxfId="8854" priority="7125" operator="lessThan">
      <formula>$C$4</formula>
    </cfRule>
  </conditionalFormatting>
  <conditionalFormatting sqref="CJ54">
    <cfRule type="cellIs" dxfId="8853" priority="7126" operator="lessThan">
      <formula>$C$4</formula>
    </cfRule>
  </conditionalFormatting>
  <conditionalFormatting sqref="CJ54">
    <cfRule type="cellIs" dxfId="8852" priority="7127" operator="lessThan">
      <formula>$C$4</formula>
    </cfRule>
  </conditionalFormatting>
  <conditionalFormatting sqref="CJ55">
    <cfRule type="cellIs" dxfId="8851" priority="7128" operator="lessThan">
      <formula>$C$4</formula>
    </cfRule>
  </conditionalFormatting>
  <conditionalFormatting sqref="CJ55">
    <cfRule type="cellIs" dxfId="8850" priority="7129" operator="lessThan">
      <formula>$C$4</formula>
    </cfRule>
  </conditionalFormatting>
  <conditionalFormatting sqref="CJ56">
    <cfRule type="cellIs" dxfId="8849" priority="7130" operator="lessThan">
      <formula>$C$4</formula>
    </cfRule>
  </conditionalFormatting>
  <conditionalFormatting sqref="CJ56">
    <cfRule type="cellIs" dxfId="8848" priority="7131" operator="lessThan">
      <formula>$C$4</formula>
    </cfRule>
  </conditionalFormatting>
  <conditionalFormatting sqref="CJ57">
    <cfRule type="cellIs" dxfId="8847" priority="7132" operator="lessThan">
      <formula>$C$4</formula>
    </cfRule>
  </conditionalFormatting>
  <conditionalFormatting sqref="CJ57">
    <cfRule type="cellIs" dxfId="8846" priority="7133" operator="lessThan">
      <formula>$C$4</formula>
    </cfRule>
  </conditionalFormatting>
  <conditionalFormatting sqref="CJ58">
    <cfRule type="cellIs" dxfId="8845" priority="7134" operator="lessThan">
      <formula>$C$4</formula>
    </cfRule>
  </conditionalFormatting>
  <conditionalFormatting sqref="CJ58">
    <cfRule type="cellIs" dxfId="8844" priority="7135" operator="lessThan">
      <formula>$C$4</formula>
    </cfRule>
  </conditionalFormatting>
  <conditionalFormatting sqref="CJ59">
    <cfRule type="cellIs" dxfId="8843" priority="7136" operator="lessThan">
      <formula>$C$4</formula>
    </cfRule>
  </conditionalFormatting>
  <conditionalFormatting sqref="CJ59">
    <cfRule type="cellIs" dxfId="8842" priority="7137" operator="lessThan">
      <formula>$C$4</formula>
    </cfRule>
  </conditionalFormatting>
  <conditionalFormatting sqref="CJ60">
    <cfRule type="cellIs" dxfId="8841" priority="7138" operator="lessThan">
      <formula>$C$4</formula>
    </cfRule>
  </conditionalFormatting>
  <conditionalFormatting sqref="CJ60">
    <cfRule type="cellIs" dxfId="8840" priority="7139" operator="lessThan">
      <formula>$C$4</formula>
    </cfRule>
  </conditionalFormatting>
  <conditionalFormatting sqref="CK11">
    <cfRule type="cellIs" dxfId="8839" priority="7140" operator="lessThan">
      <formula>$C$4</formula>
    </cfRule>
  </conditionalFormatting>
  <conditionalFormatting sqref="CK11">
    <cfRule type="cellIs" dxfId="8838" priority="7141" operator="lessThan">
      <formula>$C$4</formula>
    </cfRule>
  </conditionalFormatting>
  <conditionalFormatting sqref="CK12">
    <cfRule type="cellIs" dxfId="8837" priority="7142" operator="lessThan">
      <formula>$C$4</formula>
    </cfRule>
  </conditionalFormatting>
  <conditionalFormatting sqref="CK12">
    <cfRule type="cellIs" dxfId="8836" priority="7143" operator="lessThan">
      <formula>$C$4</formula>
    </cfRule>
  </conditionalFormatting>
  <conditionalFormatting sqref="CK13">
    <cfRule type="cellIs" dxfId="8835" priority="7144" operator="lessThan">
      <formula>$C$4</formula>
    </cfRule>
  </conditionalFormatting>
  <conditionalFormatting sqref="CK13">
    <cfRule type="cellIs" dxfId="8834" priority="7145" operator="lessThan">
      <formula>$C$4</formula>
    </cfRule>
  </conditionalFormatting>
  <conditionalFormatting sqref="CK14">
    <cfRule type="cellIs" dxfId="8833" priority="7146" operator="lessThan">
      <formula>$C$4</formula>
    </cfRule>
  </conditionalFormatting>
  <conditionalFormatting sqref="CK14">
    <cfRule type="cellIs" dxfId="8832" priority="7147" operator="lessThan">
      <formula>$C$4</formula>
    </cfRule>
  </conditionalFormatting>
  <conditionalFormatting sqref="CK15">
    <cfRule type="cellIs" dxfId="8831" priority="7148" operator="lessThan">
      <formula>$C$4</formula>
    </cfRule>
  </conditionalFormatting>
  <conditionalFormatting sqref="CK15">
    <cfRule type="cellIs" dxfId="8830" priority="7149" operator="lessThan">
      <formula>$C$4</formula>
    </cfRule>
  </conditionalFormatting>
  <conditionalFormatting sqref="CK16">
    <cfRule type="cellIs" dxfId="8829" priority="7150" operator="lessThan">
      <formula>$C$4</formula>
    </cfRule>
  </conditionalFormatting>
  <conditionalFormatting sqref="CK16">
    <cfRule type="cellIs" dxfId="8828" priority="7151" operator="lessThan">
      <formula>$C$4</formula>
    </cfRule>
  </conditionalFormatting>
  <conditionalFormatting sqref="CK17">
    <cfRule type="cellIs" dxfId="8827" priority="7152" operator="lessThan">
      <formula>$C$4</formula>
    </cfRule>
  </conditionalFormatting>
  <conditionalFormatting sqref="CK17">
    <cfRule type="cellIs" dxfId="8826" priority="7153" operator="lessThan">
      <formula>$C$4</formula>
    </cfRule>
  </conditionalFormatting>
  <conditionalFormatting sqref="CK18">
    <cfRule type="cellIs" dxfId="8825" priority="7154" operator="lessThan">
      <formula>$C$4</formula>
    </cfRule>
  </conditionalFormatting>
  <conditionalFormatting sqref="CK18">
    <cfRule type="cellIs" dxfId="8824" priority="7155" operator="lessThan">
      <formula>$C$4</formula>
    </cfRule>
  </conditionalFormatting>
  <conditionalFormatting sqref="CK19">
    <cfRule type="cellIs" dxfId="8823" priority="7156" operator="lessThan">
      <formula>$C$4</formula>
    </cfRule>
  </conditionalFormatting>
  <conditionalFormatting sqref="CK19">
    <cfRule type="cellIs" dxfId="8822" priority="7157" operator="lessThan">
      <formula>$C$4</formula>
    </cfRule>
  </conditionalFormatting>
  <conditionalFormatting sqref="CK20">
    <cfRule type="cellIs" dxfId="8821" priority="7158" operator="lessThan">
      <formula>$C$4</formula>
    </cfRule>
  </conditionalFormatting>
  <conditionalFormatting sqref="CK20">
    <cfRule type="cellIs" dxfId="8820" priority="7159" operator="lessThan">
      <formula>$C$4</formula>
    </cfRule>
  </conditionalFormatting>
  <conditionalFormatting sqref="CK21">
    <cfRule type="cellIs" dxfId="8819" priority="7160" operator="lessThan">
      <formula>$C$4</formula>
    </cfRule>
  </conditionalFormatting>
  <conditionalFormatting sqref="CK21">
    <cfRule type="cellIs" dxfId="8818" priority="7161" operator="lessThan">
      <formula>$C$4</formula>
    </cfRule>
  </conditionalFormatting>
  <conditionalFormatting sqref="CK22">
    <cfRule type="cellIs" dxfId="8817" priority="7162" operator="lessThan">
      <formula>$C$4</formula>
    </cfRule>
  </conditionalFormatting>
  <conditionalFormatting sqref="CK22">
    <cfRule type="cellIs" dxfId="8816" priority="7163" operator="lessThan">
      <formula>$C$4</formula>
    </cfRule>
  </conditionalFormatting>
  <conditionalFormatting sqref="CK23">
    <cfRule type="cellIs" dxfId="8815" priority="7164" operator="lessThan">
      <formula>$C$4</formula>
    </cfRule>
  </conditionalFormatting>
  <conditionalFormatting sqref="CK23">
    <cfRule type="cellIs" dxfId="8814" priority="7165" operator="lessThan">
      <formula>$C$4</formula>
    </cfRule>
  </conditionalFormatting>
  <conditionalFormatting sqref="CK24">
    <cfRule type="cellIs" dxfId="8813" priority="7166" operator="lessThan">
      <formula>$C$4</formula>
    </cfRule>
  </conditionalFormatting>
  <conditionalFormatting sqref="CK24">
    <cfRule type="cellIs" dxfId="8812" priority="7167" operator="lessThan">
      <formula>$C$4</formula>
    </cfRule>
  </conditionalFormatting>
  <conditionalFormatting sqref="CK25">
    <cfRule type="cellIs" dxfId="8811" priority="7168" operator="lessThan">
      <formula>$C$4</formula>
    </cfRule>
  </conditionalFormatting>
  <conditionalFormatting sqref="CK25">
    <cfRule type="cellIs" dxfId="8810" priority="7169" operator="lessThan">
      <formula>$C$4</formula>
    </cfRule>
  </conditionalFormatting>
  <conditionalFormatting sqref="CK26">
    <cfRule type="cellIs" dxfId="8809" priority="7170" operator="lessThan">
      <formula>$C$4</formula>
    </cfRule>
  </conditionalFormatting>
  <conditionalFormatting sqref="CK26">
    <cfRule type="cellIs" dxfId="8808" priority="7171" operator="lessThan">
      <formula>$C$4</formula>
    </cfRule>
  </conditionalFormatting>
  <conditionalFormatting sqref="CK27">
    <cfRule type="cellIs" dxfId="8807" priority="7172" operator="lessThan">
      <formula>$C$4</formula>
    </cfRule>
  </conditionalFormatting>
  <conditionalFormatting sqref="CK27">
    <cfRule type="cellIs" dxfId="8806" priority="7173" operator="lessThan">
      <formula>$C$4</formula>
    </cfRule>
  </conditionalFormatting>
  <conditionalFormatting sqref="CK28">
    <cfRule type="cellIs" dxfId="8805" priority="7174" operator="lessThan">
      <formula>$C$4</formula>
    </cfRule>
  </conditionalFormatting>
  <conditionalFormatting sqref="CK28">
    <cfRule type="cellIs" dxfId="8804" priority="7175" operator="lessThan">
      <formula>$C$4</formula>
    </cfRule>
  </conditionalFormatting>
  <conditionalFormatting sqref="CK29">
    <cfRule type="cellIs" dxfId="8803" priority="7176" operator="lessThan">
      <formula>$C$4</formula>
    </cfRule>
  </conditionalFormatting>
  <conditionalFormatting sqref="CK29">
    <cfRule type="cellIs" dxfId="8802" priority="7177" operator="lessThan">
      <formula>$C$4</formula>
    </cfRule>
  </conditionalFormatting>
  <conditionalFormatting sqref="CK30">
    <cfRule type="cellIs" dxfId="8801" priority="7178" operator="lessThan">
      <formula>$C$4</formula>
    </cfRule>
  </conditionalFormatting>
  <conditionalFormatting sqref="CK30">
    <cfRule type="cellIs" dxfId="8800" priority="7179" operator="lessThan">
      <formula>$C$4</formula>
    </cfRule>
  </conditionalFormatting>
  <conditionalFormatting sqref="CK31">
    <cfRule type="cellIs" dxfId="8799" priority="7180" operator="lessThan">
      <formula>$C$4</formula>
    </cfRule>
  </conditionalFormatting>
  <conditionalFormatting sqref="CK31">
    <cfRule type="cellIs" dxfId="8798" priority="7181" operator="lessThan">
      <formula>$C$4</formula>
    </cfRule>
  </conditionalFormatting>
  <conditionalFormatting sqref="CK32">
    <cfRule type="cellIs" dxfId="8797" priority="7182" operator="lessThan">
      <formula>$C$4</formula>
    </cfRule>
  </conditionalFormatting>
  <conditionalFormatting sqref="CK32">
    <cfRule type="cellIs" dxfId="8796" priority="7183" operator="lessThan">
      <formula>$C$4</formula>
    </cfRule>
  </conditionalFormatting>
  <conditionalFormatting sqref="CK33">
    <cfRule type="cellIs" dxfId="8795" priority="7184" operator="lessThan">
      <formula>$C$4</formula>
    </cfRule>
  </conditionalFormatting>
  <conditionalFormatting sqref="CK33">
    <cfRule type="cellIs" dxfId="8794" priority="7185" operator="lessThan">
      <formula>$C$4</formula>
    </cfRule>
  </conditionalFormatting>
  <conditionalFormatting sqref="CK34">
    <cfRule type="cellIs" dxfId="8793" priority="7186" operator="lessThan">
      <formula>$C$4</formula>
    </cfRule>
  </conditionalFormatting>
  <conditionalFormatting sqref="CK34">
    <cfRule type="cellIs" dxfId="8792" priority="7187" operator="lessThan">
      <formula>$C$4</formula>
    </cfRule>
  </conditionalFormatting>
  <conditionalFormatting sqref="CK35">
    <cfRule type="cellIs" dxfId="8791" priority="7188" operator="lessThan">
      <formula>$C$4</formula>
    </cfRule>
  </conditionalFormatting>
  <conditionalFormatting sqref="CK35">
    <cfRule type="cellIs" dxfId="8790" priority="7189" operator="lessThan">
      <formula>$C$4</formula>
    </cfRule>
  </conditionalFormatting>
  <conditionalFormatting sqref="CK36">
    <cfRule type="cellIs" dxfId="8789" priority="7190" operator="lessThan">
      <formula>$C$4</formula>
    </cfRule>
  </conditionalFormatting>
  <conditionalFormatting sqref="CK36">
    <cfRule type="cellIs" dxfId="8788" priority="7191" operator="lessThan">
      <formula>$C$4</formula>
    </cfRule>
  </conditionalFormatting>
  <conditionalFormatting sqref="CK37">
    <cfRule type="cellIs" dxfId="8787" priority="7192" operator="lessThan">
      <formula>$C$4</formula>
    </cfRule>
  </conditionalFormatting>
  <conditionalFormatting sqref="CK37">
    <cfRule type="cellIs" dxfId="8786" priority="7193" operator="lessThan">
      <formula>$C$4</formula>
    </cfRule>
  </conditionalFormatting>
  <conditionalFormatting sqref="CK38">
    <cfRule type="cellIs" dxfId="8785" priority="7194" operator="lessThan">
      <formula>$C$4</formula>
    </cfRule>
  </conditionalFormatting>
  <conditionalFormatting sqref="CK38">
    <cfRule type="cellIs" dxfId="8784" priority="7195" operator="lessThan">
      <formula>$C$4</formula>
    </cfRule>
  </conditionalFormatting>
  <conditionalFormatting sqref="CK39">
    <cfRule type="cellIs" dxfId="8783" priority="7196" operator="lessThan">
      <formula>$C$4</formula>
    </cfRule>
  </conditionalFormatting>
  <conditionalFormatting sqref="CK39">
    <cfRule type="cellIs" dxfId="8782" priority="7197" operator="lessThan">
      <formula>$C$4</formula>
    </cfRule>
  </conditionalFormatting>
  <conditionalFormatting sqref="CK40">
    <cfRule type="cellIs" dxfId="8781" priority="7198" operator="lessThan">
      <formula>$C$4</formula>
    </cfRule>
  </conditionalFormatting>
  <conditionalFormatting sqref="CK40">
    <cfRule type="cellIs" dxfId="8780" priority="7199" operator="lessThan">
      <formula>$C$4</formula>
    </cfRule>
  </conditionalFormatting>
  <conditionalFormatting sqref="CK41">
    <cfRule type="cellIs" dxfId="8779" priority="7200" operator="lessThan">
      <formula>$C$4</formula>
    </cfRule>
  </conditionalFormatting>
  <conditionalFormatting sqref="CK41">
    <cfRule type="cellIs" dxfId="8778" priority="7201" operator="lessThan">
      <formula>$C$4</formula>
    </cfRule>
  </conditionalFormatting>
  <conditionalFormatting sqref="CK42">
    <cfRule type="cellIs" dxfId="8777" priority="7202" operator="lessThan">
      <formula>$C$4</formula>
    </cfRule>
  </conditionalFormatting>
  <conditionalFormatting sqref="CK42">
    <cfRule type="cellIs" dxfId="8776" priority="7203" operator="lessThan">
      <formula>$C$4</formula>
    </cfRule>
  </conditionalFormatting>
  <conditionalFormatting sqref="CK43">
    <cfRule type="cellIs" dxfId="8775" priority="7204" operator="lessThan">
      <formula>$C$4</formula>
    </cfRule>
  </conditionalFormatting>
  <conditionalFormatting sqref="CK43">
    <cfRule type="cellIs" dxfId="8774" priority="7205" operator="lessThan">
      <formula>$C$4</formula>
    </cfRule>
  </conditionalFormatting>
  <conditionalFormatting sqref="CK44">
    <cfRule type="cellIs" dxfId="8773" priority="7206" operator="lessThan">
      <formula>$C$4</formula>
    </cfRule>
  </conditionalFormatting>
  <conditionalFormatting sqref="CK44">
    <cfRule type="cellIs" dxfId="8772" priority="7207" operator="lessThan">
      <formula>$C$4</formula>
    </cfRule>
  </conditionalFormatting>
  <conditionalFormatting sqref="CK45">
    <cfRule type="cellIs" dxfId="8771" priority="7208" operator="lessThan">
      <formula>$C$4</formula>
    </cfRule>
  </conditionalFormatting>
  <conditionalFormatting sqref="CK45">
    <cfRule type="cellIs" dxfId="8770" priority="7209" operator="lessThan">
      <formula>$C$4</formula>
    </cfRule>
  </conditionalFormatting>
  <conditionalFormatting sqref="CK46">
    <cfRule type="cellIs" dxfId="8769" priority="7210" operator="lessThan">
      <formula>$C$4</formula>
    </cfRule>
  </conditionalFormatting>
  <conditionalFormatting sqref="CK46">
    <cfRule type="cellIs" dxfId="8768" priority="7211" operator="lessThan">
      <formula>$C$4</formula>
    </cfRule>
  </conditionalFormatting>
  <conditionalFormatting sqref="CK47">
    <cfRule type="cellIs" dxfId="8767" priority="7212" operator="lessThan">
      <formula>$C$4</formula>
    </cfRule>
  </conditionalFormatting>
  <conditionalFormatting sqref="CK47">
    <cfRule type="cellIs" dxfId="8766" priority="7213" operator="lessThan">
      <formula>$C$4</formula>
    </cfRule>
  </conditionalFormatting>
  <conditionalFormatting sqref="CK48">
    <cfRule type="cellIs" dxfId="8765" priority="7214" operator="lessThan">
      <formula>$C$4</formula>
    </cfRule>
  </conditionalFormatting>
  <conditionalFormatting sqref="CK48">
    <cfRule type="cellIs" dxfId="8764" priority="7215" operator="lessThan">
      <formula>$C$4</formula>
    </cfRule>
  </conditionalFormatting>
  <conditionalFormatting sqref="CK49">
    <cfRule type="cellIs" dxfId="8763" priority="7216" operator="lessThan">
      <formula>$C$4</formula>
    </cfRule>
  </conditionalFormatting>
  <conditionalFormatting sqref="CK49">
    <cfRule type="cellIs" dxfId="8762" priority="7217" operator="lessThan">
      <formula>$C$4</formula>
    </cfRule>
  </conditionalFormatting>
  <conditionalFormatting sqref="CK50">
    <cfRule type="cellIs" dxfId="8761" priority="7218" operator="lessThan">
      <formula>$C$4</formula>
    </cfRule>
  </conditionalFormatting>
  <conditionalFormatting sqref="CK50">
    <cfRule type="cellIs" dxfId="8760" priority="7219" operator="lessThan">
      <formula>$C$4</formula>
    </cfRule>
  </conditionalFormatting>
  <conditionalFormatting sqref="CK51">
    <cfRule type="cellIs" dxfId="8759" priority="7220" operator="lessThan">
      <formula>$C$4</formula>
    </cfRule>
  </conditionalFormatting>
  <conditionalFormatting sqref="CK51">
    <cfRule type="cellIs" dxfId="8758" priority="7221" operator="lessThan">
      <formula>$C$4</formula>
    </cfRule>
  </conditionalFormatting>
  <conditionalFormatting sqref="CK52">
    <cfRule type="cellIs" dxfId="8757" priority="7222" operator="lessThan">
      <formula>$C$4</formula>
    </cfRule>
  </conditionalFormatting>
  <conditionalFormatting sqref="CK52">
    <cfRule type="cellIs" dxfId="8756" priority="7223" operator="lessThan">
      <formula>$C$4</formula>
    </cfRule>
  </conditionalFormatting>
  <conditionalFormatting sqref="CK53">
    <cfRule type="cellIs" dxfId="8755" priority="7224" operator="lessThan">
      <formula>$C$4</formula>
    </cfRule>
  </conditionalFormatting>
  <conditionalFormatting sqref="CK53">
    <cfRule type="cellIs" dxfId="8754" priority="7225" operator="lessThan">
      <formula>$C$4</formula>
    </cfRule>
  </conditionalFormatting>
  <conditionalFormatting sqref="CK54">
    <cfRule type="cellIs" dxfId="8753" priority="7226" operator="lessThan">
      <formula>$C$4</formula>
    </cfRule>
  </conditionalFormatting>
  <conditionalFormatting sqref="CK54">
    <cfRule type="cellIs" dxfId="8752" priority="7227" operator="lessThan">
      <formula>$C$4</formula>
    </cfRule>
  </conditionalFormatting>
  <conditionalFormatting sqref="CK55">
    <cfRule type="cellIs" dxfId="8751" priority="7228" operator="lessThan">
      <formula>$C$4</formula>
    </cfRule>
  </conditionalFormatting>
  <conditionalFormatting sqref="CK55">
    <cfRule type="cellIs" dxfId="8750" priority="7229" operator="lessThan">
      <formula>$C$4</formula>
    </cfRule>
  </conditionalFormatting>
  <conditionalFormatting sqref="CK56">
    <cfRule type="cellIs" dxfId="8749" priority="7230" operator="lessThan">
      <formula>$C$4</formula>
    </cfRule>
  </conditionalFormatting>
  <conditionalFormatting sqref="CK56">
    <cfRule type="cellIs" dxfId="8748" priority="7231" operator="lessThan">
      <formula>$C$4</formula>
    </cfRule>
  </conditionalFormatting>
  <conditionalFormatting sqref="CK57">
    <cfRule type="cellIs" dxfId="8747" priority="7232" operator="lessThan">
      <formula>$C$4</formula>
    </cfRule>
  </conditionalFormatting>
  <conditionalFormatting sqref="CK57">
    <cfRule type="cellIs" dxfId="8746" priority="7233" operator="lessThan">
      <formula>$C$4</formula>
    </cfRule>
  </conditionalFormatting>
  <conditionalFormatting sqref="CK58">
    <cfRule type="cellIs" dxfId="8745" priority="7234" operator="lessThan">
      <formula>$C$4</formula>
    </cfRule>
  </conditionalFormatting>
  <conditionalFormatting sqref="CK58">
    <cfRule type="cellIs" dxfId="8744" priority="7235" operator="lessThan">
      <formula>$C$4</formula>
    </cfRule>
  </conditionalFormatting>
  <conditionalFormatting sqref="CK59">
    <cfRule type="cellIs" dxfId="8743" priority="7236" operator="lessThan">
      <formula>$C$4</formula>
    </cfRule>
  </conditionalFormatting>
  <conditionalFormatting sqref="CK59">
    <cfRule type="cellIs" dxfId="8742" priority="7237" operator="lessThan">
      <formula>$C$4</formula>
    </cfRule>
  </conditionalFormatting>
  <conditionalFormatting sqref="CK60">
    <cfRule type="cellIs" dxfId="8741" priority="7238" operator="lessThan">
      <formula>$C$4</formula>
    </cfRule>
  </conditionalFormatting>
  <conditionalFormatting sqref="CK60">
    <cfRule type="cellIs" dxfId="8740" priority="7239" operator="lessThan">
      <formula>$C$4</formula>
    </cfRule>
  </conditionalFormatting>
  <conditionalFormatting sqref="CL11">
    <cfRule type="cellIs" dxfId="8739" priority="7240" operator="lessThan">
      <formula>$C$4</formula>
    </cfRule>
  </conditionalFormatting>
  <conditionalFormatting sqref="CL11">
    <cfRule type="cellIs" dxfId="8738" priority="7241" operator="lessThan">
      <formula>$C$4</formula>
    </cfRule>
  </conditionalFormatting>
  <conditionalFormatting sqref="CL12">
    <cfRule type="cellIs" dxfId="8737" priority="7242" operator="lessThan">
      <formula>$C$4</formula>
    </cfRule>
  </conditionalFormatting>
  <conditionalFormatting sqref="CL12">
    <cfRule type="cellIs" dxfId="8736" priority="7243" operator="lessThan">
      <formula>$C$4</formula>
    </cfRule>
  </conditionalFormatting>
  <conditionalFormatting sqref="CL13">
    <cfRule type="cellIs" dxfId="8735" priority="7244" operator="lessThan">
      <formula>$C$4</formula>
    </cfRule>
  </conditionalFormatting>
  <conditionalFormatting sqref="CL13">
    <cfRule type="cellIs" dxfId="8734" priority="7245" operator="lessThan">
      <formula>$C$4</formula>
    </cfRule>
  </conditionalFormatting>
  <conditionalFormatting sqref="CL14">
    <cfRule type="cellIs" dxfId="8733" priority="7246" operator="lessThan">
      <formula>$C$4</formula>
    </cfRule>
  </conditionalFormatting>
  <conditionalFormatting sqref="CL14">
    <cfRule type="cellIs" dxfId="8732" priority="7247" operator="lessThan">
      <formula>$C$4</formula>
    </cfRule>
  </conditionalFormatting>
  <conditionalFormatting sqref="CL15">
    <cfRule type="cellIs" dxfId="8731" priority="7248" operator="lessThan">
      <formula>$C$4</formula>
    </cfRule>
  </conditionalFormatting>
  <conditionalFormatting sqref="CL15">
    <cfRule type="cellIs" dxfId="8730" priority="7249" operator="lessThan">
      <formula>$C$4</formula>
    </cfRule>
  </conditionalFormatting>
  <conditionalFormatting sqref="CL16">
    <cfRule type="cellIs" dxfId="8729" priority="7250" operator="lessThan">
      <formula>$C$4</formula>
    </cfRule>
  </conditionalFormatting>
  <conditionalFormatting sqref="CL16">
    <cfRule type="cellIs" dxfId="8728" priority="7251" operator="lessThan">
      <formula>$C$4</formula>
    </cfRule>
  </conditionalFormatting>
  <conditionalFormatting sqref="CL17">
    <cfRule type="cellIs" dxfId="8727" priority="7252" operator="lessThan">
      <formula>$C$4</formula>
    </cfRule>
  </conditionalFormatting>
  <conditionalFormatting sqref="CL17">
    <cfRule type="cellIs" dxfId="8726" priority="7253" operator="lessThan">
      <formula>$C$4</formula>
    </cfRule>
  </conditionalFormatting>
  <conditionalFormatting sqref="CL18">
    <cfRule type="cellIs" dxfId="8725" priority="7254" operator="lessThan">
      <formula>$C$4</formula>
    </cfRule>
  </conditionalFormatting>
  <conditionalFormatting sqref="CL18">
    <cfRule type="cellIs" dxfId="8724" priority="7255" operator="lessThan">
      <formula>$C$4</formula>
    </cfRule>
  </conditionalFormatting>
  <conditionalFormatting sqref="CL19">
    <cfRule type="cellIs" dxfId="8723" priority="7256" operator="lessThan">
      <formula>$C$4</formula>
    </cfRule>
  </conditionalFormatting>
  <conditionalFormatting sqref="CL19">
    <cfRule type="cellIs" dxfId="8722" priority="7257" operator="lessThan">
      <formula>$C$4</formula>
    </cfRule>
  </conditionalFormatting>
  <conditionalFormatting sqref="CL20">
    <cfRule type="cellIs" dxfId="8721" priority="7258" operator="lessThan">
      <formula>$C$4</formula>
    </cfRule>
  </conditionalFormatting>
  <conditionalFormatting sqref="CL20">
    <cfRule type="cellIs" dxfId="8720" priority="7259" operator="lessThan">
      <formula>$C$4</formula>
    </cfRule>
  </conditionalFormatting>
  <conditionalFormatting sqref="CL21">
    <cfRule type="cellIs" dxfId="8719" priority="7260" operator="lessThan">
      <formula>$C$4</formula>
    </cfRule>
  </conditionalFormatting>
  <conditionalFormatting sqref="CL21">
    <cfRule type="cellIs" dxfId="8718" priority="7261" operator="lessThan">
      <formula>$C$4</formula>
    </cfRule>
  </conditionalFormatting>
  <conditionalFormatting sqref="CL22">
    <cfRule type="cellIs" dxfId="8717" priority="7262" operator="lessThan">
      <formula>$C$4</formula>
    </cfRule>
  </conditionalFormatting>
  <conditionalFormatting sqref="CL22">
    <cfRule type="cellIs" dxfId="8716" priority="7263" operator="lessThan">
      <formula>$C$4</formula>
    </cfRule>
  </conditionalFormatting>
  <conditionalFormatting sqref="CL23">
    <cfRule type="cellIs" dxfId="8715" priority="7264" operator="lessThan">
      <formula>$C$4</formula>
    </cfRule>
  </conditionalFormatting>
  <conditionalFormatting sqref="CL23">
    <cfRule type="cellIs" dxfId="8714" priority="7265" operator="lessThan">
      <formula>$C$4</formula>
    </cfRule>
  </conditionalFormatting>
  <conditionalFormatting sqref="CL24">
    <cfRule type="cellIs" dxfId="8713" priority="7266" operator="lessThan">
      <formula>$C$4</formula>
    </cfRule>
  </conditionalFormatting>
  <conditionalFormatting sqref="CL24">
    <cfRule type="cellIs" dxfId="8712" priority="7267" operator="lessThan">
      <formula>$C$4</formula>
    </cfRule>
  </conditionalFormatting>
  <conditionalFormatting sqref="CL25">
    <cfRule type="cellIs" dxfId="8711" priority="7268" operator="lessThan">
      <formula>$C$4</formula>
    </cfRule>
  </conditionalFormatting>
  <conditionalFormatting sqref="CL25">
    <cfRule type="cellIs" dxfId="8710" priority="7269" operator="lessThan">
      <formula>$C$4</formula>
    </cfRule>
  </conditionalFormatting>
  <conditionalFormatting sqref="CL26">
    <cfRule type="cellIs" dxfId="8709" priority="7270" operator="lessThan">
      <formula>$C$4</formula>
    </cfRule>
  </conditionalFormatting>
  <conditionalFormatting sqref="CL26">
    <cfRule type="cellIs" dxfId="8708" priority="7271" operator="lessThan">
      <formula>$C$4</formula>
    </cfRule>
  </conditionalFormatting>
  <conditionalFormatting sqref="CL27">
    <cfRule type="cellIs" dxfId="8707" priority="7272" operator="lessThan">
      <formula>$C$4</formula>
    </cfRule>
  </conditionalFormatting>
  <conditionalFormatting sqref="CL27">
    <cfRule type="cellIs" dxfId="8706" priority="7273" operator="lessThan">
      <formula>$C$4</formula>
    </cfRule>
  </conditionalFormatting>
  <conditionalFormatting sqref="CL28">
    <cfRule type="cellIs" dxfId="8705" priority="7274" operator="lessThan">
      <formula>$C$4</formula>
    </cfRule>
  </conditionalFormatting>
  <conditionalFormatting sqref="CL28">
    <cfRule type="cellIs" dxfId="8704" priority="7275" operator="lessThan">
      <formula>$C$4</formula>
    </cfRule>
  </conditionalFormatting>
  <conditionalFormatting sqref="CL29">
    <cfRule type="cellIs" dxfId="8703" priority="7276" operator="lessThan">
      <formula>$C$4</formula>
    </cfRule>
  </conditionalFormatting>
  <conditionalFormatting sqref="CL29">
    <cfRule type="cellIs" dxfId="8702" priority="7277" operator="lessThan">
      <formula>$C$4</formula>
    </cfRule>
  </conditionalFormatting>
  <conditionalFormatting sqref="CL30">
    <cfRule type="cellIs" dxfId="8701" priority="7278" operator="lessThan">
      <formula>$C$4</formula>
    </cfRule>
  </conditionalFormatting>
  <conditionalFormatting sqref="CL30">
    <cfRule type="cellIs" dxfId="8700" priority="7279" operator="lessThan">
      <formula>$C$4</formula>
    </cfRule>
  </conditionalFormatting>
  <conditionalFormatting sqref="CL31">
    <cfRule type="cellIs" dxfId="8699" priority="7280" operator="lessThan">
      <formula>$C$4</formula>
    </cfRule>
  </conditionalFormatting>
  <conditionalFormatting sqref="CL31">
    <cfRule type="cellIs" dxfId="8698" priority="7281" operator="lessThan">
      <formula>$C$4</formula>
    </cfRule>
  </conditionalFormatting>
  <conditionalFormatting sqref="CL32">
    <cfRule type="cellIs" dxfId="8697" priority="7282" operator="lessThan">
      <formula>$C$4</formula>
    </cfRule>
  </conditionalFormatting>
  <conditionalFormatting sqref="CL32">
    <cfRule type="cellIs" dxfId="8696" priority="7283" operator="lessThan">
      <formula>$C$4</formula>
    </cfRule>
  </conditionalFormatting>
  <conditionalFormatting sqref="CL33">
    <cfRule type="cellIs" dxfId="8695" priority="7284" operator="lessThan">
      <formula>$C$4</formula>
    </cfRule>
  </conditionalFormatting>
  <conditionalFormatting sqref="CL33">
    <cfRule type="cellIs" dxfId="8694" priority="7285" operator="lessThan">
      <formula>$C$4</formula>
    </cfRule>
  </conditionalFormatting>
  <conditionalFormatting sqref="CL34">
    <cfRule type="cellIs" dxfId="8693" priority="7286" operator="lessThan">
      <formula>$C$4</formula>
    </cfRule>
  </conditionalFormatting>
  <conditionalFormatting sqref="CL34">
    <cfRule type="cellIs" dxfId="8692" priority="7287" operator="lessThan">
      <formula>$C$4</formula>
    </cfRule>
  </conditionalFormatting>
  <conditionalFormatting sqref="CL35">
    <cfRule type="cellIs" dxfId="8691" priority="7288" operator="lessThan">
      <formula>$C$4</formula>
    </cfRule>
  </conditionalFormatting>
  <conditionalFormatting sqref="CL35">
    <cfRule type="cellIs" dxfId="8690" priority="7289" operator="lessThan">
      <formula>$C$4</formula>
    </cfRule>
  </conditionalFormatting>
  <conditionalFormatting sqref="CL36">
    <cfRule type="cellIs" dxfId="8689" priority="7290" operator="lessThan">
      <formula>$C$4</formula>
    </cfRule>
  </conditionalFormatting>
  <conditionalFormatting sqref="CL36">
    <cfRule type="cellIs" dxfId="8688" priority="7291" operator="lessThan">
      <formula>$C$4</formula>
    </cfRule>
  </conditionalFormatting>
  <conditionalFormatting sqref="CL37">
    <cfRule type="cellIs" dxfId="8687" priority="7292" operator="lessThan">
      <formula>$C$4</formula>
    </cfRule>
  </conditionalFormatting>
  <conditionalFormatting sqref="CL37">
    <cfRule type="cellIs" dxfId="8686" priority="7293" operator="lessThan">
      <formula>$C$4</formula>
    </cfRule>
  </conditionalFormatting>
  <conditionalFormatting sqref="CL38">
    <cfRule type="cellIs" dxfId="8685" priority="7294" operator="lessThan">
      <formula>$C$4</formula>
    </cfRule>
  </conditionalFormatting>
  <conditionalFormatting sqref="CL38">
    <cfRule type="cellIs" dxfId="8684" priority="7295" operator="lessThan">
      <formula>$C$4</formula>
    </cfRule>
  </conditionalFormatting>
  <conditionalFormatting sqref="CL39">
    <cfRule type="cellIs" dxfId="8683" priority="7296" operator="lessThan">
      <formula>$C$4</formula>
    </cfRule>
  </conditionalFormatting>
  <conditionalFormatting sqref="CL39">
    <cfRule type="cellIs" dxfId="8682" priority="7297" operator="lessThan">
      <formula>$C$4</formula>
    </cfRule>
  </conditionalFormatting>
  <conditionalFormatting sqref="CL40">
    <cfRule type="cellIs" dxfId="8681" priority="7298" operator="lessThan">
      <formula>$C$4</formula>
    </cfRule>
  </conditionalFormatting>
  <conditionalFormatting sqref="CL40">
    <cfRule type="cellIs" dxfId="8680" priority="7299" operator="lessThan">
      <formula>$C$4</formula>
    </cfRule>
  </conditionalFormatting>
  <conditionalFormatting sqref="CL41">
    <cfRule type="cellIs" dxfId="8679" priority="7300" operator="lessThan">
      <formula>$C$4</formula>
    </cfRule>
  </conditionalFormatting>
  <conditionalFormatting sqref="CL41">
    <cfRule type="cellIs" dxfId="8678" priority="7301" operator="lessThan">
      <formula>$C$4</formula>
    </cfRule>
  </conditionalFormatting>
  <conditionalFormatting sqref="CL42">
    <cfRule type="cellIs" dxfId="8677" priority="7302" operator="lessThan">
      <formula>$C$4</formula>
    </cfRule>
  </conditionalFormatting>
  <conditionalFormatting sqref="CL42">
    <cfRule type="cellIs" dxfId="8676" priority="7303" operator="lessThan">
      <formula>$C$4</formula>
    </cfRule>
  </conditionalFormatting>
  <conditionalFormatting sqref="CL43">
    <cfRule type="cellIs" dxfId="8675" priority="7304" operator="lessThan">
      <formula>$C$4</formula>
    </cfRule>
  </conditionalFormatting>
  <conditionalFormatting sqref="CL43">
    <cfRule type="cellIs" dxfId="8674" priority="7305" operator="lessThan">
      <formula>$C$4</formula>
    </cfRule>
  </conditionalFormatting>
  <conditionalFormatting sqref="CL44">
    <cfRule type="cellIs" dxfId="8673" priority="7306" operator="lessThan">
      <formula>$C$4</formula>
    </cfRule>
  </conditionalFormatting>
  <conditionalFormatting sqref="CL44">
    <cfRule type="cellIs" dxfId="8672" priority="7307" operator="lessThan">
      <formula>$C$4</formula>
    </cfRule>
  </conditionalFormatting>
  <conditionalFormatting sqref="CL45">
    <cfRule type="cellIs" dxfId="8671" priority="7308" operator="lessThan">
      <formula>$C$4</formula>
    </cfRule>
  </conditionalFormatting>
  <conditionalFormatting sqref="CL45">
    <cfRule type="cellIs" dxfId="8670" priority="7309" operator="lessThan">
      <formula>$C$4</formula>
    </cfRule>
  </conditionalFormatting>
  <conditionalFormatting sqref="CL46">
    <cfRule type="cellIs" dxfId="8669" priority="7310" operator="lessThan">
      <formula>$C$4</formula>
    </cfRule>
  </conditionalFormatting>
  <conditionalFormatting sqref="CL46">
    <cfRule type="cellIs" dxfId="8668" priority="7311" operator="lessThan">
      <formula>$C$4</formula>
    </cfRule>
  </conditionalFormatting>
  <conditionalFormatting sqref="CL47">
    <cfRule type="cellIs" dxfId="8667" priority="7312" operator="lessThan">
      <formula>$C$4</formula>
    </cfRule>
  </conditionalFormatting>
  <conditionalFormatting sqref="CL47">
    <cfRule type="cellIs" dxfId="8666" priority="7313" operator="lessThan">
      <formula>$C$4</formula>
    </cfRule>
  </conditionalFormatting>
  <conditionalFormatting sqref="CL48">
    <cfRule type="cellIs" dxfId="8665" priority="7314" operator="lessThan">
      <formula>$C$4</formula>
    </cfRule>
  </conditionalFormatting>
  <conditionalFormatting sqref="CL48">
    <cfRule type="cellIs" dxfId="8664" priority="7315" operator="lessThan">
      <formula>$C$4</formula>
    </cfRule>
  </conditionalFormatting>
  <conditionalFormatting sqref="CL49">
    <cfRule type="cellIs" dxfId="8663" priority="7316" operator="lessThan">
      <formula>$C$4</formula>
    </cfRule>
  </conditionalFormatting>
  <conditionalFormatting sqref="CL49">
    <cfRule type="cellIs" dxfId="8662" priority="7317" operator="lessThan">
      <formula>$C$4</formula>
    </cfRule>
  </conditionalFormatting>
  <conditionalFormatting sqref="CL50">
    <cfRule type="cellIs" dxfId="8661" priority="7318" operator="lessThan">
      <formula>$C$4</formula>
    </cfRule>
  </conditionalFormatting>
  <conditionalFormatting sqref="CL50">
    <cfRule type="cellIs" dxfId="8660" priority="7319" operator="lessThan">
      <formula>$C$4</formula>
    </cfRule>
  </conditionalFormatting>
  <conditionalFormatting sqref="CL51">
    <cfRule type="cellIs" dxfId="8659" priority="7320" operator="lessThan">
      <formula>$C$4</formula>
    </cfRule>
  </conditionalFormatting>
  <conditionalFormatting sqref="CL51">
    <cfRule type="cellIs" dxfId="8658" priority="7321" operator="lessThan">
      <formula>$C$4</formula>
    </cfRule>
  </conditionalFormatting>
  <conditionalFormatting sqref="CL52">
    <cfRule type="cellIs" dxfId="8657" priority="7322" operator="lessThan">
      <formula>$C$4</formula>
    </cfRule>
  </conditionalFormatting>
  <conditionalFormatting sqref="CL52">
    <cfRule type="cellIs" dxfId="8656" priority="7323" operator="lessThan">
      <formula>$C$4</formula>
    </cfRule>
  </conditionalFormatting>
  <conditionalFormatting sqref="CL53">
    <cfRule type="cellIs" dxfId="8655" priority="7324" operator="lessThan">
      <formula>$C$4</formula>
    </cfRule>
  </conditionalFormatting>
  <conditionalFormatting sqref="CL53">
    <cfRule type="cellIs" dxfId="8654" priority="7325" operator="lessThan">
      <formula>$C$4</formula>
    </cfRule>
  </conditionalFormatting>
  <conditionalFormatting sqref="CL54">
    <cfRule type="cellIs" dxfId="8653" priority="7326" operator="lessThan">
      <formula>$C$4</formula>
    </cfRule>
  </conditionalFormatting>
  <conditionalFormatting sqref="CL54">
    <cfRule type="cellIs" dxfId="8652" priority="7327" operator="lessThan">
      <formula>$C$4</formula>
    </cfRule>
  </conditionalFormatting>
  <conditionalFormatting sqref="CL55">
    <cfRule type="cellIs" dxfId="8651" priority="7328" operator="lessThan">
      <formula>$C$4</formula>
    </cfRule>
  </conditionalFormatting>
  <conditionalFormatting sqref="CL55">
    <cfRule type="cellIs" dxfId="8650" priority="7329" operator="lessThan">
      <formula>$C$4</formula>
    </cfRule>
  </conditionalFormatting>
  <conditionalFormatting sqref="CL56">
    <cfRule type="cellIs" dxfId="8649" priority="7330" operator="lessThan">
      <formula>$C$4</formula>
    </cfRule>
  </conditionalFormatting>
  <conditionalFormatting sqref="CL56">
    <cfRule type="cellIs" dxfId="8648" priority="7331" operator="lessThan">
      <formula>$C$4</formula>
    </cfRule>
  </conditionalFormatting>
  <conditionalFormatting sqref="CL57">
    <cfRule type="cellIs" dxfId="8647" priority="7332" operator="lessThan">
      <formula>$C$4</formula>
    </cfRule>
  </conditionalFormatting>
  <conditionalFormatting sqref="CL57">
    <cfRule type="cellIs" dxfId="8646" priority="7333" operator="lessThan">
      <formula>$C$4</formula>
    </cfRule>
  </conditionalFormatting>
  <conditionalFormatting sqref="CL58">
    <cfRule type="cellIs" dxfId="8645" priority="7334" operator="lessThan">
      <formula>$C$4</formula>
    </cfRule>
  </conditionalFormatting>
  <conditionalFormatting sqref="CL58">
    <cfRule type="cellIs" dxfId="8644" priority="7335" operator="lessThan">
      <formula>$C$4</formula>
    </cfRule>
  </conditionalFormatting>
  <conditionalFormatting sqref="CL59">
    <cfRule type="cellIs" dxfId="8643" priority="7336" operator="lessThan">
      <formula>$C$4</formula>
    </cfRule>
  </conditionalFormatting>
  <conditionalFormatting sqref="CL59">
    <cfRule type="cellIs" dxfId="8642" priority="7337" operator="lessThan">
      <formula>$C$4</formula>
    </cfRule>
  </conditionalFormatting>
  <conditionalFormatting sqref="CL60">
    <cfRule type="cellIs" dxfId="8641" priority="7338" operator="lessThan">
      <formula>$C$4</formula>
    </cfRule>
  </conditionalFormatting>
  <conditionalFormatting sqref="CL60">
    <cfRule type="cellIs" dxfId="8640" priority="7339" operator="lessThan">
      <formula>$C$4</formula>
    </cfRule>
  </conditionalFormatting>
  <conditionalFormatting sqref="CW16">
    <cfRule type="cellIs" dxfId="3239" priority="1616" operator="lessThan">
      <formula>1</formula>
    </cfRule>
  </conditionalFormatting>
  <conditionalFormatting sqref="CW17">
    <cfRule type="cellIs" dxfId="3237" priority="1617" operator="lessThan">
      <formula>1</formula>
    </cfRule>
  </conditionalFormatting>
  <conditionalFormatting sqref="CW18">
    <cfRule type="cellIs" dxfId="3235" priority="1618" operator="lessThan">
      <formula>1</formula>
    </cfRule>
  </conditionalFormatting>
  <conditionalFormatting sqref="CW19">
    <cfRule type="cellIs" dxfId="3233" priority="1619" operator="lessThan">
      <formula>1</formula>
    </cfRule>
  </conditionalFormatting>
  <conditionalFormatting sqref="CW12">
    <cfRule type="cellIs" dxfId="3231" priority="1613" operator="lessThan">
      <formula>1</formula>
    </cfRule>
  </conditionalFormatting>
  <conditionalFormatting sqref="CW13">
    <cfRule type="cellIs" dxfId="3229" priority="1614" operator="lessThan">
      <formula>1</formula>
    </cfRule>
  </conditionalFormatting>
  <conditionalFormatting sqref="CW14">
    <cfRule type="cellIs" dxfId="3227" priority="1615" operator="lessThan">
      <formula>1</formula>
    </cfRule>
  </conditionalFormatting>
  <conditionalFormatting sqref="CW10:CW11">
    <cfRule type="cellIs" dxfId="3225" priority="1612" operator="lessThan">
      <formula>1</formula>
    </cfRule>
  </conditionalFormatting>
  <conditionalFormatting sqref="CW23:CW26">
    <cfRule type="cellIs" dxfId="3223" priority="1611" operator="lessThan">
      <formula>1</formula>
    </cfRule>
  </conditionalFormatting>
  <conditionalFormatting sqref="CW15">
    <cfRule type="cellIs" dxfId="3221" priority="1610" operator="lessThan">
      <formula>1</formula>
    </cfRule>
  </conditionalFormatting>
  <conditionalFormatting sqref="O11">
    <cfRule type="cellIs" dxfId="3217" priority="1141" operator="lessThan">
      <formula>$C$4</formula>
    </cfRule>
  </conditionalFormatting>
  <conditionalFormatting sqref="P11">
    <cfRule type="cellIs" dxfId="3215" priority="1164" operator="lessThan">
      <formula>$C$4</formula>
    </cfRule>
  </conditionalFormatting>
  <conditionalFormatting sqref="Q11">
    <cfRule type="cellIs" dxfId="3213" priority="1200" operator="lessThan">
      <formula>$C$4</formula>
    </cfRule>
  </conditionalFormatting>
  <conditionalFormatting sqref="R11">
    <cfRule type="cellIs" dxfId="3211" priority="1485" operator="lessThan">
      <formula>$C$4</formula>
    </cfRule>
  </conditionalFormatting>
  <conditionalFormatting sqref="S11">
    <cfRule type="cellIs" dxfId="3209" priority="1514" operator="lessThan">
      <formula>$C$4</formula>
    </cfRule>
  </conditionalFormatting>
  <conditionalFormatting sqref="T11">
    <cfRule type="cellIs" dxfId="3207" priority="1236" operator="lessThan">
      <formula>$C$4</formula>
    </cfRule>
  </conditionalFormatting>
  <conditionalFormatting sqref="U11">
    <cfRule type="cellIs" dxfId="3205" priority="1550" operator="lessThan">
      <formula>$C$4</formula>
    </cfRule>
  </conditionalFormatting>
  <conditionalFormatting sqref="V11">
    <cfRule type="cellIs" dxfId="3203" priority="1575" operator="lessThan">
      <formula>$C$4</formula>
    </cfRule>
  </conditionalFormatting>
  <conditionalFormatting sqref="W11">
    <cfRule type="cellIs" dxfId="3201" priority="1272" operator="lessThan">
      <formula>$C$4</formula>
    </cfRule>
  </conditionalFormatting>
  <conditionalFormatting sqref="X11">
    <cfRule type="cellIs" dxfId="3199" priority="1304" operator="lessThan">
      <formula>$C$4</formula>
    </cfRule>
  </conditionalFormatting>
  <conditionalFormatting sqref="Y11">
    <cfRule type="cellIs" dxfId="3197" priority="1340" operator="lessThan">
      <formula>$C$4</formula>
    </cfRule>
  </conditionalFormatting>
  <conditionalFormatting sqref="Z11">
    <cfRule type="cellIs" dxfId="3195" priority="1376" operator="lessThan">
      <formula>$C$4</formula>
    </cfRule>
  </conditionalFormatting>
  <conditionalFormatting sqref="AA11">
    <cfRule type="cellIs" dxfId="3193" priority="1377" operator="lessThan">
      <formula>$C$4</formula>
    </cfRule>
  </conditionalFormatting>
  <conditionalFormatting sqref="AB11">
    <cfRule type="cellIs" dxfId="3191" priority="1413" operator="lessThan">
      <formula>$C$4</formula>
    </cfRule>
  </conditionalFormatting>
  <conditionalFormatting sqref="AC11">
    <cfRule type="cellIs" dxfId="3189" priority="1449" operator="lessThan">
      <formula>$C$4</formula>
    </cfRule>
  </conditionalFormatting>
  <conditionalFormatting sqref="O12">
    <cfRule type="cellIs" dxfId="3187" priority="1142" operator="lessThan">
      <formula>$C$4</formula>
    </cfRule>
  </conditionalFormatting>
  <conditionalFormatting sqref="P12">
    <cfRule type="cellIs" dxfId="3185" priority="1165" operator="lessThan">
      <formula>$C$4</formula>
    </cfRule>
  </conditionalFormatting>
  <conditionalFormatting sqref="Q12">
    <cfRule type="cellIs" dxfId="3183" priority="1201" operator="lessThan">
      <formula>$C$4</formula>
    </cfRule>
  </conditionalFormatting>
  <conditionalFormatting sqref="R12">
    <cfRule type="cellIs" dxfId="3181" priority="1486" operator="lessThan">
      <formula>$C$4</formula>
    </cfRule>
  </conditionalFormatting>
  <conditionalFormatting sqref="S12">
    <cfRule type="cellIs" dxfId="3179" priority="1515" operator="lessThan">
      <formula>$C$4</formula>
    </cfRule>
  </conditionalFormatting>
  <conditionalFormatting sqref="T12">
    <cfRule type="cellIs" dxfId="3177" priority="1237" operator="lessThan">
      <formula>$C$4</formula>
    </cfRule>
  </conditionalFormatting>
  <conditionalFormatting sqref="V12">
    <cfRule type="cellIs" dxfId="3175" priority="1576" operator="lessThan">
      <formula>$C$4</formula>
    </cfRule>
  </conditionalFormatting>
  <conditionalFormatting sqref="W12">
    <cfRule type="cellIs" dxfId="3173" priority="1273" operator="lessThan">
      <formula>$C$4</formula>
    </cfRule>
  </conditionalFormatting>
  <conditionalFormatting sqref="X12">
    <cfRule type="cellIs" dxfId="3171" priority="1305" operator="lessThan">
      <formula>$C$4</formula>
    </cfRule>
  </conditionalFormatting>
  <conditionalFormatting sqref="Y12">
    <cfRule type="cellIs" dxfId="3169" priority="1341" operator="lessThan">
      <formula>$C$4</formula>
    </cfRule>
  </conditionalFormatting>
  <conditionalFormatting sqref="AA12">
    <cfRule type="cellIs" dxfId="3167" priority="1378" operator="lessThan">
      <formula>$C$4</formula>
    </cfRule>
  </conditionalFormatting>
  <conditionalFormatting sqref="AB12">
    <cfRule type="cellIs" dxfId="3165" priority="1414" operator="lessThan">
      <formula>$C$4</formula>
    </cfRule>
  </conditionalFormatting>
  <conditionalFormatting sqref="AC12">
    <cfRule type="cellIs" dxfId="3163" priority="1450" operator="lessThan">
      <formula>$C$4</formula>
    </cfRule>
  </conditionalFormatting>
  <conditionalFormatting sqref="P13">
    <cfRule type="cellIs" dxfId="3161" priority="1166" operator="lessThan">
      <formula>$C$4</formula>
    </cfRule>
  </conditionalFormatting>
  <conditionalFormatting sqref="Q13">
    <cfRule type="cellIs" dxfId="3159" priority="1202" operator="lessThan">
      <formula>$C$4</formula>
    </cfRule>
  </conditionalFormatting>
  <conditionalFormatting sqref="R13">
    <cfRule type="cellIs" dxfId="3157" priority="1487" operator="lessThan">
      <formula>$C$4</formula>
    </cfRule>
  </conditionalFormatting>
  <conditionalFormatting sqref="S13">
    <cfRule type="cellIs" dxfId="3155" priority="1516" operator="lessThan">
      <formula>$C$4</formula>
    </cfRule>
  </conditionalFormatting>
  <conditionalFormatting sqref="T13">
    <cfRule type="cellIs" dxfId="3153" priority="1238" operator="lessThan">
      <formula>$C$4</formula>
    </cfRule>
  </conditionalFormatting>
  <conditionalFormatting sqref="V13">
    <cfRule type="cellIs" dxfId="3151" priority="1577" operator="lessThan">
      <formula>$C$4</formula>
    </cfRule>
  </conditionalFormatting>
  <conditionalFormatting sqref="W13">
    <cfRule type="cellIs" dxfId="3149" priority="1274" operator="lessThan">
      <formula>$C$4</formula>
    </cfRule>
  </conditionalFormatting>
  <conditionalFormatting sqref="X13">
    <cfRule type="cellIs" dxfId="3147" priority="1306" operator="lessThan">
      <formula>$C$4</formula>
    </cfRule>
  </conditionalFormatting>
  <conditionalFormatting sqref="Y13">
    <cfRule type="cellIs" dxfId="3145" priority="1342" operator="lessThan">
      <formula>$C$4</formula>
    </cfRule>
  </conditionalFormatting>
  <conditionalFormatting sqref="AA13">
    <cfRule type="cellIs" dxfId="3143" priority="1379" operator="lessThan">
      <formula>$C$4</formula>
    </cfRule>
  </conditionalFormatting>
  <conditionalFormatting sqref="AB13">
    <cfRule type="cellIs" dxfId="3141" priority="1415" operator="lessThan">
      <formula>$C$4</formula>
    </cfRule>
  </conditionalFormatting>
  <conditionalFormatting sqref="AC13">
    <cfRule type="cellIs" dxfId="3139" priority="1451" operator="lessThan">
      <formula>$C$4</formula>
    </cfRule>
  </conditionalFormatting>
  <conditionalFormatting sqref="P14">
    <cfRule type="cellIs" dxfId="3137" priority="1167" operator="lessThan">
      <formula>$C$4</formula>
    </cfRule>
  </conditionalFormatting>
  <conditionalFormatting sqref="Q14">
    <cfRule type="cellIs" dxfId="3135" priority="1203" operator="lessThan">
      <formula>$C$4</formula>
    </cfRule>
  </conditionalFormatting>
  <conditionalFormatting sqref="R14">
    <cfRule type="cellIs" dxfId="3133" priority="1488" operator="lessThan">
      <formula>$C$4</formula>
    </cfRule>
  </conditionalFormatting>
  <conditionalFormatting sqref="S14">
    <cfRule type="cellIs" dxfId="3131" priority="1517" operator="lessThan">
      <formula>$C$4</formula>
    </cfRule>
  </conditionalFormatting>
  <conditionalFormatting sqref="T14">
    <cfRule type="cellIs" dxfId="3129" priority="1239" operator="lessThan">
      <formula>$C$4</formula>
    </cfRule>
  </conditionalFormatting>
  <conditionalFormatting sqref="V14">
    <cfRule type="cellIs" dxfId="3127" priority="1578" operator="lessThan">
      <formula>$C$4</formula>
    </cfRule>
  </conditionalFormatting>
  <conditionalFormatting sqref="W14">
    <cfRule type="cellIs" dxfId="3125" priority="1275" operator="lessThan">
      <formula>$C$4</formula>
    </cfRule>
  </conditionalFormatting>
  <conditionalFormatting sqref="X14">
    <cfRule type="cellIs" dxfId="3123" priority="1307" operator="lessThan">
      <formula>$C$4</formula>
    </cfRule>
  </conditionalFormatting>
  <conditionalFormatting sqref="Y14">
    <cfRule type="cellIs" dxfId="3121" priority="1343" operator="lessThan">
      <formula>$C$4</formula>
    </cfRule>
  </conditionalFormatting>
  <conditionalFormatting sqref="AA14">
    <cfRule type="cellIs" dxfId="3119" priority="1380" operator="lessThan">
      <formula>$C$4</formula>
    </cfRule>
  </conditionalFormatting>
  <conditionalFormatting sqref="AB14">
    <cfRule type="cellIs" dxfId="3117" priority="1416" operator="lessThan">
      <formula>$C$4</formula>
    </cfRule>
  </conditionalFormatting>
  <conditionalFormatting sqref="AC14">
    <cfRule type="cellIs" dxfId="3115" priority="1452" operator="lessThan">
      <formula>$C$4</formula>
    </cfRule>
  </conditionalFormatting>
  <conditionalFormatting sqref="O15">
    <cfRule type="cellIs" dxfId="3113" priority="1143" operator="lessThan">
      <formula>$C$4</formula>
    </cfRule>
  </conditionalFormatting>
  <conditionalFormatting sqref="P15">
    <cfRule type="cellIs" dxfId="3111" priority="1168" operator="lessThan">
      <formula>$C$4</formula>
    </cfRule>
  </conditionalFormatting>
  <conditionalFormatting sqref="Q15">
    <cfRule type="cellIs" dxfId="3109" priority="1204" operator="lessThan">
      <formula>$C$4</formula>
    </cfRule>
  </conditionalFormatting>
  <conditionalFormatting sqref="R15">
    <cfRule type="cellIs" dxfId="3107" priority="1489" operator="lessThan">
      <formula>$C$4</formula>
    </cfRule>
  </conditionalFormatting>
  <conditionalFormatting sqref="S15">
    <cfRule type="cellIs" dxfId="3105" priority="1518" operator="lessThan">
      <formula>$C$4</formula>
    </cfRule>
  </conditionalFormatting>
  <conditionalFormatting sqref="T15">
    <cfRule type="cellIs" dxfId="3103" priority="1240" operator="lessThan">
      <formula>$C$4</formula>
    </cfRule>
  </conditionalFormatting>
  <conditionalFormatting sqref="U15">
    <cfRule type="cellIs" dxfId="3101" priority="1551" operator="lessThan">
      <formula>$C$4</formula>
    </cfRule>
  </conditionalFormatting>
  <conditionalFormatting sqref="V15">
    <cfRule type="cellIs" dxfId="3099" priority="1579" operator="lessThan">
      <formula>$C$4</formula>
    </cfRule>
  </conditionalFormatting>
  <conditionalFormatting sqref="W15">
    <cfRule type="cellIs" dxfId="3097" priority="1276" operator="lessThan">
      <formula>$C$4</formula>
    </cfRule>
  </conditionalFormatting>
  <conditionalFormatting sqref="X15">
    <cfRule type="cellIs" dxfId="3095" priority="1308" operator="lessThan">
      <formula>$C$4</formula>
    </cfRule>
  </conditionalFormatting>
  <conditionalFormatting sqref="Y15">
    <cfRule type="cellIs" dxfId="3093" priority="1344" operator="lessThan">
      <formula>$C$4</formula>
    </cfRule>
  </conditionalFormatting>
  <conditionalFormatting sqref="AA15">
    <cfRule type="cellIs" dxfId="3091" priority="1381" operator="lessThan">
      <formula>$C$4</formula>
    </cfRule>
  </conditionalFormatting>
  <conditionalFormatting sqref="AB15">
    <cfRule type="cellIs" dxfId="3089" priority="1417" operator="lessThan">
      <formula>$C$4</formula>
    </cfRule>
  </conditionalFormatting>
  <conditionalFormatting sqref="AC15">
    <cfRule type="cellIs" dxfId="3087" priority="1453" operator="lessThan">
      <formula>$C$4</formula>
    </cfRule>
  </conditionalFormatting>
  <conditionalFormatting sqref="O16">
    <cfRule type="cellIs" dxfId="3085" priority="1137" operator="lessThan">
      <formula>$C$4</formula>
    </cfRule>
  </conditionalFormatting>
  <conditionalFormatting sqref="P16">
    <cfRule type="cellIs" dxfId="3083" priority="1169" operator="lessThan">
      <formula>$C$4</formula>
    </cfRule>
  </conditionalFormatting>
  <conditionalFormatting sqref="Q16">
    <cfRule type="cellIs" dxfId="3081" priority="1205" operator="lessThan">
      <formula>$C$4</formula>
    </cfRule>
  </conditionalFormatting>
  <conditionalFormatting sqref="R16">
    <cfRule type="cellIs" dxfId="3079" priority="1490" operator="lessThan">
      <formula>$C$4</formula>
    </cfRule>
  </conditionalFormatting>
  <conditionalFormatting sqref="S16">
    <cfRule type="cellIs" dxfId="3077" priority="1519" operator="lessThan">
      <formula>$C$4</formula>
    </cfRule>
  </conditionalFormatting>
  <conditionalFormatting sqref="T16">
    <cfRule type="cellIs" dxfId="3075" priority="1241" operator="lessThan">
      <formula>$C$4</formula>
    </cfRule>
  </conditionalFormatting>
  <conditionalFormatting sqref="U16">
    <cfRule type="cellIs" dxfId="3073" priority="1552" operator="lessThan">
      <formula>$C$4</formula>
    </cfRule>
  </conditionalFormatting>
  <conditionalFormatting sqref="V16">
    <cfRule type="cellIs" dxfId="3071" priority="1580" operator="lessThan">
      <formula>$C$4</formula>
    </cfRule>
  </conditionalFormatting>
  <conditionalFormatting sqref="W16">
    <cfRule type="cellIs" dxfId="3069" priority="1277" operator="lessThan">
      <formula>$C$4</formula>
    </cfRule>
  </conditionalFormatting>
  <conditionalFormatting sqref="X16">
    <cfRule type="cellIs" dxfId="3067" priority="1309" operator="lessThan">
      <formula>$C$4</formula>
    </cfRule>
  </conditionalFormatting>
  <conditionalFormatting sqref="Y16">
    <cfRule type="cellIs" dxfId="3065" priority="1345" operator="lessThan">
      <formula>$C$4</formula>
    </cfRule>
  </conditionalFormatting>
  <conditionalFormatting sqref="AA16">
    <cfRule type="cellIs" dxfId="3063" priority="1382" operator="lessThan">
      <formula>$C$4</formula>
    </cfRule>
  </conditionalFormatting>
  <conditionalFormatting sqref="AB16">
    <cfRule type="cellIs" dxfId="3061" priority="1418" operator="lessThan">
      <formula>$C$4</formula>
    </cfRule>
  </conditionalFormatting>
  <conditionalFormatting sqref="AC16">
    <cfRule type="cellIs" dxfId="3059" priority="1454" operator="lessThan">
      <formula>$C$4</formula>
    </cfRule>
  </conditionalFormatting>
  <conditionalFormatting sqref="O17">
    <cfRule type="cellIs" dxfId="3057" priority="1144" operator="lessThan">
      <formula>$C$4</formula>
    </cfRule>
  </conditionalFormatting>
  <conditionalFormatting sqref="P17">
    <cfRule type="cellIs" dxfId="3055" priority="1170" operator="lessThan">
      <formula>$C$4</formula>
    </cfRule>
  </conditionalFormatting>
  <conditionalFormatting sqref="Q17">
    <cfRule type="cellIs" dxfId="3053" priority="1206" operator="lessThan">
      <formula>$C$4</formula>
    </cfRule>
  </conditionalFormatting>
  <conditionalFormatting sqref="R17">
    <cfRule type="cellIs" dxfId="3051" priority="1491" operator="lessThan">
      <formula>$C$4</formula>
    </cfRule>
  </conditionalFormatting>
  <conditionalFormatting sqref="S17">
    <cfRule type="cellIs" dxfId="3049" priority="1520" operator="lessThan">
      <formula>$C$4</formula>
    </cfRule>
  </conditionalFormatting>
  <conditionalFormatting sqref="T17">
    <cfRule type="cellIs" dxfId="3047" priority="1242" operator="lessThan">
      <formula>$C$4</formula>
    </cfRule>
  </conditionalFormatting>
  <conditionalFormatting sqref="U17">
    <cfRule type="cellIs" dxfId="3045" priority="1553" operator="lessThan">
      <formula>$C$4</formula>
    </cfRule>
  </conditionalFormatting>
  <conditionalFormatting sqref="V17">
    <cfRule type="cellIs" dxfId="3043" priority="1581" operator="lessThan">
      <formula>$C$4</formula>
    </cfRule>
  </conditionalFormatting>
  <conditionalFormatting sqref="W17">
    <cfRule type="cellIs" dxfId="3041" priority="1278" operator="lessThan">
      <formula>$C$4</formula>
    </cfRule>
  </conditionalFormatting>
  <conditionalFormatting sqref="X17">
    <cfRule type="cellIs" dxfId="3039" priority="1310" operator="lessThan">
      <formula>$C$4</formula>
    </cfRule>
  </conditionalFormatting>
  <conditionalFormatting sqref="Y17">
    <cfRule type="cellIs" dxfId="3037" priority="1346" operator="lessThan">
      <formula>$C$4</formula>
    </cfRule>
  </conditionalFormatting>
  <conditionalFormatting sqref="AA17">
    <cfRule type="cellIs" dxfId="3035" priority="1383" operator="lessThan">
      <formula>$C$4</formula>
    </cfRule>
  </conditionalFormatting>
  <conditionalFormatting sqref="AB17">
    <cfRule type="cellIs" dxfId="3033" priority="1419" operator="lessThan">
      <formula>$C$4</formula>
    </cfRule>
  </conditionalFormatting>
  <conditionalFormatting sqref="AC17">
    <cfRule type="cellIs" dxfId="3031" priority="1455" operator="lessThan">
      <formula>$C$4</formula>
    </cfRule>
  </conditionalFormatting>
  <conditionalFormatting sqref="O18">
    <cfRule type="cellIs" dxfId="3029" priority="1145" operator="lessThan">
      <formula>$C$4</formula>
    </cfRule>
  </conditionalFormatting>
  <conditionalFormatting sqref="P18">
    <cfRule type="cellIs" dxfId="3027" priority="1171" operator="lessThan">
      <formula>$C$4</formula>
    </cfRule>
  </conditionalFormatting>
  <conditionalFormatting sqref="Q18">
    <cfRule type="cellIs" dxfId="3025" priority="1207" operator="lessThan">
      <formula>$C$4</formula>
    </cfRule>
  </conditionalFormatting>
  <conditionalFormatting sqref="R18">
    <cfRule type="cellIs" dxfId="3023" priority="1492" operator="lessThan">
      <formula>$C$4</formula>
    </cfRule>
  </conditionalFormatting>
  <conditionalFormatting sqref="S18">
    <cfRule type="cellIs" dxfId="3021" priority="1521" operator="lessThan">
      <formula>$C$4</formula>
    </cfRule>
  </conditionalFormatting>
  <conditionalFormatting sqref="T18">
    <cfRule type="cellIs" dxfId="3019" priority="1243" operator="lessThan">
      <formula>$C$4</formula>
    </cfRule>
  </conditionalFormatting>
  <conditionalFormatting sqref="U18">
    <cfRule type="cellIs" dxfId="3017" priority="1554" operator="lessThan">
      <formula>$C$4</formula>
    </cfRule>
  </conditionalFormatting>
  <conditionalFormatting sqref="V18">
    <cfRule type="cellIs" dxfId="3015" priority="1582" operator="lessThan">
      <formula>$C$4</formula>
    </cfRule>
  </conditionalFormatting>
  <conditionalFormatting sqref="W18">
    <cfRule type="cellIs" dxfId="3013" priority="1279" operator="lessThan">
      <formula>$C$4</formula>
    </cfRule>
  </conditionalFormatting>
  <conditionalFormatting sqref="X18">
    <cfRule type="cellIs" dxfId="3011" priority="1311" operator="lessThan">
      <formula>$C$4</formula>
    </cfRule>
  </conditionalFormatting>
  <conditionalFormatting sqref="Y18">
    <cfRule type="cellIs" dxfId="3009" priority="1347" operator="lessThan">
      <formula>$C$4</formula>
    </cfRule>
  </conditionalFormatting>
  <conditionalFormatting sqref="AA18">
    <cfRule type="cellIs" dxfId="3007" priority="1384" operator="lessThan">
      <formula>$C$4</formula>
    </cfRule>
  </conditionalFormatting>
  <conditionalFormatting sqref="AB18">
    <cfRule type="cellIs" dxfId="3005" priority="1420" operator="lessThan">
      <formula>$C$4</formula>
    </cfRule>
  </conditionalFormatting>
  <conditionalFormatting sqref="AC18">
    <cfRule type="cellIs" dxfId="3003" priority="1456" operator="lessThan">
      <formula>$C$4</formula>
    </cfRule>
  </conditionalFormatting>
  <conditionalFormatting sqref="O19">
    <cfRule type="cellIs" dxfId="3001" priority="1146" operator="lessThan">
      <formula>$C$4</formula>
    </cfRule>
  </conditionalFormatting>
  <conditionalFormatting sqref="P19">
    <cfRule type="cellIs" dxfId="2999" priority="1172" operator="lessThan">
      <formula>$C$4</formula>
    </cfRule>
  </conditionalFormatting>
  <conditionalFormatting sqref="Q19">
    <cfRule type="cellIs" dxfId="2997" priority="1208" operator="lessThan">
      <formula>$C$4</formula>
    </cfRule>
  </conditionalFormatting>
  <conditionalFormatting sqref="R19">
    <cfRule type="cellIs" dxfId="2995" priority="1493" operator="lessThan">
      <formula>$C$4</formula>
    </cfRule>
  </conditionalFormatting>
  <conditionalFormatting sqref="S19">
    <cfRule type="cellIs" dxfId="2993" priority="1522" operator="lessThan">
      <formula>$C$4</formula>
    </cfRule>
  </conditionalFormatting>
  <conditionalFormatting sqref="T19">
    <cfRule type="cellIs" dxfId="2991" priority="1244" operator="lessThan">
      <formula>$C$4</formula>
    </cfRule>
  </conditionalFormatting>
  <conditionalFormatting sqref="U19">
    <cfRule type="cellIs" dxfId="2989" priority="1555" operator="lessThan">
      <formula>$C$4</formula>
    </cfRule>
  </conditionalFormatting>
  <conditionalFormatting sqref="V19">
    <cfRule type="cellIs" dxfId="2987" priority="1583" operator="lessThan">
      <formula>$C$4</formula>
    </cfRule>
  </conditionalFormatting>
  <conditionalFormatting sqref="W19">
    <cfRule type="cellIs" dxfId="2985" priority="1280" operator="lessThan">
      <formula>$C$4</formula>
    </cfRule>
  </conditionalFormatting>
  <conditionalFormatting sqref="X19">
    <cfRule type="cellIs" dxfId="2983" priority="1312" operator="lessThan">
      <formula>$C$4</formula>
    </cfRule>
  </conditionalFormatting>
  <conditionalFormatting sqref="Y19">
    <cfRule type="cellIs" dxfId="2981" priority="1348" operator="lessThan">
      <formula>$C$4</formula>
    </cfRule>
  </conditionalFormatting>
  <conditionalFormatting sqref="AA19">
    <cfRule type="cellIs" dxfId="2979" priority="1385" operator="lessThan">
      <formula>$C$4</formula>
    </cfRule>
  </conditionalFormatting>
  <conditionalFormatting sqref="AB19">
    <cfRule type="cellIs" dxfId="2977" priority="1421" operator="lessThan">
      <formula>$C$4</formula>
    </cfRule>
  </conditionalFormatting>
  <conditionalFormatting sqref="AC19">
    <cfRule type="cellIs" dxfId="2975" priority="1457" operator="lessThan">
      <formula>$C$4</formula>
    </cfRule>
  </conditionalFormatting>
  <conditionalFormatting sqref="P20">
    <cfRule type="cellIs" dxfId="2973" priority="1173" operator="lessThan">
      <formula>$C$4</formula>
    </cfRule>
  </conditionalFormatting>
  <conditionalFormatting sqref="Q20">
    <cfRule type="cellIs" dxfId="2971" priority="1209" operator="lessThan">
      <formula>$C$4</formula>
    </cfRule>
  </conditionalFormatting>
  <conditionalFormatting sqref="R20">
    <cfRule type="cellIs" dxfId="2969" priority="1129" operator="lessThan">
      <formula>$C$4</formula>
    </cfRule>
  </conditionalFormatting>
  <conditionalFormatting sqref="S20">
    <cfRule type="cellIs" dxfId="2967" priority="1523" operator="lessThan">
      <formula>$C$4</formula>
    </cfRule>
  </conditionalFormatting>
  <conditionalFormatting sqref="T20">
    <cfRule type="cellIs" dxfId="2965" priority="1245" operator="lessThan">
      <formula>$C$4</formula>
    </cfRule>
  </conditionalFormatting>
  <conditionalFormatting sqref="U20">
    <cfRule type="cellIs" dxfId="2963" priority="1556" operator="lessThan">
      <formula>$C$4</formula>
    </cfRule>
  </conditionalFormatting>
  <conditionalFormatting sqref="V20">
    <cfRule type="cellIs" dxfId="2961" priority="1584" operator="lessThan">
      <formula>$C$4</formula>
    </cfRule>
  </conditionalFormatting>
  <conditionalFormatting sqref="W20">
    <cfRule type="cellIs" dxfId="2959" priority="1281" operator="lessThan">
      <formula>$C$4</formula>
    </cfRule>
  </conditionalFormatting>
  <conditionalFormatting sqref="X20">
    <cfRule type="cellIs" dxfId="2957" priority="1313" operator="lessThan">
      <formula>$C$4</formula>
    </cfRule>
  </conditionalFormatting>
  <conditionalFormatting sqref="Y20">
    <cfRule type="cellIs" dxfId="2955" priority="1349" operator="lessThan">
      <formula>$C$4</formula>
    </cfRule>
  </conditionalFormatting>
  <conditionalFormatting sqref="AA20">
    <cfRule type="cellIs" dxfId="2953" priority="1386" operator="lessThan">
      <formula>$C$4</formula>
    </cfRule>
  </conditionalFormatting>
  <conditionalFormatting sqref="AB20">
    <cfRule type="cellIs" dxfId="2951" priority="1422" operator="lessThan">
      <formula>$C$4</formula>
    </cfRule>
  </conditionalFormatting>
  <conditionalFormatting sqref="AC20">
    <cfRule type="cellIs" dxfId="2949" priority="1458" operator="lessThan">
      <formula>$C$4</formula>
    </cfRule>
  </conditionalFormatting>
  <conditionalFormatting sqref="P21">
    <cfRule type="cellIs" dxfId="2947" priority="1174" operator="lessThan">
      <formula>$C$4</formula>
    </cfRule>
  </conditionalFormatting>
  <conditionalFormatting sqref="Q21">
    <cfRule type="cellIs" dxfId="2945" priority="1210" operator="lessThan">
      <formula>$C$4</formula>
    </cfRule>
  </conditionalFormatting>
  <conditionalFormatting sqref="R21">
    <cfRule type="cellIs" dxfId="2943" priority="1494" operator="lessThan">
      <formula>$C$4</formula>
    </cfRule>
  </conditionalFormatting>
  <conditionalFormatting sqref="S21">
    <cfRule type="cellIs" dxfId="2941" priority="1524" operator="lessThan">
      <formula>$C$4</formula>
    </cfRule>
  </conditionalFormatting>
  <conditionalFormatting sqref="T21">
    <cfRule type="cellIs" dxfId="2939" priority="1246" operator="lessThan">
      <formula>$C$4</formula>
    </cfRule>
  </conditionalFormatting>
  <conditionalFormatting sqref="U21">
    <cfRule type="cellIs" dxfId="2937" priority="1122" operator="lessThan">
      <formula>$C$4</formula>
    </cfRule>
  </conditionalFormatting>
  <conditionalFormatting sqref="V21">
    <cfRule type="cellIs" dxfId="2935" priority="1123" operator="lessThan">
      <formula>$C$4</formula>
    </cfRule>
  </conditionalFormatting>
  <conditionalFormatting sqref="W21">
    <cfRule type="cellIs" dxfId="2933" priority="1282" operator="lessThan">
      <formula>$C$4</formula>
    </cfRule>
  </conditionalFormatting>
  <conditionalFormatting sqref="X21">
    <cfRule type="cellIs" dxfId="2931" priority="1314" operator="lessThan">
      <formula>$C$4</formula>
    </cfRule>
  </conditionalFormatting>
  <conditionalFormatting sqref="Y21">
    <cfRule type="cellIs" dxfId="2929" priority="1350" operator="lessThan">
      <formula>$C$4</formula>
    </cfRule>
  </conditionalFormatting>
  <conditionalFormatting sqref="AA21">
    <cfRule type="cellIs" dxfId="2927" priority="1387" operator="lessThan">
      <formula>$C$4</formula>
    </cfRule>
  </conditionalFormatting>
  <conditionalFormatting sqref="AB21">
    <cfRule type="cellIs" dxfId="2925" priority="1423" operator="lessThan">
      <formula>$C$4</formula>
    </cfRule>
  </conditionalFormatting>
  <conditionalFormatting sqref="AC21">
    <cfRule type="cellIs" dxfId="2923" priority="1459" operator="lessThan">
      <formula>$C$4</formula>
    </cfRule>
  </conditionalFormatting>
  <conditionalFormatting sqref="O22">
    <cfRule type="cellIs" dxfId="2921" priority="1147" operator="lessThan">
      <formula>$C$4</formula>
    </cfRule>
  </conditionalFormatting>
  <conditionalFormatting sqref="P22">
    <cfRule type="cellIs" dxfId="2919" priority="1175" operator="lessThan">
      <formula>$C$4</formula>
    </cfRule>
  </conditionalFormatting>
  <conditionalFormatting sqref="Q22">
    <cfRule type="cellIs" dxfId="2917" priority="1211" operator="lessThan">
      <formula>$C$4</formula>
    </cfRule>
  </conditionalFormatting>
  <conditionalFormatting sqref="R22">
    <cfRule type="cellIs" dxfId="2915" priority="1495" operator="lessThan">
      <formula>$C$4</formula>
    </cfRule>
  </conditionalFormatting>
  <conditionalFormatting sqref="S22">
    <cfRule type="cellIs" dxfId="2913" priority="1525" operator="lessThan">
      <formula>$C$4</formula>
    </cfRule>
  </conditionalFormatting>
  <conditionalFormatting sqref="T22">
    <cfRule type="cellIs" dxfId="2911" priority="1247" operator="lessThan">
      <formula>$C$4</formula>
    </cfRule>
  </conditionalFormatting>
  <conditionalFormatting sqref="U22">
    <cfRule type="cellIs" dxfId="2909" priority="1121" operator="lessThan">
      <formula>$C$4</formula>
    </cfRule>
  </conditionalFormatting>
  <conditionalFormatting sqref="V22">
    <cfRule type="cellIs" dxfId="2907" priority="1585" operator="lessThan">
      <formula>$C$4</formula>
    </cfRule>
  </conditionalFormatting>
  <conditionalFormatting sqref="W22">
    <cfRule type="cellIs" dxfId="2905" priority="1283" operator="lessThan">
      <formula>$C$4</formula>
    </cfRule>
  </conditionalFormatting>
  <conditionalFormatting sqref="X22">
    <cfRule type="cellIs" dxfId="2903" priority="1315" operator="lessThan">
      <formula>$C$4</formula>
    </cfRule>
  </conditionalFormatting>
  <conditionalFormatting sqref="Y22">
    <cfRule type="cellIs" dxfId="2901" priority="1351" operator="lessThan">
      <formula>$C$4</formula>
    </cfRule>
  </conditionalFormatting>
  <conditionalFormatting sqref="AA22">
    <cfRule type="cellIs" dxfId="2899" priority="1388" operator="lessThan">
      <formula>$C$4</formula>
    </cfRule>
  </conditionalFormatting>
  <conditionalFormatting sqref="AB22">
    <cfRule type="cellIs" dxfId="2897" priority="1424" operator="lessThan">
      <formula>$C$4</formula>
    </cfRule>
  </conditionalFormatting>
  <conditionalFormatting sqref="AC22">
    <cfRule type="cellIs" dxfId="2895" priority="1460" operator="lessThan">
      <formula>$C$4</formula>
    </cfRule>
  </conditionalFormatting>
  <conditionalFormatting sqref="O23">
    <cfRule type="cellIs" dxfId="2893" priority="1148" operator="lessThan">
      <formula>$C$4</formula>
    </cfRule>
  </conditionalFormatting>
  <conditionalFormatting sqref="P23">
    <cfRule type="cellIs" dxfId="2891" priority="1176" operator="lessThan">
      <formula>$C$4</formula>
    </cfRule>
  </conditionalFormatting>
  <conditionalFormatting sqref="Q23">
    <cfRule type="cellIs" dxfId="2889" priority="1212" operator="lessThan">
      <formula>$C$4</formula>
    </cfRule>
  </conditionalFormatting>
  <conditionalFormatting sqref="R23">
    <cfRule type="cellIs" dxfId="2887" priority="1496" operator="lessThan">
      <formula>$C$4</formula>
    </cfRule>
  </conditionalFormatting>
  <conditionalFormatting sqref="S23">
    <cfRule type="cellIs" dxfId="2885" priority="1526" operator="lessThan">
      <formula>$C$4</formula>
    </cfRule>
  </conditionalFormatting>
  <conditionalFormatting sqref="T23">
    <cfRule type="cellIs" dxfId="2883" priority="1248" operator="lessThan">
      <formula>$C$4</formula>
    </cfRule>
  </conditionalFormatting>
  <conditionalFormatting sqref="U23">
    <cfRule type="cellIs" dxfId="2881" priority="1557" operator="lessThan">
      <formula>$C$4</formula>
    </cfRule>
  </conditionalFormatting>
  <conditionalFormatting sqref="V23">
    <cfRule type="cellIs" dxfId="2879" priority="1586" operator="lessThan">
      <formula>$C$4</formula>
    </cfRule>
  </conditionalFormatting>
  <conditionalFormatting sqref="W23">
    <cfRule type="cellIs" dxfId="2877" priority="1284" operator="lessThan">
      <formula>$C$4</formula>
    </cfRule>
  </conditionalFormatting>
  <conditionalFormatting sqref="X23">
    <cfRule type="cellIs" dxfId="2875" priority="1316" operator="lessThan">
      <formula>$C$4</formula>
    </cfRule>
  </conditionalFormatting>
  <conditionalFormatting sqref="Y23">
    <cfRule type="cellIs" dxfId="2873" priority="1352" operator="lessThan">
      <formula>$C$4</formula>
    </cfRule>
  </conditionalFormatting>
  <conditionalFormatting sqref="AA23">
    <cfRule type="cellIs" dxfId="2871" priority="1389" operator="lessThan">
      <formula>$C$4</formula>
    </cfRule>
  </conditionalFormatting>
  <conditionalFormatting sqref="AB23">
    <cfRule type="cellIs" dxfId="2869" priority="1425" operator="lessThan">
      <formula>$C$4</formula>
    </cfRule>
  </conditionalFormatting>
  <conditionalFormatting sqref="AC23">
    <cfRule type="cellIs" dxfId="2867" priority="1461" operator="lessThan">
      <formula>$C$4</formula>
    </cfRule>
  </conditionalFormatting>
  <conditionalFormatting sqref="O24">
    <cfRule type="cellIs" dxfId="2865" priority="1149" operator="lessThan">
      <formula>$C$4</formula>
    </cfRule>
  </conditionalFormatting>
  <conditionalFormatting sqref="P24">
    <cfRule type="cellIs" dxfId="2863" priority="1177" operator="lessThan">
      <formula>$C$4</formula>
    </cfRule>
  </conditionalFormatting>
  <conditionalFormatting sqref="Q24">
    <cfRule type="cellIs" dxfId="2861" priority="1213" operator="lessThan">
      <formula>$C$4</formula>
    </cfRule>
  </conditionalFormatting>
  <conditionalFormatting sqref="R24">
    <cfRule type="cellIs" dxfId="2859" priority="1497" operator="lessThan">
      <formula>$C$4</formula>
    </cfRule>
  </conditionalFormatting>
  <conditionalFormatting sqref="S24">
    <cfRule type="cellIs" dxfId="2857" priority="1527" operator="lessThan">
      <formula>$C$4</formula>
    </cfRule>
  </conditionalFormatting>
  <conditionalFormatting sqref="T24">
    <cfRule type="cellIs" dxfId="2855" priority="1249" operator="lessThan">
      <formula>$C$4</formula>
    </cfRule>
  </conditionalFormatting>
  <conditionalFormatting sqref="U24">
    <cfRule type="cellIs" dxfId="2853" priority="1558" operator="lessThan">
      <formula>$C$4</formula>
    </cfRule>
  </conditionalFormatting>
  <conditionalFormatting sqref="V24">
    <cfRule type="cellIs" dxfId="2851" priority="1587" operator="lessThan">
      <formula>$C$4</formula>
    </cfRule>
  </conditionalFormatting>
  <conditionalFormatting sqref="X24">
    <cfRule type="cellIs" dxfId="2849" priority="1317" operator="lessThan">
      <formula>$C$4</formula>
    </cfRule>
  </conditionalFormatting>
  <conditionalFormatting sqref="Y24">
    <cfRule type="cellIs" dxfId="2847" priority="1353" operator="lessThan">
      <formula>$C$4</formula>
    </cfRule>
  </conditionalFormatting>
  <conditionalFormatting sqref="AA24">
    <cfRule type="cellIs" dxfId="2845" priority="1390" operator="lessThan">
      <formula>$C$4</formula>
    </cfRule>
  </conditionalFormatting>
  <conditionalFormatting sqref="AB24">
    <cfRule type="cellIs" dxfId="2843" priority="1426" operator="lessThan">
      <formula>$C$4</formula>
    </cfRule>
  </conditionalFormatting>
  <conditionalFormatting sqref="AC24">
    <cfRule type="cellIs" dxfId="2841" priority="1462" operator="lessThan">
      <formula>$C$4</formula>
    </cfRule>
  </conditionalFormatting>
  <conditionalFormatting sqref="O25">
    <cfRule type="cellIs" dxfId="2839" priority="1150" operator="lessThan">
      <formula>$C$4</formula>
    </cfRule>
  </conditionalFormatting>
  <conditionalFormatting sqref="P25">
    <cfRule type="cellIs" dxfId="2837" priority="1178" operator="lessThan">
      <formula>$C$4</formula>
    </cfRule>
  </conditionalFormatting>
  <conditionalFormatting sqref="Q25">
    <cfRule type="cellIs" dxfId="2835" priority="1214" operator="lessThan">
      <formula>$C$4</formula>
    </cfRule>
  </conditionalFormatting>
  <conditionalFormatting sqref="R25">
    <cfRule type="cellIs" dxfId="2833" priority="1498" operator="lessThan">
      <formula>$C$4</formula>
    </cfRule>
  </conditionalFormatting>
  <conditionalFormatting sqref="S25">
    <cfRule type="cellIs" dxfId="2831" priority="1528" operator="lessThan">
      <formula>$C$4</formula>
    </cfRule>
  </conditionalFormatting>
  <conditionalFormatting sqref="T25">
    <cfRule type="cellIs" dxfId="2829" priority="1250" operator="lessThan">
      <formula>$C$4</formula>
    </cfRule>
  </conditionalFormatting>
  <conditionalFormatting sqref="U25">
    <cfRule type="cellIs" dxfId="2827" priority="1559" operator="lessThan">
      <formula>$C$4</formula>
    </cfRule>
  </conditionalFormatting>
  <conditionalFormatting sqref="V25">
    <cfRule type="cellIs" dxfId="2825" priority="1588" operator="lessThan">
      <formula>$C$4</formula>
    </cfRule>
  </conditionalFormatting>
  <conditionalFormatting sqref="X25">
    <cfRule type="cellIs" dxfId="2823" priority="1318" operator="lessThan">
      <formula>$C$4</formula>
    </cfRule>
  </conditionalFormatting>
  <conditionalFormatting sqref="Y25">
    <cfRule type="cellIs" dxfId="2821" priority="1354" operator="lessThan">
      <formula>$C$4</formula>
    </cfRule>
  </conditionalFormatting>
  <conditionalFormatting sqref="AA25">
    <cfRule type="cellIs" dxfId="2819" priority="1391" operator="lessThan">
      <formula>$C$4</formula>
    </cfRule>
  </conditionalFormatting>
  <conditionalFormatting sqref="AB25">
    <cfRule type="cellIs" dxfId="2817" priority="1427" operator="lessThan">
      <formula>$C$4</formula>
    </cfRule>
  </conditionalFormatting>
  <conditionalFormatting sqref="AC25">
    <cfRule type="cellIs" dxfId="2815" priority="1463" operator="lessThan">
      <formula>$C$4</formula>
    </cfRule>
  </conditionalFormatting>
  <conditionalFormatting sqref="O26">
    <cfRule type="cellIs" dxfId="2813" priority="1151" operator="lessThan">
      <formula>$C$4</formula>
    </cfRule>
  </conditionalFormatting>
  <conditionalFormatting sqref="P26">
    <cfRule type="cellIs" dxfId="2811" priority="1179" operator="lessThan">
      <formula>$C$4</formula>
    </cfRule>
  </conditionalFormatting>
  <conditionalFormatting sqref="Q26">
    <cfRule type="cellIs" dxfId="2809" priority="1215" operator="lessThan">
      <formula>$C$4</formula>
    </cfRule>
  </conditionalFormatting>
  <conditionalFormatting sqref="R26">
    <cfRule type="cellIs" dxfId="2807" priority="1499" operator="lessThan">
      <formula>$C$4</formula>
    </cfRule>
  </conditionalFormatting>
  <conditionalFormatting sqref="S26">
    <cfRule type="cellIs" dxfId="2805" priority="1529" operator="lessThan">
      <formula>$C$4</formula>
    </cfRule>
  </conditionalFormatting>
  <conditionalFormatting sqref="T26">
    <cfRule type="cellIs" dxfId="2803" priority="1251" operator="lessThan">
      <formula>$C$4</formula>
    </cfRule>
  </conditionalFormatting>
  <conditionalFormatting sqref="U26">
    <cfRule type="cellIs" dxfId="2801" priority="1560" operator="lessThan">
      <formula>$C$4</formula>
    </cfRule>
  </conditionalFormatting>
  <conditionalFormatting sqref="V26">
    <cfRule type="cellIs" dxfId="2799" priority="1589" operator="lessThan">
      <formula>$C$4</formula>
    </cfRule>
  </conditionalFormatting>
  <conditionalFormatting sqref="X26">
    <cfRule type="cellIs" dxfId="2797" priority="1319" operator="lessThan">
      <formula>$C$4</formula>
    </cfRule>
  </conditionalFormatting>
  <conditionalFormatting sqref="Y26">
    <cfRule type="cellIs" dxfId="2795" priority="1355" operator="lessThan">
      <formula>$C$4</formula>
    </cfRule>
  </conditionalFormatting>
  <conditionalFormatting sqref="AA26">
    <cfRule type="cellIs" dxfId="2793" priority="1392" operator="lessThan">
      <formula>$C$4</formula>
    </cfRule>
  </conditionalFormatting>
  <conditionalFormatting sqref="AB26">
    <cfRule type="cellIs" dxfId="2791" priority="1428" operator="lessThan">
      <formula>$C$4</formula>
    </cfRule>
  </conditionalFormatting>
  <conditionalFormatting sqref="AC26">
    <cfRule type="cellIs" dxfId="2789" priority="1464" operator="lessThan">
      <formula>$C$4</formula>
    </cfRule>
  </conditionalFormatting>
  <conditionalFormatting sqref="O27">
    <cfRule type="cellIs" dxfId="2787" priority="1152" operator="lessThan">
      <formula>$C$4</formula>
    </cfRule>
  </conditionalFormatting>
  <conditionalFormatting sqref="P27">
    <cfRule type="cellIs" dxfId="2785" priority="1180" operator="lessThan">
      <formula>$C$4</formula>
    </cfRule>
  </conditionalFormatting>
  <conditionalFormatting sqref="Q27">
    <cfRule type="cellIs" dxfId="2783" priority="1216" operator="lessThan">
      <formula>$C$4</formula>
    </cfRule>
  </conditionalFormatting>
  <conditionalFormatting sqref="R27">
    <cfRule type="cellIs" dxfId="2781" priority="1500" operator="lessThan">
      <formula>$C$4</formula>
    </cfRule>
  </conditionalFormatting>
  <conditionalFormatting sqref="S27">
    <cfRule type="cellIs" dxfId="2779" priority="1530" operator="lessThan">
      <formula>$C$4</formula>
    </cfRule>
  </conditionalFormatting>
  <conditionalFormatting sqref="T27">
    <cfRule type="cellIs" dxfId="2777" priority="1252" operator="lessThan">
      <formula>$C$4</formula>
    </cfRule>
  </conditionalFormatting>
  <conditionalFormatting sqref="U27">
    <cfRule type="cellIs" dxfId="2775" priority="1561" operator="lessThan">
      <formula>$C$4</formula>
    </cfRule>
  </conditionalFormatting>
  <conditionalFormatting sqref="V27">
    <cfRule type="cellIs" dxfId="2773" priority="1590" operator="lessThan">
      <formula>$C$4</formula>
    </cfRule>
  </conditionalFormatting>
  <conditionalFormatting sqref="X27">
    <cfRule type="cellIs" dxfId="2771" priority="1320" operator="lessThan">
      <formula>$C$4</formula>
    </cfRule>
  </conditionalFormatting>
  <conditionalFormatting sqref="Y27">
    <cfRule type="cellIs" dxfId="2769" priority="1356" operator="lessThan">
      <formula>$C$4</formula>
    </cfRule>
  </conditionalFormatting>
  <conditionalFormatting sqref="AA27">
    <cfRule type="cellIs" dxfId="2767" priority="1393" operator="lessThan">
      <formula>$C$4</formula>
    </cfRule>
  </conditionalFormatting>
  <conditionalFormatting sqref="AB27">
    <cfRule type="cellIs" dxfId="2765" priority="1429" operator="lessThan">
      <formula>$C$4</formula>
    </cfRule>
  </conditionalFormatting>
  <conditionalFormatting sqref="AC27">
    <cfRule type="cellIs" dxfId="2763" priority="1465" operator="lessThan">
      <formula>$C$4</formula>
    </cfRule>
  </conditionalFormatting>
  <conditionalFormatting sqref="O28">
    <cfRule type="cellIs" dxfId="2761" priority="1153" operator="lessThan">
      <formula>$C$4</formula>
    </cfRule>
  </conditionalFormatting>
  <conditionalFormatting sqref="P28">
    <cfRule type="cellIs" dxfId="2759" priority="1181" operator="lessThan">
      <formula>$C$4</formula>
    </cfRule>
  </conditionalFormatting>
  <conditionalFormatting sqref="Q28">
    <cfRule type="cellIs" dxfId="2757" priority="1217" operator="lessThan">
      <formula>$C$4</formula>
    </cfRule>
  </conditionalFormatting>
  <conditionalFormatting sqref="R28">
    <cfRule type="cellIs" dxfId="2755" priority="1128" operator="lessThan">
      <formula>$C$4</formula>
    </cfRule>
  </conditionalFormatting>
  <conditionalFormatting sqref="S28">
    <cfRule type="cellIs" dxfId="2753" priority="1531" operator="lessThan">
      <formula>$C$4</formula>
    </cfRule>
  </conditionalFormatting>
  <conditionalFormatting sqref="T28">
    <cfRule type="cellIs" dxfId="2751" priority="1253" operator="lessThan">
      <formula>$C$4</formula>
    </cfRule>
  </conditionalFormatting>
  <conditionalFormatting sqref="U28">
    <cfRule type="cellIs" dxfId="2749" priority="1562" operator="lessThan">
      <formula>$C$4</formula>
    </cfRule>
  </conditionalFormatting>
  <conditionalFormatting sqref="V28">
    <cfRule type="cellIs" dxfId="2747" priority="1591" operator="lessThan">
      <formula>$C$4</formula>
    </cfRule>
  </conditionalFormatting>
  <conditionalFormatting sqref="W28">
    <cfRule type="cellIs" dxfId="2745" priority="1285" operator="lessThan">
      <formula>$C$4</formula>
    </cfRule>
  </conditionalFormatting>
  <conditionalFormatting sqref="X28">
    <cfRule type="cellIs" dxfId="2743" priority="1321" operator="lessThan">
      <formula>$C$4</formula>
    </cfRule>
  </conditionalFormatting>
  <conditionalFormatting sqref="Y28">
    <cfRule type="cellIs" dxfId="2741" priority="1357" operator="lessThan">
      <formula>$C$4</formula>
    </cfRule>
  </conditionalFormatting>
  <conditionalFormatting sqref="AA28">
    <cfRule type="cellIs" dxfId="2739" priority="1394" operator="lessThan">
      <formula>$C$4</formula>
    </cfRule>
  </conditionalFormatting>
  <conditionalFormatting sqref="AB28">
    <cfRule type="cellIs" dxfId="2737" priority="1430" operator="lessThan">
      <formula>$C$4</formula>
    </cfRule>
  </conditionalFormatting>
  <conditionalFormatting sqref="AC28">
    <cfRule type="cellIs" dxfId="2735" priority="1466" operator="lessThan">
      <formula>$C$4</formula>
    </cfRule>
  </conditionalFormatting>
  <conditionalFormatting sqref="O29">
    <cfRule type="cellIs" dxfId="2733" priority="1154" operator="lessThan">
      <formula>$C$4</formula>
    </cfRule>
  </conditionalFormatting>
  <conditionalFormatting sqref="P29">
    <cfRule type="cellIs" dxfId="2731" priority="1182" operator="lessThan">
      <formula>$C$4</formula>
    </cfRule>
  </conditionalFormatting>
  <conditionalFormatting sqref="Q29">
    <cfRule type="cellIs" dxfId="2729" priority="1218" operator="lessThan">
      <formula>$C$4</formula>
    </cfRule>
  </conditionalFormatting>
  <conditionalFormatting sqref="R29">
    <cfRule type="cellIs" dxfId="2727" priority="1501" operator="lessThan">
      <formula>$C$4</formula>
    </cfRule>
  </conditionalFormatting>
  <conditionalFormatting sqref="S29">
    <cfRule type="cellIs" dxfId="2725" priority="1532" operator="lessThan">
      <formula>$C$4</formula>
    </cfRule>
  </conditionalFormatting>
  <conditionalFormatting sqref="T29">
    <cfRule type="cellIs" dxfId="2723" priority="1254" operator="lessThan">
      <formula>$C$4</formula>
    </cfRule>
  </conditionalFormatting>
  <conditionalFormatting sqref="U29">
    <cfRule type="cellIs" dxfId="2721" priority="1563" operator="lessThan">
      <formula>$C$4</formula>
    </cfRule>
  </conditionalFormatting>
  <conditionalFormatting sqref="V29">
    <cfRule type="cellIs" dxfId="2719" priority="1592" operator="lessThan">
      <formula>$C$4</formula>
    </cfRule>
  </conditionalFormatting>
  <conditionalFormatting sqref="W29">
    <cfRule type="cellIs" dxfId="2717" priority="1286" operator="lessThan">
      <formula>$C$4</formula>
    </cfRule>
  </conditionalFormatting>
  <conditionalFormatting sqref="X29">
    <cfRule type="cellIs" dxfId="2715" priority="1322" operator="lessThan">
      <formula>$C$4</formula>
    </cfRule>
  </conditionalFormatting>
  <conditionalFormatting sqref="Y29">
    <cfRule type="cellIs" dxfId="2713" priority="1358" operator="lessThan">
      <formula>$C$4</formula>
    </cfRule>
  </conditionalFormatting>
  <conditionalFormatting sqref="AA29">
    <cfRule type="cellIs" dxfId="2711" priority="1395" operator="lessThan">
      <formula>$C$4</formula>
    </cfRule>
  </conditionalFormatting>
  <conditionalFormatting sqref="AB29">
    <cfRule type="cellIs" dxfId="2709" priority="1431" operator="lessThan">
      <formula>$C$4</formula>
    </cfRule>
  </conditionalFormatting>
  <conditionalFormatting sqref="AC29">
    <cfRule type="cellIs" dxfId="2707" priority="1467" operator="lessThan">
      <formula>$C$4</formula>
    </cfRule>
  </conditionalFormatting>
  <conditionalFormatting sqref="O30">
    <cfRule type="cellIs" dxfId="2705" priority="1135" operator="lessThan">
      <formula>$C$4</formula>
    </cfRule>
  </conditionalFormatting>
  <conditionalFormatting sqref="P30">
    <cfRule type="cellIs" dxfId="2703" priority="1183" operator="lessThan">
      <formula>$C$4</formula>
    </cfRule>
  </conditionalFormatting>
  <conditionalFormatting sqref="Q30">
    <cfRule type="cellIs" dxfId="2701" priority="1219" operator="lessThan">
      <formula>$C$4</formula>
    </cfRule>
  </conditionalFormatting>
  <conditionalFormatting sqref="R30">
    <cfRule type="cellIs" dxfId="2699" priority="1127" operator="lessThan">
      <formula>$C$4</formula>
    </cfRule>
  </conditionalFormatting>
  <conditionalFormatting sqref="S30">
    <cfRule type="cellIs" dxfId="2697" priority="1533" operator="lessThan">
      <formula>$C$4</formula>
    </cfRule>
  </conditionalFormatting>
  <conditionalFormatting sqref="T30">
    <cfRule type="cellIs" dxfId="2695" priority="1255" operator="lessThan">
      <formula>$C$4</formula>
    </cfRule>
  </conditionalFormatting>
  <conditionalFormatting sqref="U30">
    <cfRule type="cellIs" dxfId="2693" priority="1564" operator="lessThan">
      <formula>$C$4</formula>
    </cfRule>
  </conditionalFormatting>
  <conditionalFormatting sqref="V30">
    <cfRule type="cellIs" dxfId="2691" priority="1593" operator="lessThan">
      <formula>$C$4</formula>
    </cfRule>
  </conditionalFormatting>
  <conditionalFormatting sqref="W30">
    <cfRule type="cellIs" dxfId="2689" priority="1287" operator="lessThan">
      <formula>$C$4</formula>
    </cfRule>
  </conditionalFormatting>
  <conditionalFormatting sqref="X30">
    <cfRule type="cellIs" dxfId="2687" priority="1323" operator="lessThan">
      <formula>$C$4</formula>
    </cfRule>
  </conditionalFormatting>
  <conditionalFormatting sqref="Y30">
    <cfRule type="cellIs" dxfId="2685" priority="1359" operator="lessThan">
      <formula>$C$4</formula>
    </cfRule>
  </conditionalFormatting>
  <conditionalFormatting sqref="AA30">
    <cfRule type="cellIs" dxfId="2683" priority="1396" operator="lessThan">
      <formula>$C$4</formula>
    </cfRule>
  </conditionalFormatting>
  <conditionalFormatting sqref="AB30">
    <cfRule type="cellIs" dxfId="2681" priority="1432" operator="lessThan">
      <formula>$C$4</formula>
    </cfRule>
  </conditionalFormatting>
  <conditionalFormatting sqref="AC30">
    <cfRule type="cellIs" dxfId="2679" priority="1468" operator="lessThan">
      <formula>$C$4</formula>
    </cfRule>
  </conditionalFormatting>
  <conditionalFormatting sqref="O31">
    <cfRule type="cellIs" dxfId="2677" priority="1155" operator="lessThan">
      <formula>$C$4</formula>
    </cfRule>
  </conditionalFormatting>
  <conditionalFormatting sqref="P31">
    <cfRule type="cellIs" dxfId="2675" priority="1184" operator="lessThan">
      <formula>$C$4</formula>
    </cfRule>
  </conditionalFormatting>
  <conditionalFormatting sqref="Q31">
    <cfRule type="cellIs" dxfId="2673" priority="1220" operator="lessThan">
      <formula>$C$4</formula>
    </cfRule>
  </conditionalFormatting>
  <conditionalFormatting sqref="R31">
    <cfRule type="cellIs" dxfId="2671" priority="1502" operator="lessThan">
      <formula>$C$4</formula>
    </cfRule>
  </conditionalFormatting>
  <conditionalFormatting sqref="S31">
    <cfRule type="cellIs" dxfId="2669" priority="1534" operator="lessThan">
      <formula>$C$4</formula>
    </cfRule>
  </conditionalFormatting>
  <conditionalFormatting sqref="T31">
    <cfRule type="cellIs" dxfId="2667" priority="1256" operator="lessThan">
      <formula>$C$4</formula>
    </cfRule>
  </conditionalFormatting>
  <conditionalFormatting sqref="U31">
    <cfRule type="cellIs" dxfId="2665" priority="1565" operator="lessThan">
      <formula>$C$4</formula>
    </cfRule>
  </conditionalFormatting>
  <conditionalFormatting sqref="V31">
    <cfRule type="cellIs" dxfId="2663" priority="1594" operator="lessThan">
      <formula>$C$4</formula>
    </cfRule>
  </conditionalFormatting>
  <conditionalFormatting sqref="W31">
    <cfRule type="cellIs" dxfId="2661" priority="1288" operator="lessThan">
      <formula>$C$4</formula>
    </cfRule>
  </conditionalFormatting>
  <conditionalFormatting sqref="X31">
    <cfRule type="cellIs" dxfId="2659" priority="1324" operator="lessThan">
      <formula>$C$4</formula>
    </cfRule>
  </conditionalFormatting>
  <conditionalFormatting sqref="Y31">
    <cfRule type="cellIs" dxfId="2657" priority="1360" operator="lessThan">
      <formula>$C$4</formula>
    </cfRule>
  </conditionalFormatting>
  <conditionalFormatting sqref="AA31">
    <cfRule type="cellIs" dxfId="2655" priority="1397" operator="lessThan">
      <formula>$C$4</formula>
    </cfRule>
  </conditionalFormatting>
  <conditionalFormatting sqref="AB31">
    <cfRule type="cellIs" dxfId="2653" priority="1433" operator="lessThan">
      <formula>$C$4</formula>
    </cfRule>
  </conditionalFormatting>
  <conditionalFormatting sqref="AC31">
    <cfRule type="cellIs" dxfId="2651" priority="1469" operator="lessThan">
      <formula>$C$4</formula>
    </cfRule>
  </conditionalFormatting>
  <conditionalFormatting sqref="O32">
    <cfRule type="cellIs" dxfId="2649" priority="1156" operator="lessThan">
      <formula>$C$4</formula>
    </cfRule>
  </conditionalFormatting>
  <conditionalFormatting sqref="P32">
    <cfRule type="cellIs" dxfId="2647" priority="1185" operator="lessThan">
      <formula>$C$4</formula>
    </cfRule>
  </conditionalFormatting>
  <conditionalFormatting sqref="Q32">
    <cfRule type="cellIs" dxfId="2645" priority="1221" operator="lessThan">
      <formula>$C$4</formula>
    </cfRule>
  </conditionalFormatting>
  <conditionalFormatting sqref="R32">
    <cfRule type="cellIs" dxfId="2643" priority="1503" operator="lessThan">
      <formula>$C$4</formula>
    </cfRule>
  </conditionalFormatting>
  <conditionalFormatting sqref="S32">
    <cfRule type="cellIs" dxfId="2641" priority="1535" operator="lessThan">
      <formula>$C$4</formula>
    </cfRule>
  </conditionalFormatting>
  <conditionalFormatting sqref="T32">
    <cfRule type="cellIs" dxfId="2639" priority="1257" operator="lessThan">
      <formula>$C$4</formula>
    </cfRule>
  </conditionalFormatting>
  <conditionalFormatting sqref="U32">
    <cfRule type="cellIs" dxfId="2637" priority="1566" operator="lessThan">
      <formula>$C$4</formula>
    </cfRule>
  </conditionalFormatting>
  <conditionalFormatting sqref="V32">
    <cfRule type="cellIs" dxfId="2635" priority="1595" operator="lessThan">
      <formula>$C$4</formula>
    </cfRule>
  </conditionalFormatting>
  <conditionalFormatting sqref="W32">
    <cfRule type="cellIs" dxfId="2633" priority="1289" operator="lessThan">
      <formula>$C$4</formula>
    </cfRule>
  </conditionalFormatting>
  <conditionalFormatting sqref="X32">
    <cfRule type="cellIs" dxfId="2631" priority="1325" operator="lessThan">
      <formula>$C$4</formula>
    </cfRule>
  </conditionalFormatting>
  <conditionalFormatting sqref="Y32">
    <cfRule type="cellIs" dxfId="2629" priority="1361" operator="lessThan">
      <formula>$C$4</formula>
    </cfRule>
  </conditionalFormatting>
  <conditionalFormatting sqref="AA32">
    <cfRule type="cellIs" dxfId="2627" priority="1398" operator="lessThan">
      <formula>$C$4</formula>
    </cfRule>
  </conditionalFormatting>
  <conditionalFormatting sqref="AB32">
    <cfRule type="cellIs" dxfId="2625" priority="1434" operator="lessThan">
      <formula>$C$4</formula>
    </cfRule>
  </conditionalFormatting>
  <conditionalFormatting sqref="AC32">
    <cfRule type="cellIs" dxfId="2623" priority="1470" operator="lessThan">
      <formula>$C$4</formula>
    </cfRule>
  </conditionalFormatting>
  <conditionalFormatting sqref="O33">
    <cfRule type="cellIs" dxfId="2621" priority="1157" operator="lessThan">
      <formula>$C$4</formula>
    </cfRule>
  </conditionalFormatting>
  <conditionalFormatting sqref="P33">
    <cfRule type="cellIs" dxfId="2619" priority="1186" operator="lessThan">
      <formula>$C$4</formula>
    </cfRule>
  </conditionalFormatting>
  <conditionalFormatting sqref="Q33">
    <cfRule type="cellIs" dxfId="2617" priority="1222" operator="lessThan">
      <formula>$C$4</formula>
    </cfRule>
  </conditionalFormatting>
  <conditionalFormatting sqref="R33">
    <cfRule type="cellIs" dxfId="2615" priority="1504" operator="lessThan">
      <formula>$C$4</formula>
    </cfRule>
  </conditionalFormatting>
  <conditionalFormatting sqref="S33">
    <cfRule type="cellIs" dxfId="2613" priority="1536" operator="lessThan">
      <formula>$C$4</formula>
    </cfRule>
  </conditionalFormatting>
  <conditionalFormatting sqref="T33">
    <cfRule type="cellIs" dxfId="2611" priority="1258" operator="lessThan">
      <formula>$C$4</formula>
    </cfRule>
  </conditionalFormatting>
  <conditionalFormatting sqref="U33">
    <cfRule type="cellIs" dxfId="2609" priority="1567" operator="lessThan">
      <formula>$C$4</formula>
    </cfRule>
  </conditionalFormatting>
  <conditionalFormatting sqref="V33">
    <cfRule type="cellIs" dxfId="2607" priority="1596" operator="lessThan">
      <formula>$C$4</formula>
    </cfRule>
  </conditionalFormatting>
  <conditionalFormatting sqref="W33">
    <cfRule type="cellIs" dxfId="2605" priority="1290" operator="lessThan">
      <formula>$C$4</formula>
    </cfRule>
  </conditionalFormatting>
  <conditionalFormatting sqref="X33">
    <cfRule type="cellIs" dxfId="2603" priority="1326" operator="lessThan">
      <formula>$C$4</formula>
    </cfRule>
  </conditionalFormatting>
  <conditionalFormatting sqref="Y33">
    <cfRule type="cellIs" dxfId="2601" priority="1362" operator="lessThan">
      <formula>$C$4</formula>
    </cfRule>
  </conditionalFormatting>
  <conditionalFormatting sqref="AA33">
    <cfRule type="cellIs" dxfId="2599" priority="1399" operator="lessThan">
      <formula>$C$4</formula>
    </cfRule>
  </conditionalFormatting>
  <conditionalFormatting sqref="AB33">
    <cfRule type="cellIs" dxfId="2597" priority="1435" operator="lessThan">
      <formula>$C$4</formula>
    </cfRule>
  </conditionalFormatting>
  <conditionalFormatting sqref="AC33">
    <cfRule type="cellIs" dxfId="2595" priority="1471" operator="lessThan">
      <formula>$C$4</formula>
    </cfRule>
  </conditionalFormatting>
  <conditionalFormatting sqref="O34">
    <cfRule type="cellIs" dxfId="2593" priority="1158" operator="lessThan">
      <formula>$C$4</formula>
    </cfRule>
  </conditionalFormatting>
  <conditionalFormatting sqref="P34">
    <cfRule type="cellIs" dxfId="2591" priority="1187" operator="lessThan">
      <formula>$C$4</formula>
    </cfRule>
  </conditionalFormatting>
  <conditionalFormatting sqref="Q34">
    <cfRule type="cellIs" dxfId="2589" priority="1223" operator="lessThan">
      <formula>$C$4</formula>
    </cfRule>
  </conditionalFormatting>
  <conditionalFormatting sqref="R34">
    <cfRule type="cellIs" dxfId="2587" priority="1505" operator="lessThan">
      <formula>$C$4</formula>
    </cfRule>
  </conditionalFormatting>
  <conditionalFormatting sqref="S34">
    <cfRule type="cellIs" dxfId="2585" priority="1537" operator="lessThan">
      <formula>$C$4</formula>
    </cfRule>
  </conditionalFormatting>
  <conditionalFormatting sqref="T34">
    <cfRule type="cellIs" dxfId="2583" priority="1259" operator="lessThan">
      <formula>$C$4</formula>
    </cfRule>
  </conditionalFormatting>
  <conditionalFormatting sqref="U34">
    <cfRule type="cellIs" dxfId="2581" priority="1120" operator="lessThan">
      <formula>$C$4</formula>
    </cfRule>
  </conditionalFormatting>
  <conditionalFormatting sqref="V34">
    <cfRule type="cellIs" dxfId="2579" priority="1597" operator="lessThan">
      <formula>$C$4</formula>
    </cfRule>
  </conditionalFormatting>
  <conditionalFormatting sqref="W34">
    <cfRule type="cellIs" dxfId="2577" priority="1291" operator="lessThan">
      <formula>$C$4</formula>
    </cfRule>
  </conditionalFormatting>
  <conditionalFormatting sqref="X34">
    <cfRule type="cellIs" dxfId="2575" priority="1327" operator="lessThan">
      <formula>$C$4</formula>
    </cfRule>
  </conditionalFormatting>
  <conditionalFormatting sqref="Y34">
    <cfRule type="cellIs" dxfId="2573" priority="1363" operator="lessThan">
      <formula>$C$4</formula>
    </cfRule>
  </conditionalFormatting>
  <conditionalFormatting sqref="AA34">
    <cfRule type="cellIs" dxfId="2571" priority="1400" operator="lessThan">
      <formula>$C$4</formula>
    </cfRule>
  </conditionalFormatting>
  <conditionalFormatting sqref="AB34">
    <cfRule type="cellIs" dxfId="2569" priority="1436" operator="lessThan">
      <formula>$C$4</formula>
    </cfRule>
  </conditionalFormatting>
  <conditionalFormatting sqref="AC34">
    <cfRule type="cellIs" dxfId="2567" priority="1472" operator="lessThan">
      <formula>$C$4</formula>
    </cfRule>
  </conditionalFormatting>
  <conditionalFormatting sqref="P35">
    <cfRule type="cellIs" dxfId="2565" priority="1188" operator="lessThan">
      <formula>$C$4</formula>
    </cfRule>
  </conditionalFormatting>
  <conditionalFormatting sqref="Q35">
    <cfRule type="cellIs" dxfId="2563" priority="1224" operator="lessThan">
      <formula>$C$4</formula>
    </cfRule>
  </conditionalFormatting>
  <conditionalFormatting sqref="R35">
    <cfRule type="cellIs" dxfId="2561" priority="1506" operator="lessThan">
      <formula>$C$4</formula>
    </cfRule>
  </conditionalFormatting>
  <conditionalFormatting sqref="S35">
    <cfRule type="cellIs" dxfId="2559" priority="1538" operator="lessThan">
      <formula>$C$4</formula>
    </cfRule>
  </conditionalFormatting>
  <conditionalFormatting sqref="T35">
    <cfRule type="cellIs" dxfId="2557" priority="1260" operator="lessThan">
      <formula>$C$4</formula>
    </cfRule>
  </conditionalFormatting>
  <conditionalFormatting sqref="U35">
    <cfRule type="cellIs" dxfId="2555" priority="1568" operator="lessThan">
      <formula>$C$4</formula>
    </cfRule>
  </conditionalFormatting>
  <conditionalFormatting sqref="V35">
    <cfRule type="cellIs" dxfId="2553" priority="1598" operator="lessThan">
      <formula>$C$4</formula>
    </cfRule>
  </conditionalFormatting>
  <conditionalFormatting sqref="W35">
    <cfRule type="cellIs" dxfId="2551" priority="1292" operator="lessThan">
      <formula>$C$4</formula>
    </cfRule>
  </conditionalFormatting>
  <conditionalFormatting sqref="X35">
    <cfRule type="cellIs" dxfId="2549" priority="1328" operator="lessThan">
      <formula>$C$4</formula>
    </cfRule>
  </conditionalFormatting>
  <conditionalFormatting sqref="Y35">
    <cfRule type="cellIs" dxfId="2547" priority="1364" operator="lessThan">
      <formula>$C$4</formula>
    </cfRule>
  </conditionalFormatting>
  <conditionalFormatting sqref="AA35">
    <cfRule type="cellIs" dxfId="2545" priority="1401" operator="lessThan">
      <formula>$C$4</formula>
    </cfRule>
  </conditionalFormatting>
  <conditionalFormatting sqref="AB35">
    <cfRule type="cellIs" dxfId="2543" priority="1437" operator="lessThan">
      <formula>$C$4</formula>
    </cfRule>
  </conditionalFormatting>
  <conditionalFormatting sqref="AC35">
    <cfRule type="cellIs" dxfId="2541" priority="1473" operator="lessThan">
      <formula>$C$4</formula>
    </cfRule>
  </conditionalFormatting>
  <conditionalFormatting sqref="P36">
    <cfRule type="cellIs" dxfId="2539" priority="1189" operator="lessThan">
      <formula>$C$4</formula>
    </cfRule>
  </conditionalFormatting>
  <conditionalFormatting sqref="Q36">
    <cfRule type="cellIs" dxfId="2537" priority="1225" operator="lessThan">
      <formula>$C$4</formula>
    </cfRule>
  </conditionalFormatting>
  <conditionalFormatting sqref="R36">
    <cfRule type="cellIs" dxfId="2535" priority="1126" operator="lessThan">
      <formula>$C$4</formula>
    </cfRule>
  </conditionalFormatting>
  <conditionalFormatting sqref="S36">
    <cfRule type="cellIs" dxfId="2533" priority="1539" operator="lessThan">
      <formula>$C$4</formula>
    </cfRule>
  </conditionalFormatting>
  <conditionalFormatting sqref="T36">
    <cfRule type="cellIs" dxfId="2531" priority="1261" operator="lessThan">
      <formula>$C$4</formula>
    </cfRule>
  </conditionalFormatting>
  <conditionalFormatting sqref="U36">
    <cfRule type="cellIs" dxfId="2529" priority="1569" operator="lessThan">
      <formula>$C$4</formula>
    </cfRule>
  </conditionalFormatting>
  <conditionalFormatting sqref="V36">
    <cfRule type="cellIs" dxfId="2527" priority="1599" operator="lessThan">
      <formula>$C$4</formula>
    </cfRule>
  </conditionalFormatting>
  <conditionalFormatting sqref="W36">
    <cfRule type="cellIs" dxfId="2525" priority="1293" operator="lessThan">
      <formula>$C$4</formula>
    </cfRule>
  </conditionalFormatting>
  <conditionalFormatting sqref="X36">
    <cfRule type="cellIs" dxfId="2523" priority="1329" operator="lessThan">
      <formula>$C$4</formula>
    </cfRule>
  </conditionalFormatting>
  <conditionalFormatting sqref="Y36">
    <cfRule type="cellIs" dxfId="2521" priority="1365" operator="lessThan">
      <formula>$C$4</formula>
    </cfRule>
  </conditionalFormatting>
  <conditionalFormatting sqref="AA36">
    <cfRule type="cellIs" dxfId="2519" priority="1402" operator="lessThan">
      <formula>$C$4</formula>
    </cfRule>
  </conditionalFormatting>
  <conditionalFormatting sqref="AB36">
    <cfRule type="cellIs" dxfId="2517" priority="1438" operator="lessThan">
      <formula>$C$4</formula>
    </cfRule>
  </conditionalFormatting>
  <conditionalFormatting sqref="AC36">
    <cfRule type="cellIs" dxfId="2515" priority="1474" operator="lessThan">
      <formula>$C$4</formula>
    </cfRule>
  </conditionalFormatting>
  <conditionalFormatting sqref="P37">
    <cfRule type="cellIs" dxfId="2513" priority="1190" operator="lessThan">
      <formula>$C$4</formula>
    </cfRule>
  </conditionalFormatting>
  <conditionalFormatting sqref="Q37">
    <cfRule type="cellIs" dxfId="2511" priority="1226" operator="lessThan">
      <formula>$C$4</formula>
    </cfRule>
  </conditionalFormatting>
  <conditionalFormatting sqref="R37">
    <cfRule type="cellIs" dxfId="2509" priority="1140" operator="lessThan">
      <formula>$C$4</formula>
    </cfRule>
  </conditionalFormatting>
  <conditionalFormatting sqref="S37">
    <cfRule type="cellIs" dxfId="2507" priority="1540" operator="lessThan">
      <formula>$C$4</formula>
    </cfRule>
  </conditionalFormatting>
  <conditionalFormatting sqref="T37">
    <cfRule type="cellIs" dxfId="2505" priority="1262" operator="lessThan">
      <formula>$C$4</formula>
    </cfRule>
  </conditionalFormatting>
  <conditionalFormatting sqref="U37">
    <cfRule type="cellIs" dxfId="2503" priority="1570" operator="lessThan">
      <formula>$C$4</formula>
    </cfRule>
  </conditionalFormatting>
  <conditionalFormatting sqref="V37">
    <cfRule type="cellIs" dxfId="2501" priority="1600" operator="lessThan">
      <formula>$C$4</formula>
    </cfRule>
  </conditionalFormatting>
  <conditionalFormatting sqref="W37">
    <cfRule type="cellIs" dxfId="2499" priority="1294" operator="lessThan">
      <formula>$C$4</formula>
    </cfRule>
  </conditionalFormatting>
  <conditionalFormatting sqref="X37">
    <cfRule type="cellIs" dxfId="2497" priority="1330" operator="lessThan">
      <formula>$C$4</formula>
    </cfRule>
  </conditionalFormatting>
  <conditionalFormatting sqref="Y37">
    <cfRule type="cellIs" dxfId="2495" priority="1366" operator="lessThan">
      <formula>$C$4</formula>
    </cfRule>
  </conditionalFormatting>
  <conditionalFormatting sqref="AA37">
    <cfRule type="cellIs" dxfId="2493" priority="1403" operator="lessThan">
      <formula>$C$4</formula>
    </cfRule>
  </conditionalFormatting>
  <conditionalFormatting sqref="AB37">
    <cfRule type="cellIs" dxfId="2491" priority="1439" operator="lessThan">
      <formula>$C$4</formula>
    </cfRule>
  </conditionalFormatting>
  <conditionalFormatting sqref="AC37">
    <cfRule type="cellIs" dxfId="2489" priority="1475" operator="lessThan">
      <formula>$C$4</formula>
    </cfRule>
  </conditionalFormatting>
  <conditionalFormatting sqref="O38">
    <cfRule type="cellIs" dxfId="2487" priority="1159" operator="lessThan">
      <formula>$C$4</formula>
    </cfRule>
  </conditionalFormatting>
  <conditionalFormatting sqref="P38">
    <cfRule type="cellIs" dxfId="2485" priority="1191" operator="lessThan">
      <formula>$C$4</formula>
    </cfRule>
  </conditionalFormatting>
  <conditionalFormatting sqref="Q38">
    <cfRule type="cellIs" dxfId="2483" priority="1227" operator="lessThan">
      <formula>$C$4</formula>
    </cfRule>
  </conditionalFormatting>
  <conditionalFormatting sqref="R38">
    <cfRule type="cellIs" dxfId="2481" priority="1507" operator="lessThan">
      <formula>$C$4</formula>
    </cfRule>
  </conditionalFormatting>
  <conditionalFormatting sqref="S38">
    <cfRule type="cellIs" dxfId="2479" priority="1541" operator="lessThan">
      <formula>$C$4</formula>
    </cfRule>
  </conditionalFormatting>
  <conditionalFormatting sqref="T38">
    <cfRule type="cellIs" dxfId="2477" priority="1263" operator="lessThan">
      <formula>$C$4</formula>
    </cfRule>
  </conditionalFormatting>
  <conditionalFormatting sqref="U38">
    <cfRule type="cellIs" dxfId="2475" priority="1571" operator="lessThan">
      <formula>$C$4</formula>
    </cfRule>
  </conditionalFormatting>
  <conditionalFormatting sqref="V38">
    <cfRule type="cellIs" dxfId="2473" priority="1601" operator="lessThan">
      <formula>$C$4</formula>
    </cfRule>
  </conditionalFormatting>
  <conditionalFormatting sqref="W38">
    <cfRule type="cellIs" dxfId="2471" priority="1295" operator="lessThan">
      <formula>$C$4</formula>
    </cfRule>
  </conditionalFormatting>
  <conditionalFormatting sqref="X38">
    <cfRule type="cellIs" dxfId="2469" priority="1331" operator="lessThan">
      <formula>$C$4</formula>
    </cfRule>
  </conditionalFormatting>
  <conditionalFormatting sqref="Y38">
    <cfRule type="cellIs" dxfId="2467" priority="1367" operator="lessThan">
      <formula>$C$4</formula>
    </cfRule>
  </conditionalFormatting>
  <conditionalFormatting sqref="AA38">
    <cfRule type="cellIs" dxfId="2465" priority="1404" operator="lessThan">
      <formula>$C$4</formula>
    </cfRule>
  </conditionalFormatting>
  <conditionalFormatting sqref="AB38">
    <cfRule type="cellIs" dxfId="2463" priority="1440" operator="lessThan">
      <formula>$C$4</formula>
    </cfRule>
  </conditionalFormatting>
  <conditionalFormatting sqref="AC38">
    <cfRule type="cellIs" dxfId="2461" priority="1476" operator="lessThan">
      <formula>$C$4</formula>
    </cfRule>
  </conditionalFormatting>
  <conditionalFormatting sqref="O39">
    <cfRule type="cellIs" dxfId="2459" priority="1160" operator="lessThan">
      <formula>$C$4</formula>
    </cfRule>
  </conditionalFormatting>
  <conditionalFormatting sqref="P39">
    <cfRule type="cellIs" dxfId="2457" priority="1192" operator="lessThan">
      <formula>$C$4</formula>
    </cfRule>
  </conditionalFormatting>
  <conditionalFormatting sqref="Q39">
    <cfRule type="cellIs" dxfId="2455" priority="1228" operator="lessThan">
      <formula>$C$4</formula>
    </cfRule>
  </conditionalFormatting>
  <conditionalFormatting sqref="R39">
    <cfRule type="cellIs" dxfId="2453" priority="1508" operator="lessThan">
      <formula>$C$4</formula>
    </cfRule>
  </conditionalFormatting>
  <conditionalFormatting sqref="S39">
    <cfRule type="cellIs" dxfId="2451" priority="1542" operator="lessThan">
      <formula>$C$4</formula>
    </cfRule>
  </conditionalFormatting>
  <conditionalFormatting sqref="T39">
    <cfRule type="cellIs" dxfId="2449" priority="1264" operator="lessThan">
      <formula>$C$4</formula>
    </cfRule>
  </conditionalFormatting>
  <conditionalFormatting sqref="U39">
    <cfRule type="cellIs" dxfId="2447" priority="1572" operator="lessThan">
      <formula>$C$4</formula>
    </cfRule>
  </conditionalFormatting>
  <conditionalFormatting sqref="V39">
    <cfRule type="cellIs" dxfId="2445" priority="1602" operator="lessThan">
      <formula>$C$4</formula>
    </cfRule>
  </conditionalFormatting>
  <conditionalFormatting sqref="W39">
    <cfRule type="cellIs" dxfId="2443" priority="1296" operator="lessThan">
      <formula>$C$4</formula>
    </cfRule>
  </conditionalFormatting>
  <conditionalFormatting sqref="X39">
    <cfRule type="cellIs" dxfId="2441" priority="1332" operator="lessThan">
      <formula>$C$4</formula>
    </cfRule>
  </conditionalFormatting>
  <conditionalFormatting sqref="Y39">
    <cfRule type="cellIs" dxfId="2439" priority="1368" operator="lessThan">
      <formula>$C$4</formula>
    </cfRule>
  </conditionalFormatting>
  <conditionalFormatting sqref="AA39">
    <cfRule type="cellIs" dxfId="2437" priority="1405" operator="lessThan">
      <formula>$C$4</formula>
    </cfRule>
  </conditionalFormatting>
  <conditionalFormatting sqref="AB39">
    <cfRule type="cellIs" dxfId="2435" priority="1441" operator="lessThan">
      <formula>$C$4</formula>
    </cfRule>
  </conditionalFormatting>
  <conditionalFormatting sqref="AC39">
    <cfRule type="cellIs" dxfId="2433" priority="1477" operator="lessThan">
      <formula>$C$4</formula>
    </cfRule>
  </conditionalFormatting>
  <conditionalFormatting sqref="O40">
    <cfRule type="cellIs" dxfId="2431" priority="1133" operator="lessThan">
      <formula>$C$4</formula>
    </cfRule>
  </conditionalFormatting>
  <conditionalFormatting sqref="P40">
    <cfRule type="cellIs" dxfId="2429" priority="1193" operator="lessThan">
      <formula>$C$4</formula>
    </cfRule>
  </conditionalFormatting>
  <conditionalFormatting sqref="Q40">
    <cfRule type="cellIs" dxfId="2427" priority="1229" operator="lessThan">
      <formula>$C$4</formula>
    </cfRule>
  </conditionalFormatting>
  <conditionalFormatting sqref="R40">
    <cfRule type="cellIs" dxfId="2425" priority="1509" operator="lessThan">
      <formula>$C$4</formula>
    </cfRule>
  </conditionalFormatting>
  <conditionalFormatting sqref="S40">
    <cfRule type="cellIs" dxfId="2423" priority="1543" operator="lessThan">
      <formula>$C$4</formula>
    </cfRule>
  </conditionalFormatting>
  <conditionalFormatting sqref="T40">
    <cfRule type="cellIs" dxfId="2421" priority="1265" operator="lessThan">
      <formula>$C$4</formula>
    </cfRule>
  </conditionalFormatting>
  <conditionalFormatting sqref="V40">
    <cfRule type="cellIs" dxfId="2419" priority="1603" operator="lessThan">
      <formula>$C$4</formula>
    </cfRule>
  </conditionalFormatting>
  <conditionalFormatting sqref="W40">
    <cfRule type="cellIs" dxfId="2417" priority="1297" operator="lessThan">
      <formula>$C$4</formula>
    </cfRule>
  </conditionalFormatting>
  <conditionalFormatting sqref="X40">
    <cfRule type="cellIs" dxfId="2415" priority="1333" operator="lessThan">
      <formula>$C$4</formula>
    </cfRule>
  </conditionalFormatting>
  <conditionalFormatting sqref="Y40">
    <cfRule type="cellIs" dxfId="2413" priority="1369" operator="lessThan">
      <formula>$C$4</formula>
    </cfRule>
  </conditionalFormatting>
  <conditionalFormatting sqref="AA40">
    <cfRule type="cellIs" dxfId="2411" priority="1406" operator="lessThan">
      <formula>$C$4</formula>
    </cfRule>
  </conditionalFormatting>
  <conditionalFormatting sqref="AB40">
    <cfRule type="cellIs" dxfId="2409" priority="1442" operator="lessThan">
      <formula>$C$4</formula>
    </cfRule>
  </conditionalFormatting>
  <conditionalFormatting sqref="AC40">
    <cfRule type="cellIs" dxfId="2407" priority="1478" operator="lessThan">
      <formula>$C$4</formula>
    </cfRule>
  </conditionalFormatting>
  <conditionalFormatting sqref="O41">
    <cfRule type="cellIs" dxfId="2405" priority="1161" operator="lessThan">
      <formula>$C$4</formula>
    </cfRule>
  </conditionalFormatting>
  <conditionalFormatting sqref="P41">
    <cfRule type="cellIs" dxfId="2403" priority="1194" operator="lessThan">
      <formula>$C$4</formula>
    </cfRule>
  </conditionalFormatting>
  <conditionalFormatting sqref="Q41">
    <cfRule type="cellIs" dxfId="2401" priority="1230" operator="lessThan">
      <formula>$C$4</formula>
    </cfRule>
  </conditionalFormatting>
  <conditionalFormatting sqref="R41">
    <cfRule type="cellIs" dxfId="2399" priority="1510" operator="lessThan">
      <formula>$C$4</formula>
    </cfRule>
  </conditionalFormatting>
  <conditionalFormatting sqref="S41">
    <cfRule type="cellIs" dxfId="2397" priority="1544" operator="lessThan">
      <formula>$C$4</formula>
    </cfRule>
  </conditionalFormatting>
  <conditionalFormatting sqref="T41">
    <cfRule type="cellIs" dxfId="2395" priority="1266" operator="lessThan">
      <formula>$C$4</formula>
    </cfRule>
  </conditionalFormatting>
  <conditionalFormatting sqref="V41">
    <cfRule type="cellIs" dxfId="2393" priority="1604" operator="lessThan">
      <formula>$C$4</formula>
    </cfRule>
  </conditionalFormatting>
  <conditionalFormatting sqref="W41">
    <cfRule type="cellIs" dxfId="2391" priority="1298" operator="lessThan">
      <formula>$C$4</formula>
    </cfRule>
  </conditionalFormatting>
  <conditionalFormatting sqref="X41">
    <cfRule type="cellIs" dxfId="2389" priority="1334" operator="lessThan">
      <formula>$C$4</formula>
    </cfRule>
  </conditionalFormatting>
  <conditionalFormatting sqref="Y41">
    <cfRule type="cellIs" dxfId="2387" priority="1370" operator="lessThan">
      <formula>$C$4</formula>
    </cfRule>
  </conditionalFormatting>
  <conditionalFormatting sqref="AA41">
    <cfRule type="cellIs" dxfId="2385" priority="1407" operator="lessThan">
      <formula>$C$4</formula>
    </cfRule>
  </conditionalFormatting>
  <conditionalFormatting sqref="AB41">
    <cfRule type="cellIs" dxfId="2383" priority="1443" operator="lessThan">
      <formula>$C$4</formula>
    </cfRule>
  </conditionalFormatting>
  <conditionalFormatting sqref="AC41">
    <cfRule type="cellIs" dxfId="2381" priority="1479" operator="lessThan">
      <formula>$C$4</formula>
    </cfRule>
  </conditionalFormatting>
  <conditionalFormatting sqref="O42">
    <cfRule type="cellIs" dxfId="2379" priority="1132" operator="lessThan">
      <formula>$C$4</formula>
    </cfRule>
  </conditionalFormatting>
  <conditionalFormatting sqref="P42">
    <cfRule type="cellIs" dxfId="2377" priority="1195" operator="lessThan">
      <formula>$C$4</formula>
    </cfRule>
  </conditionalFormatting>
  <conditionalFormatting sqref="Q42">
    <cfRule type="cellIs" dxfId="2375" priority="1231" operator="lessThan">
      <formula>$C$4</formula>
    </cfRule>
  </conditionalFormatting>
  <conditionalFormatting sqref="R42">
    <cfRule type="cellIs" dxfId="2373" priority="1511" operator="lessThan">
      <formula>$C$4</formula>
    </cfRule>
  </conditionalFormatting>
  <conditionalFormatting sqref="S42">
    <cfRule type="cellIs" dxfId="2371" priority="1545" operator="lessThan">
      <formula>$C$4</formula>
    </cfRule>
  </conditionalFormatting>
  <conditionalFormatting sqref="T42">
    <cfRule type="cellIs" dxfId="2369" priority="1267" operator="lessThan">
      <formula>$C$4</formula>
    </cfRule>
  </conditionalFormatting>
  <conditionalFormatting sqref="U42">
    <cfRule type="cellIs" dxfId="2367" priority="1573" operator="lessThan">
      <formula>$C$4</formula>
    </cfRule>
  </conditionalFormatting>
  <conditionalFormatting sqref="V42">
    <cfRule type="cellIs" dxfId="2365" priority="1605" operator="lessThan">
      <formula>$C$4</formula>
    </cfRule>
  </conditionalFormatting>
  <conditionalFormatting sqref="W42">
    <cfRule type="cellIs" dxfId="2363" priority="1299" operator="lessThan">
      <formula>$C$4</formula>
    </cfRule>
  </conditionalFormatting>
  <conditionalFormatting sqref="X42">
    <cfRule type="cellIs" dxfId="2361" priority="1335" operator="lessThan">
      <formula>$C$4</formula>
    </cfRule>
  </conditionalFormatting>
  <conditionalFormatting sqref="Y42">
    <cfRule type="cellIs" dxfId="2359" priority="1371" operator="lessThan">
      <formula>$C$4</formula>
    </cfRule>
  </conditionalFormatting>
  <conditionalFormatting sqref="AA42">
    <cfRule type="cellIs" dxfId="2357" priority="1408" operator="lessThan">
      <formula>$C$4</formula>
    </cfRule>
  </conditionalFormatting>
  <conditionalFormatting sqref="AB42">
    <cfRule type="cellIs" dxfId="2355" priority="1444" operator="lessThan">
      <formula>$C$4</formula>
    </cfRule>
  </conditionalFormatting>
  <conditionalFormatting sqref="AC42">
    <cfRule type="cellIs" dxfId="2353" priority="1480" operator="lessThan">
      <formula>$C$4</formula>
    </cfRule>
  </conditionalFormatting>
  <conditionalFormatting sqref="O43">
    <cfRule type="cellIs" dxfId="2351" priority="1162" operator="lessThan">
      <formula>$C$4</formula>
    </cfRule>
  </conditionalFormatting>
  <conditionalFormatting sqref="P43">
    <cfRule type="cellIs" dxfId="2349" priority="1196" operator="lessThan">
      <formula>$C$4</formula>
    </cfRule>
  </conditionalFormatting>
  <conditionalFormatting sqref="Q43">
    <cfRule type="cellIs" dxfId="2347" priority="1232" operator="lessThan">
      <formula>$C$4</formula>
    </cfRule>
  </conditionalFormatting>
  <conditionalFormatting sqref="R43">
    <cfRule type="cellIs" dxfId="2345" priority="1512" operator="lessThan">
      <formula>$C$4</formula>
    </cfRule>
  </conditionalFormatting>
  <conditionalFormatting sqref="S43">
    <cfRule type="cellIs" dxfId="2343" priority="1546" operator="lessThan">
      <formula>$C$4</formula>
    </cfRule>
  </conditionalFormatting>
  <conditionalFormatting sqref="T43">
    <cfRule type="cellIs" dxfId="2341" priority="1268" operator="lessThan">
      <formula>$C$4</formula>
    </cfRule>
  </conditionalFormatting>
  <conditionalFormatting sqref="U43">
    <cfRule type="cellIs" dxfId="2339" priority="1118" operator="lessThan">
      <formula>$C$4</formula>
    </cfRule>
  </conditionalFormatting>
  <conditionalFormatting sqref="V43">
    <cfRule type="cellIs" dxfId="2337" priority="1606" operator="lessThan">
      <formula>$C$4</formula>
    </cfRule>
  </conditionalFormatting>
  <conditionalFormatting sqref="W43">
    <cfRule type="cellIs" dxfId="2335" priority="1300" operator="lessThan">
      <formula>$C$4</formula>
    </cfRule>
  </conditionalFormatting>
  <conditionalFormatting sqref="X43">
    <cfRule type="cellIs" dxfId="2333" priority="1336" operator="lessThan">
      <formula>$C$4</formula>
    </cfRule>
  </conditionalFormatting>
  <conditionalFormatting sqref="Y43">
    <cfRule type="cellIs" dxfId="2331" priority="1372" operator="lessThan">
      <formula>$C$4</formula>
    </cfRule>
  </conditionalFormatting>
  <conditionalFormatting sqref="AA43">
    <cfRule type="cellIs" dxfId="2329" priority="1409" operator="lessThan">
      <formula>$C$4</formula>
    </cfRule>
  </conditionalFormatting>
  <conditionalFormatting sqref="AB43">
    <cfRule type="cellIs" dxfId="2327" priority="1445" operator="lessThan">
      <formula>$C$4</formula>
    </cfRule>
  </conditionalFormatting>
  <conditionalFormatting sqref="AC43">
    <cfRule type="cellIs" dxfId="2325" priority="1481" operator="lessThan">
      <formula>$C$4</formula>
    </cfRule>
  </conditionalFormatting>
  <conditionalFormatting sqref="O44">
    <cfRule type="cellIs" dxfId="2323" priority="1131" operator="lessThan">
      <formula>$C$4</formula>
    </cfRule>
  </conditionalFormatting>
  <conditionalFormatting sqref="P44">
    <cfRule type="cellIs" dxfId="2321" priority="1197" operator="lessThan">
      <formula>$C$4</formula>
    </cfRule>
  </conditionalFormatting>
  <conditionalFormatting sqref="Q44">
    <cfRule type="cellIs" dxfId="2319" priority="1233" operator="lessThan">
      <formula>$C$4</formula>
    </cfRule>
  </conditionalFormatting>
  <conditionalFormatting sqref="R44">
    <cfRule type="cellIs" dxfId="2317" priority="1513" operator="lessThan">
      <formula>$C$4</formula>
    </cfRule>
  </conditionalFormatting>
  <conditionalFormatting sqref="S44">
    <cfRule type="cellIs" dxfId="2315" priority="1547" operator="lessThan">
      <formula>$C$4</formula>
    </cfRule>
  </conditionalFormatting>
  <conditionalFormatting sqref="T44">
    <cfRule type="cellIs" dxfId="2313" priority="1269" operator="lessThan">
      <formula>$C$4</formula>
    </cfRule>
  </conditionalFormatting>
  <conditionalFormatting sqref="U44">
    <cfRule type="cellIs" dxfId="2311" priority="1574" operator="lessThan">
      <formula>$C$4</formula>
    </cfRule>
  </conditionalFormatting>
  <conditionalFormatting sqref="V44">
    <cfRule type="cellIs" dxfId="2309" priority="1607" operator="lessThan">
      <formula>$C$4</formula>
    </cfRule>
  </conditionalFormatting>
  <conditionalFormatting sqref="W44">
    <cfRule type="cellIs" dxfId="2307" priority="1301" operator="lessThan">
      <formula>$C$4</formula>
    </cfRule>
  </conditionalFormatting>
  <conditionalFormatting sqref="X44">
    <cfRule type="cellIs" dxfId="2305" priority="1337" operator="lessThan">
      <formula>$C$4</formula>
    </cfRule>
  </conditionalFormatting>
  <conditionalFormatting sqref="Y44">
    <cfRule type="cellIs" dxfId="2303" priority="1373" operator="lessThan">
      <formula>$C$4</formula>
    </cfRule>
  </conditionalFormatting>
  <conditionalFormatting sqref="AA44">
    <cfRule type="cellIs" dxfId="2301" priority="1410" operator="lessThan">
      <formula>$C$4</formula>
    </cfRule>
  </conditionalFormatting>
  <conditionalFormatting sqref="AB44">
    <cfRule type="cellIs" dxfId="2299" priority="1446" operator="lessThan">
      <formula>$C$4</formula>
    </cfRule>
  </conditionalFormatting>
  <conditionalFormatting sqref="AC44">
    <cfRule type="cellIs" dxfId="2297" priority="1482" operator="lessThan">
      <formula>$C$4</formula>
    </cfRule>
  </conditionalFormatting>
  <conditionalFormatting sqref="O45">
    <cfRule type="cellIs" dxfId="2295" priority="1163" operator="lessThan">
      <formula>$C$4</formula>
    </cfRule>
  </conditionalFormatting>
  <conditionalFormatting sqref="P45">
    <cfRule type="cellIs" dxfId="2293" priority="1198" operator="lessThan">
      <formula>$C$4</formula>
    </cfRule>
  </conditionalFormatting>
  <conditionalFormatting sqref="Q45">
    <cfRule type="cellIs" dxfId="2291" priority="1234" operator="lessThan">
      <formula>$C$4</formula>
    </cfRule>
  </conditionalFormatting>
  <conditionalFormatting sqref="R45">
    <cfRule type="cellIs" dxfId="2289" priority="1125" operator="lessThan">
      <formula>$C$4</formula>
    </cfRule>
  </conditionalFormatting>
  <conditionalFormatting sqref="S45">
    <cfRule type="cellIs" dxfId="2287" priority="1548" operator="lessThan">
      <formula>$C$4</formula>
    </cfRule>
  </conditionalFormatting>
  <conditionalFormatting sqref="T45">
    <cfRule type="cellIs" dxfId="2285" priority="1270" operator="lessThan">
      <formula>$C$4</formula>
    </cfRule>
  </conditionalFormatting>
  <conditionalFormatting sqref="V45">
    <cfRule type="cellIs" dxfId="2283" priority="1608" operator="lessThan">
      <formula>$C$4</formula>
    </cfRule>
  </conditionalFormatting>
  <conditionalFormatting sqref="W45">
    <cfRule type="cellIs" dxfId="2281" priority="1302" operator="lessThan">
      <formula>$C$4</formula>
    </cfRule>
  </conditionalFormatting>
  <conditionalFormatting sqref="X45">
    <cfRule type="cellIs" dxfId="2279" priority="1338" operator="lessThan">
      <formula>$C$4</formula>
    </cfRule>
  </conditionalFormatting>
  <conditionalFormatting sqref="Y45">
    <cfRule type="cellIs" dxfId="2277" priority="1374" operator="lessThan">
      <formula>$C$4</formula>
    </cfRule>
  </conditionalFormatting>
  <conditionalFormatting sqref="AA45">
    <cfRule type="cellIs" dxfId="2275" priority="1411" operator="lessThan">
      <formula>$C$4</formula>
    </cfRule>
  </conditionalFormatting>
  <conditionalFormatting sqref="AB45">
    <cfRule type="cellIs" dxfId="2273" priority="1447" operator="lessThan">
      <formula>$C$4</formula>
    </cfRule>
  </conditionalFormatting>
  <conditionalFormatting sqref="AC45">
    <cfRule type="cellIs" dxfId="2271" priority="1483" operator="lessThan">
      <formula>$C$4</formula>
    </cfRule>
  </conditionalFormatting>
  <conditionalFormatting sqref="O46">
    <cfRule type="cellIs" dxfId="2269" priority="1130" operator="lessThan">
      <formula>$C$4</formula>
    </cfRule>
  </conditionalFormatting>
  <conditionalFormatting sqref="P46">
    <cfRule type="cellIs" dxfId="2267" priority="1199" operator="lessThan">
      <formula>$C$4</formula>
    </cfRule>
  </conditionalFormatting>
  <conditionalFormatting sqref="Q46">
    <cfRule type="cellIs" dxfId="2265" priority="1235" operator="lessThan">
      <formula>$C$4</formula>
    </cfRule>
  </conditionalFormatting>
  <conditionalFormatting sqref="R46">
    <cfRule type="cellIs" dxfId="2263" priority="1139" operator="lessThan">
      <formula>$C$4</formula>
    </cfRule>
  </conditionalFormatting>
  <conditionalFormatting sqref="S46">
    <cfRule type="cellIs" dxfId="2261" priority="1549" operator="lessThan">
      <formula>$C$4</formula>
    </cfRule>
  </conditionalFormatting>
  <conditionalFormatting sqref="T46">
    <cfRule type="cellIs" dxfId="2259" priority="1271" operator="lessThan">
      <formula>$C$4</formula>
    </cfRule>
  </conditionalFormatting>
  <conditionalFormatting sqref="V46">
    <cfRule type="cellIs" dxfId="2257" priority="1609" operator="lessThan">
      <formula>$C$4</formula>
    </cfRule>
  </conditionalFormatting>
  <conditionalFormatting sqref="W46">
    <cfRule type="cellIs" dxfId="2255" priority="1303" operator="lessThan">
      <formula>$C$4</formula>
    </cfRule>
  </conditionalFormatting>
  <conditionalFormatting sqref="X46">
    <cfRule type="cellIs" dxfId="2253" priority="1339" operator="lessThan">
      <formula>$C$4</formula>
    </cfRule>
  </conditionalFormatting>
  <conditionalFormatting sqref="Y46">
    <cfRule type="cellIs" dxfId="2251" priority="1375" operator="lessThan">
      <formula>$C$4</formula>
    </cfRule>
  </conditionalFormatting>
  <conditionalFormatting sqref="AA46">
    <cfRule type="cellIs" dxfId="2249" priority="1412" operator="lessThan">
      <formula>$C$4</formula>
    </cfRule>
  </conditionalFormatting>
  <conditionalFormatting sqref="AB46">
    <cfRule type="cellIs" dxfId="2247" priority="1448" operator="lessThan">
      <formula>$C$4</formula>
    </cfRule>
  </conditionalFormatting>
  <conditionalFormatting sqref="AC46">
    <cfRule type="cellIs" dxfId="2245" priority="1484" operator="lessThan">
      <formula>$C$4</formula>
    </cfRule>
  </conditionalFormatting>
  <conditionalFormatting sqref="O13:O14">
    <cfRule type="cellIs" dxfId="2243" priority="1138" operator="lessThan">
      <formula>$C$4</formula>
    </cfRule>
  </conditionalFormatting>
  <conditionalFormatting sqref="O20:O21">
    <cfRule type="cellIs" dxfId="2241" priority="1136" operator="lessThan">
      <formula>$C$4</formula>
    </cfRule>
  </conditionalFormatting>
  <conditionalFormatting sqref="O35:O37">
    <cfRule type="cellIs" dxfId="2239" priority="1134" operator="lessThan">
      <formula>$C$4</formula>
    </cfRule>
  </conditionalFormatting>
  <conditionalFormatting sqref="U12:U14">
    <cfRule type="cellIs" dxfId="2237" priority="1124" operator="lessThan">
      <formula>$C$4</formula>
    </cfRule>
  </conditionalFormatting>
  <conditionalFormatting sqref="U40:U41">
    <cfRule type="cellIs" dxfId="2235" priority="1119" operator="lessThan">
      <formula>$C$4</formula>
    </cfRule>
  </conditionalFormatting>
  <conditionalFormatting sqref="U45:U46">
    <cfRule type="cellIs" dxfId="2233" priority="1117" operator="lessThan">
      <formula>$C$4</formula>
    </cfRule>
  </conditionalFormatting>
  <conditionalFormatting sqref="W24:W27">
    <cfRule type="cellIs" dxfId="2231" priority="1116" operator="lessThan">
      <formula>$C$4</formula>
    </cfRule>
  </conditionalFormatting>
  <conditionalFormatting sqref="Z12:Z46">
    <cfRule type="cellIs" dxfId="2229" priority="1115" operator="lessThan">
      <formula>$C$4</formula>
    </cfRule>
  </conditionalFormatting>
  <conditionalFormatting sqref="AE11">
    <cfRule type="cellIs" dxfId="2227" priority="599" operator="lessThan">
      <formula>$C$4</formula>
    </cfRule>
  </conditionalFormatting>
  <conditionalFormatting sqref="AF11">
    <cfRule type="cellIs" dxfId="2225" priority="610" operator="lessThan">
      <formula>$C$4</formula>
    </cfRule>
  </conditionalFormatting>
  <conditionalFormatting sqref="AG11">
    <cfRule type="cellIs" dxfId="2223" priority="646" operator="lessThan">
      <formula>$C$4</formula>
    </cfRule>
  </conditionalFormatting>
  <conditionalFormatting sqref="AH11">
    <cfRule type="cellIs" dxfId="2221" priority="647" operator="lessThan">
      <formula>$C$4</formula>
    </cfRule>
  </conditionalFormatting>
  <conditionalFormatting sqref="AI11">
    <cfRule type="cellIs" dxfId="2219" priority="683" operator="lessThan">
      <formula>$C$4</formula>
    </cfRule>
  </conditionalFormatting>
  <conditionalFormatting sqref="AJ11">
    <cfRule type="cellIs" dxfId="2217" priority="719" operator="lessThan">
      <formula>$C$4</formula>
    </cfRule>
  </conditionalFormatting>
  <conditionalFormatting sqref="AK11">
    <cfRule type="cellIs" dxfId="2215" priority="755" operator="lessThan">
      <formula>$C$4</formula>
    </cfRule>
  </conditionalFormatting>
  <conditionalFormatting sqref="AL11">
    <cfRule type="cellIs" dxfId="2213" priority="791" operator="lessThan">
      <formula>$C$4</formula>
    </cfRule>
  </conditionalFormatting>
  <conditionalFormatting sqref="AM11">
    <cfRule type="cellIs" dxfId="2211" priority="827" operator="lessThan">
      <formula>$C$4</formula>
    </cfRule>
  </conditionalFormatting>
  <conditionalFormatting sqref="AN11">
    <cfRule type="cellIs" dxfId="2209" priority="863" operator="lessThan">
      <formula>$C$4</formula>
    </cfRule>
  </conditionalFormatting>
  <conditionalFormatting sqref="AO11">
    <cfRule type="cellIs" dxfId="2207" priority="899" operator="lessThan">
      <formula>$C$4</formula>
    </cfRule>
  </conditionalFormatting>
  <conditionalFormatting sqref="AP11">
    <cfRule type="cellIs" dxfId="2205" priority="935" operator="lessThan">
      <formula>$C$4</formula>
    </cfRule>
  </conditionalFormatting>
  <conditionalFormatting sqref="AQ11">
    <cfRule type="cellIs" dxfId="2203" priority="971" operator="lessThan">
      <formula>$C$4</formula>
    </cfRule>
  </conditionalFormatting>
  <conditionalFormatting sqref="AR11">
    <cfRule type="cellIs" dxfId="2201" priority="1007" operator="lessThan">
      <formula>$C$4</formula>
    </cfRule>
  </conditionalFormatting>
  <conditionalFormatting sqref="AS11">
    <cfRule type="cellIs" dxfId="2199" priority="1043" operator="lessThan">
      <formula>$C$4</formula>
    </cfRule>
  </conditionalFormatting>
  <conditionalFormatting sqref="AT11">
    <cfRule type="cellIs" dxfId="2197" priority="1079" operator="lessThan">
      <formula>$C$4</formula>
    </cfRule>
  </conditionalFormatting>
  <conditionalFormatting sqref="AE12">
    <cfRule type="cellIs" dxfId="2195" priority="600" operator="lessThan">
      <formula>$C$4</formula>
    </cfRule>
  </conditionalFormatting>
  <conditionalFormatting sqref="AF12">
    <cfRule type="cellIs" dxfId="2193" priority="611" operator="lessThan">
      <formula>$C$4</formula>
    </cfRule>
  </conditionalFormatting>
  <conditionalFormatting sqref="AH12">
    <cfRule type="cellIs" dxfId="2191" priority="648" operator="lessThan">
      <formula>$C$4</formula>
    </cfRule>
  </conditionalFormatting>
  <conditionalFormatting sqref="AI12">
    <cfRule type="cellIs" dxfId="2189" priority="684" operator="lessThan">
      <formula>$C$4</formula>
    </cfRule>
  </conditionalFormatting>
  <conditionalFormatting sqref="AJ12">
    <cfRule type="cellIs" dxfId="2187" priority="720" operator="lessThan">
      <formula>$C$4</formula>
    </cfRule>
  </conditionalFormatting>
  <conditionalFormatting sqref="AK12">
    <cfRule type="cellIs" dxfId="2185" priority="756" operator="lessThan">
      <formula>$C$4</formula>
    </cfRule>
  </conditionalFormatting>
  <conditionalFormatting sqref="AL12">
    <cfRule type="cellIs" dxfId="2183" priority="792" operator="lessThan">
      <formula>$C$4</formula>
    </cfRule>
  </conditionalFormatting>
  <conditionalFormatting sqref="AM12">
    <cfRule type="cellIs" dxfId="2181" priority="828" operator="lessThan">
      <formula>$C$4</formula>
    </cfRule>
  </conditionalFormatting>
  <conditionalFormatting sqref="AN12">
    <cfRule type="cellIs" dxfId="2179" priority="864" operator="lessThan">
      <formula>$C$4</formula>
    </cfRule>
  </conditionalFormatting>
  <conditionalFormatting sqref="AO12">
    <cfRule type="cellIs" dxfId="2177" priority="900" operator="lessThan">
      <formula>$C$4</formula>
    </cfRule>
  </conditionalFormatting>
  <conditionalFormatting sqref="AP12">
    <cfRule type="cellIs" dxfId="2175" priority="936" operator="lessThan">
      <formula>$C$4</formula>
    </cfRule>
  </conditionalFormatting>
  <conditionalFormatting sqref="AQ12">
    <cfRule type="cellIs" dxfId="2173" priority="972" operator="lessThan">
      <formula>$C$4</formula>
    </cfRule>
  </conditionalFormatting>
  <conditionalFormatting sqref="AR12">
    <cfRule type="cellIs" dxfId="2171" priority="1008" operator="lessThan">
      <formula>$C$4</formula>
    </cfRule>
  </conditionalFormatting>
  <conditionalFormatting sqref="AS12">
    <cfRule type="cellIs" dxfId="2169" priority="1044" operator="lessThan">
      <formula>$C$4</formula>
    </cfRule>
  </conditionalFormatting>
  <conditionalFormatting sqref="AT12">
    <cfRule type="cellIs" dxfId="2167" priority="1080" operator="lessThan">
      <formula>$C$4</formula>
    </cfRule>
  </conditionalFormatting>
  <conditionalFormatting sqref="AE13">
    <cfRule type="cellIs" dxfId="2165" priority="601" operator="lessThan">
      <formula>$C$4</formula>
    </cfRule>
  </conditionalFormatting>
  <conditionalFormatting sqref="AF13">
    <cfRule type="cellIs" dxfId="2163" priority="612" operator="lessThan">
      <formula>$C$4</formula>
    </cfRule>
  </conditionalFormatting>
  <conditionalFormatting sqref="AH13">
    <cfRule type="cellIs" dxfId="2161" priority="649" operator="lessThan">
      <formula>$C$4</formula>
    </cfRule>
  </conditionalFormatting>
  <conditionalFormatting sqref="AI13">
    <cfRule type="cellIs" dxfId="2159" priority="685" operator="lessThan">
      <formula>$C$4</formula>
    </cfRule>
  </conditionalFormatting>
  <conditionalFormatting sqref="AJ13">
    <cfRule type="cellIs" dxfId="2157" priority="721" operator="lessThan">
      <formula>$C$4</formula>
    </cfRule>
  </conditionalFormatting>
  <conditionalFormatting sqref="AK13">
    <cfRule type="cellIs" dxfId="2155" priority="757" operator="lessThan">
      <formula>$C$4</formula>
    </cfRule>
  </conditionalFormatting>
  <conditionalFormatting sqref="AL13">
    <cfRule type="cellIs" dxfId="2153" priority="793" operator="lessThan">
      <formula>$C$4</formula>
    </cfRule>
  </conditionalFormatting>
  <conditionalFormatting sqref="AM13">
    <cfRule type="cellIs" dxfId="2151" priority="829" operator="lessThan">
      <formula>$C$4</formula>
    </cfRule>
  </conditionalFormatting>
  <conditionalFormatting sqref="AN13">
    <cfRule type="cellIs" dxfId="2149" priority="865" operator="lessThan">
      <formula>$C$4</formula>
    </cfRule>
  </conditionalFormatting>
  <conditionalFormatting sqref="AO13">
    <cfRule type="cellIs" dxfId="2147" priority="901" operator="lessThan">
      <formula>$C$4</formula>
    </cfRule>
  </conditionalFormatting>
  <conditionalFormatting sqref="AP13">
    <cfRule type="cellIs" dxfId="2145" priority="937" operator="lessThan">
      <formula>$C$4</formula>
    </cfRule>
  </conditionalFormatting>
  <conditionalFormatting sqref="AQ13">
    <cfRule type="cellIs" dxfId="2143" priority="973" operator="lessThan">
      <formula>$C$4</formula>
    </cfRule>
  </conditionalFormatting>
  <conditionalFormatting sqref="AR13">
    <cfRule type="cellIs" dxfId="2141" priority="1009" operator="lessThan">
      <formula>$C$4</formula>
    </cfRule>
  </conditionalFormatting>
  <conditionalFormatting sqref="AS13">
    <cfRule type="cellIs" dxfId="2139" priority="1045" operator="lessThan">
      <formula>$C$4</formula>
    </cfRule>
  </conditionalFormatting>
  <conditionalFormatting sqref="AT13">
    <cfRule type="cellIs" dxfId="2137" priority="1081" operator="lessThan">
      <formula>$C$4</formula>
    </cfRule>
  </conditionalFormatting>
  <conditionalFormatting sqref="AE14">
    <cfRule type="cellIs" dxfId="2135" priority="602" operator="lessThan">
      <formula>$C$4</formula>
    </cfRule>
  </conditionalFormatting>
  <conditionalFormatting sqref="AF14">
    <cfRule type="cellIs" dxfId="2133" priority="613" operator="lessThan">
      <formula>$C$4</formula>
    </cfRule>
  </conditionalFormatting>
  <conditionalFormatting sqref="AH14">
    <cfRule type="cellIs" dxfId="2131" priority="650" operator="lessThan">
      <formula>$C$4</formula>
    </cfRule>
  </conditionalFormatting>
  <conditionalFormatting sqref="AI14">
    <cfRule type="cellIs" dxfId="2129" priority="686" operator="lessThan">
      <formula>$C$4</formula>
    </cfRule>
  </conditionalFormatting>
  <conditionalFormatting sqref="AJ14">
    <cfRule type="cellIs" dxfId="2127" priority="722" operator="lessThan">
      <formula>$C$4</formula>
    </cfRule>
  </conditionalFormatting>
  <conditionalFormatting sqref="AK14">
    <cfRule type="cellIs" dxfId="2125" priority="758" operator="lessThan">
      <formula>$C$4</formula>
    </cfRule>
  </conditionalFormatting>
  <conditionalFormatting sqref="AL14">
    <cfRule type="cellIs" dxfId="2123" priority="794" operator="lessThan">
      <formula>$C$4</formula>
    </cfRule>
  </conditionalFormatting>
  <conditionalFormatting sqref="AM14">
    <cfRule type="cellIs" dxfId="2121" priority="830" operator="lessThan">
      <formula>$C$4</formula>
    </cfRule>
  </conditionalFormatting>
  <conditionalFormatting sqref="AN14">
    <cfRule type="cellIs" dxfId="2119" priority="866" operator="lessThan">
      <formula>$C$4</formula>
    </cfRule>
  </conditionalFormatting>
  <conditionalFormatting sqref="AO14">
    <cfRule type="cellIs" dxfId="2117" priority="902" operator="lessThan">
      <formula>$C$4</formula>
    </cfRule>
  </conditionalFormatting>
  <conditionalFormatting sqref="AP14">
    <cfRule type="cellIs" dxfId="2115" priority="938" operator="lessThan">
      <formula>$C$4</formula>
    </cfRule>
  </conditionalFormatting>
  <conditionalFormatting sqref="AQ14">
    <cfRule type="cellIs" dxfId="2113" priority="974" operator="lessThan">
      <formula>$C$4</formula>
    </cfRule>
  </conditionalFormatting>
  <conditionalFormatting sqref="AR14">
    <cfRule type="cellIs" dxfId="2111" priority="1010" operator="lessThan">
      <formula>$C$4</formula>
    </cfRule>
  </conditionalFormatting>
  <conditionalFormatting sqref="AS14">
    <cfRule type="cellIs" dxfId="2109" priority="1046" operator="lessThan">
      <formula>$C$4</formula>
    </cfRule>
  </conditionalFormatting>
  <conditionalFormatting sqref="AT14">
    <cfRule type="cellIs" dxfId="2107" priority="1082" operator="lessThan">
      <formula>$C$4</formula>
    </cfRule>
  </conditionalFormatting>
  <conditionalFormatting sqref="AE15">
    <cfRule type="cellIs" dxfId="2105" priority="603" operator="lessThan">
      <formula>$C$4</formula>
    </cfRule>
  </conditionalFormatting>
  <conditionalFormatting sqref="AF15">
    <cfRule type="cellIs" dxfId="2103" priority="614" operator="lessThan">
      <formula>$C$4</formula>
    </cfRule>
  </conditionalFormatting>
  <conditionalFormatting sqref="AH15">
    <cfRule type="cellIs" dxfId="2101" priority="651" operator="lessThan">
      <formula>$C$4</formula>
    </cfRule>
  </conditionalFormatting>
  <conditionalFormatting sqref="AI15">
    <cfRule type="cellIs" dxfId="2099" priority="687" operator="lessThan">
      <formula>$C$4</formula>
    </cfRule>
  </conditionalFormatting>
  <conditionalFormatting sqref="AJ15">
    <cfRule type="cellIs" dxfId="2097" priority="723" operator="lessThan">
      <formula>$C$4</formula>
    </cfRule>
  </conditionalFormatting>
  <conditionalFormatting sqref="AK15">
    <cfRule type="cellIs" dxfId="2095" priority="759" operator="lessThan">
      <formula>$C$4</formula>
    </cfRule>
  </conditionalFormatting>
  <conditionalFormatting sqref="AL15">
    <cfRule type="cellIs" dxfId="2093" priority="795" operator="lessThan">
      <formula>$C$4</formula>
    </cfRule>
  </conditionalFormatting>
  <conditionalFormatting sqref="AM15">
    <cfRule type="cellIs" dxfId="2091" priority="831" operator="lessThan">
      <formula>$C$4</formula>
    </cfRule>
  </conditionalFormatting>
  <conditionalFormatting sqref="AN15">
    <cfRule type="cellIs" dxfId="2089" priority="867" operator="lessThan">
      <formula>$C$4</formula>
    </cfRule>
  </conditionalFormatting>
  <conditionalFormatting sqref="AO15">
    <cfRule type="cellIs" dxfId="2087" priority="903" operator="lessThan">
      <formula>$C$4</formula>
    </cfRule>
  </conditionalFormatting>
  <conditionalFormatting sqref="AP15">
    <cfRule type="cellIs" dxfId="2085" priority="939" operator="lessThan">
      <formula>$C$4</formula>
    </cfRule>
  </conditionalFormatting>
  <conditionalFormatting sqref="AQ15">
    <cfRule type="cellIs" dxfId="2083" priority="975" operator="lessThan">
      <formula>$C$4</formula>
    </cfRule>
  </conditionalFormatting>
  <conditionalFormatting sqref="AR15">
    <cfRule type="cellIs" dxfId="2081" priority="1011" operator="lessThan">
      <formula>$C$4</formula>
    </cfRule>
  </conditionalFormatting>
  <conditionalFormatting sqref="AS15">
    <cfRule type="cellIs" dxfId="2079" priority="1047" operator="lessThan">
      <formula>$C$4</formula>
    </cfRule>
  </conditionalFormatting>
  <conditionalFormatting sqref="AT15">
    <cfRule type="cellIs" dxfId="2077" priority="1083" operator="lessThan">
      <formula>$C$4</formula>
    </cfRule>
  </conditionalFormatting>
  <conditionalFormatting sqref="AE16">
    <cfRule type="cellIs" dxfId="2075" priority="604" operator="lessThan">
      <formula>$C$4</formula>
    </cfRule>
  </conditionalFormatting>
  <conditionalFormatting sqref="AF16">
    <cfRule type="cellIs" dxfId="2073" priority="615" operator="lessThan">
      <formula>$C$4</formula>
    </cfRule>
  </conditionalFormatting>
  <conditionalFormatting sqref="AH16">
    <cfRule type="cellIs" dxfId="2071" priority="652" operator="lessThan">
      <formula>$C$4</formula>
    </cfRule>
  </conditionalFormatting>
  <conditionalFormatting sqref="AI16">
    <cfRule type="cellIs" dxfId="2069" priority="688" operator="lessThan">
      <formula>$C$4</formula>
    </cfRule>
  </conditionalFormatting>
  <conditionalFormatting sqref="AJ16">
    <cfRule type="cellIs" dxfId="2067" priority="724" operator="lessThan">
      <formula>$C$4</formula>
    </cfRule>
  </conditionalFormatting>
  <conditionalFormatting sqref="AK16">
    <cfRule type="cellIs" dxfId="2065" priority="760" operator="lessThan">
      <formula>$C$4</formula>
    </cfRule>
  </conditionalFormatting>
  <conditionalFormatting sqref="AL16">
    <cfRule type="cellIs" dxfId="2063" priority="796" operator="lessThan">
      <formula>$C$4</formula>
    </cfRule>
  </conditionalFormatting>
  <conditionalFormatting sqref="AM16">
    <cfRule type="cellIs" dxfId="2061" priority="832" operator="lessThan">
      <formula>$C$4</formula>
    </cfRule>
  </conditionalFormatting>
  <conditionalFormatting sqref="AN16">
    <cfRule type="cellIs" dxfId="2059" priority="868" operator="lessThan">
      <formula>$C$4</formula>
    </cfRule>
  </conditionalFormatting>
  <conditionalFormatting sqref="AO16">
    <cfRule type="cellIs" dxfId="2057" priority="904" operator="lessThan">
      <formula>$C$4</formula>
    </cfRule>
  </conditionalFormatting>
  <conditionalFormatting sqref="AP16">
    <cfRule type="cellIs" dxfId="2055" priority="940" operator="lessThan">
      <formula>$C$4</formula>
    </cfRule>
  </conditionalFormatting>
  <conditionalFormatting sqref="AQ16">
    <cfRule type="cellIs" dxfId="2053" priority="976" operator="lessThan">
      <formula>$C$4</formula>
    </cfRule>
  </conditionalFormatting>
  <conditionalFormatting sqref="AR16">
    <cfRule type="cellIs" dxfId="2051" priority="1012" operator="lessThan">
      <formula>$C$4</formula>
    </cfRule>
  </conditionalFormatting>
  <conditionalFormatting sqref="AS16">
    <cfRule type="cellIs" dxfId="2049" priority="1048" operator="lessThan">
      <formula>$C$4</formula>
    </cfRule>
  </conditionalFormatting>
  <conditionalFormatting sqref="AT16">
    <cfRule type="cellIs" dxfId="2047" priority="1084" operator="lessThan">
      <formula>$C$4</formula>
    </cfRule>
  </conditionalFormatting>
  <conditionalFormatting sqref="AE17">
    <cfRule type="cellIs" dxfId="2045" priority="605" operator="lessThan">
      <formula>$C$4</formula>
    </cfRule>
  </conditionalFormatting>
  <conditionalFormatting sqref="AF17">
    <cfRule type="cellIs" dxfId="2043" priority="616" operator="lessThan">
      <formula>$C$4</formula>
    </cfRule>
  </conditionalFormatting>
  <conditionalFormatting sqref="AH17">
    <cfRule type="cellIs" dxfId="2041" priority="653" operator="lessThan">
      <formula>$C$4</formula>
    </cfRule>
  </conditionalFormatting>
  <conditionalFormatting sqref="AI17">
    <cfRule type="cellIs" dxfId="2039" priority="689" operator="lessThan">
      <formula>$C$4</formula>
    </cfRule>
  </conditionalFormatting>
  <conditionalFormatting sqref="AJ17">
    <cfRule type="cellIs" dxfId="2037" priority="725" operator="lessThan">
      <formula>$C$4</formula>
    </cfRule>
  </conditionalFormatting>
  <conditionalFormatting sqref="AK17">
    <cfRule type="cellIs" dxfId="2035" priority="761" operator="lessThan">
      <formula>$C$4</formula>
    </cfRule>
  </conditionalFormatting>
  <conditionalFormatting sqref="AL17">
    <cfRule type="cellIs" dxfId="2033" priority="797" operator="lessThan">
      <formula>$C$4</formula>
    </cfRule>
  </conditionalFormatting>
  <conditionalFormatting sqref="AM17">
    <cfRule type="cellIs" dxfId="2031" priority="833" operator="lessThan">
      <formula>$C$4</formula>
    </cfRule>
  </conditionalFormatting>
  <conditionalFormatting sqref="AN17">
    <cfRule type="cellIs" dxfId="2029" priority="869" operator="lessThan">
      <formula>$C$4</formula>
    </cfRule>
  </conditionalFormatting>
  <conditionalFormatting sqref="AO17">
    <cfRule type="cellIs" dxfId="2027" priority="905" operator="lessThan">
      <formula>$C$4</formula>
    </cfRule>
  </conditionalFormatting>
  <conditionalFormatting sqref="AP17">
    <cfRule type="cellIs" dxfId="2025" priority="941" operator="lessThan">
      <formula>$C$4</formula>
    </cfRule>
  </conditionalFormatting>
  <conditionalFormatting sqref="AQ17">
    <cfRule type="cellIs" dxfId="2023" priority="977" operator="lessThan">
      <formula>$C$4</formula>
    </cfRule>
  </conditionalFormatting>
  <conditionalFormatting sqref="AR17">
    <cfRule type="cellIs" dxfId="2021" priority="1013" operator="lessThan">
      <formula>$C$4</formula>
    </cfRule>
  </conditionalFormatting>
  <conditionalFormatting sqref="AS17">
    <cfRule type="cellIs" dxfId="2019" priority="1049" operator="lessThan">
      <formula>$C$4</formula>
    </cfRule>
  </conditionalFormatting>
  <conditionalFormatting sqref="AT17">
    <cfRule type="cellIs" dxfId="2017" priority="1085" operator="lessThan">
      <formula>$C$4</formula>
    </cfRule>
  </conditionalFormatting>
  <conditionalFormatting sqref="AE18">
    <cfRule type="cellIs" dxfId="2015" priority="606" operator="lessThan">
      <formula>$C$4</formula>
    </cfRule>
  </conditionalFormatting>
  <conditionalFormatting sqref="AF18">
    <cfRule type="cellIs" dxfId="2013" priority="617" operator="lessThan">
      <formula>$C$4</formula>
    </cfRule>
  </conditionalFormatting>
  <conditionalFormatting sqref="AH18">
    <cfRule type="cellIs" dxfId="2011" priority="654" operator="lessThan">
      <formula>$C$4</formula>
    </cfRule>
  </conditionalFormatting>
  <conditionalFormatting sqref="AI18">
    <cfRule type="cellIs" dxfId="2009" priority="690" operator="lessThan">
      <formula>$C$4</formula>
    </cfRule>
  </conditionalFormatting>
  <conditionalFormatting sqref="AJ18">
    <cfRule type="cellIs" dxfId="2007" priority="726" operator="lessThan">
      <formula>$C$4</formula>
    </cfRule>
  </conditionalFormatting>
  <conditionalFormatting sqref="AK18">
    <cfRule type="cellIs" dxfId="2005" priority="762" operator="lessThan">
      <formula>$C$4</formula>
    </cfRule>
  </conditionalFormatting>
  <conditionalFormatting sqref="AL18">
    <cfRule type="cellIs" dxfId="2003" priority="798" operator="lessThan">
      <formula>$C$4</formula>
    </cfRule>
  </conditionalFormatting>
  <conditionalFormatting sqref="AM18">
    <cfRule type="cellIs" dxfId="2001" priority="834" operator="lessThan">
      <formula>$C$4</formula>
    </cfRule>
  </conditionalFormatting>
  <conditionalFormatting sqref="AN18">
    <cfRule type="cellIs" dxfId="1999" priority="870" operator="lessThan">
      <formula>$C$4</formula>
    </cfRule>
  </conditionalFormatting>
  <conditionalFormatting sqref="AO18">
    <cfRule type="cellIs" dxfId="1997" priority="906" operator="lessThan">
      <formula>$C$4</formula>
    </cfRule>
  </conditionalFormatting>
  <conditionalFormatting sqref="AP18">
    <cfRule type="cellIs" dxfId="1995" priority="942" operator="lessThan">
      <formula>$C$4</formula>
    </cfRule>
  </conditionalFormatting>
  <conditionalFormatting sqref="AQ18">
    <cfRule type="cellIs" dxfId="1993" priority="978" operator="lessThan">
      <formula>$C$4</formula>
    </cfRule>
  </conditionalFormatting>
  <conditionalFormatting sqref="AR18">
    <cfRule type="cellIs" dxfId="1991" priority="1014" operator="lessThan">
      <formula>$C$4</formula>
    </cfRule>
  </conditionalFormatting>
  <conditionalFormatting sqref="AS18">
    <cfRule type="cellIs" dxfId="1989" priority="1050" operator="lessThan">
      <formula>$C$4</formula>
    </cfRule>
  </conditionalFormatting>
  <conditionalFormatting sqref="AT18">
    <cfRule type="cellIs" dxfId="1987" priority="1086" operator="lessThan">
      <formula>$C$4</formula>
    </cfRule>
  </conditionalFormatting>
  <conditionalFormatting sqref="AE19">
    <cfRule type="cellIs" dxfId="1985" priority="607" operator="lessThan">
      <formula>$C$4</formula>
    </cfRule>
  </conditionalFormatting>
  <conditionalFormatting sqref="AF19">
    <cfRule type="cellIs" dxfId="1983" priority="618" operator="lessThan">
      <formula>$C$4</formula>
    </cfRule>
  </conditionalFormatting>
  <conditionalFormatting sqref="AH19">
    <cfRule type="cellIs" dxfId="1981" priority="655" operator="lessThan">
      <formula>$C$4</formula>
    </cfRule>
  </conditionalFormatting>
  <conditionalFormatting sqref="AI19">
    <cfRule type="cellIs" dxfId="1979" priority="691" operator="lessThan">
      <formula>$C$4</formula>
    </cfRule>
  </conditionalFormatting>
  <conditionalFormatting sqref="AJ19">
    <cfRule type="cellIs" dxfId="1977" priority="727" operator="lessThan">
      <formula>$C$4</formula>
    </cfRule>
  </conditionalFormatting>
  <conditionalFormatting sqref="AK19">
    <cfRule type="cellIs" dxfId="1975" priority="763" operator="lessThan">
      <formula>$C$4</formula>
    </cfRule>
  </conditionalFormatting>
  <conditionalFormatting sqref="AL19">
    <cfRule type="cellIs" dxfId="1973" priority="799" operator="lessThan">
      <formula>$C$4</formula>
    </cfRule>
  </conditionalFormatting>
  <conditionalFormatting sqref="AM19">
    <cfRule type="cellIs" dxfId="1971" priority="835" operator="lessThan">
      <formula>$C$4</formula>
    </cfRule>
  </conditionalFormatting>
  <conditionalFormatting sqref="AN19">
    <cfRule type="cellIs" dxfId="1969" priority="871" operator="lessThan">
      <formula>$C$4</formula>
    </cfRule>
  </conditionalFormatting>
  <conditionalFormatting sqref="AO19">
    <cfRule type="cellIs" dxfId="1967" priority="907" operator="lessThan">
      <formula>$C$4</formula>
    </cfRule>
  </conditionalFormatting>
  <conditionalFormatting sqref="AP19">
    <cfRule type="cellIs" dxfId="1965" priority="943" operator="lessThan">
      <formula>$C$4</formula>
    </cfRule>
  </conditionalFormatting>
  <conditionalFormatting sqref="AQ19">
    <cfRule type="cellIs" dxfId="1963" priority="979" operator="lessThan">
      <formula>$C$4</formula>
    </cfRule>
  </conditionalFormatting>
  <conditionalFormatting sqref="AR19">
    <cfRule type="cellIs" dxfId="1961" priority="1015" operator="lessThan">
      <formula>$C$4</formula>
    </cfRule>
  </conditionalFormatting>
  <conditionalFormatting sqref="AS19">
    <cfRule type="cellIs" dxfId="1959" priority="1051" operator="lessThan">
      <formula>$C$4</formula>
    </cfRule>
  </conditionalFormatting>
  <conditionalFormatting sqref="AT19">
    <cfRule type="cellIs" dxfId="1957" priority="1087" operator="lessThan">
      <formula>$C$4</formula>
    </cfRule>
  </conditionalFormatting>
  <conditionalFormatting sqref="AE20">
    <cfRule type="cellIs" dxfId="1955" priority="608" operator="lessThan">
      <formula>$C$4</formula>
    </cfRule>
  </conditionalFormatting>
  <conditionalFormatting sqref="AF20">
    <cfRule type="cellIs" dxfId="1953" priority="619" operator="lessThan">
      <formula>$C$4</formula>
    </cfRule>
  </conditionalFormatting>
  <conditionalFormatting sqref="AH20">
    <cfRule type="cellIs" dxfId="1951" priority="656" operator="lessThan">
      <formula>$C$4</formula>
    </cfRule>
  </conditionalFormatting>
  <conditionalFormatting sqref="AI20">
    <cfRule type="cellIs" dxfId="1949" priority="692" operator="lessThan">
      <formula>$C$4</formula>
    </cfRule>
  </conditionalFormatting>
  <conditionalFormatting sqref="AJ20">
    <cfRule type="cellIs" dxfId="1947" priority="728" operator="lessThan">
      <formula>$C$4</formula>
    </cfRule>
  </conditionalFormatting>
  <conditionalFormatting sqref="AK20">
    <cfRule type="cellIs" dxfId="1945" priority="764" operator="lessThan">
      <formula>$C$4</formula>
    </cfRule>
  </conditionalFormatting>
  <conditionalFormatting sqref="AL20">
    <cfRule type="cellIs" dxfId="1943" priority="800" operator="lessThan">
      <formula>$C$4</formula>
    </cfRule>
  </conditionalFormatting>
  <conditionalFormatting sqref="AM20">
    <cfRule type="cellIs" dxfId="1941" priority="836" operator="lessThan">
      <formula>$C$4</formula>
    </cfRule>
  </conditionalFormatting>
  <conditionalFormatting sqref="AN20">
    <cfRule type="cellIs" dxfId="1939" priority="872" operator="lessThan">
      <formula>$C$4</formula>
    </cfRule>
  </conditionalFormatting>
  <conditionalFormatting sqref="AO20">
    <cfRule type="cellIs" dxfId="1937" priority="908" operator="lessThan">
      <formula>$C$4</formula>
    </cfRule>
  </conditionalFormatting>
  <conditionalFormatting sqref="AP20">
    <cfRule type="cellIs" dxfId="1935" priority="944" operator="lessThan">
      <formula>$C$4</formula>
    </cfRule>
  </conditionalFormatting>
  <conditionalFormatting sqref="AQ20">
    <cfRule type="cellIs" dxfId="1933" priority="980" operator="lessThan">
      <formula>$C$4</formula>
    </cfRule>
  </conditionalFormatting>
  <conditionalFormatting sqref="AR20">
    <cfRule type="cellIs" dxfId="1931" priority="1016" operator="lessThan">
      <formula>$C$4</formula>
    </cfRule>
  </conditionalFormatting>
  <conditionalFormatting sqref="AS20">
    <cfRule type="cellIs" dxfId="1929" priority="1052" operator="lessThan">
      <formula>$C$4</formula>
    </cfRule>
  </conditionalFormatting>
  <conditionalFormatting sqref="AT20">
    <cfRule type="cellIs" dxfId="1927" priority="1088" operator="lessThan">
      <formula>$C$4</formula>
    </cfRule>
  </conditionalFormatting>
  <conditionalFormatting sqref="AE21">
    <cfRule type="cellIs" dxfId="1925" priority="609" operator="lessThan">
      <formula>$C$4</formula>
    </cfRule>
  </conditionalFormatting>
  <conditionalFormatting sqref="AF21">
    <cfRule type="cellIs" dxfId="1923" priority="620" operator="lessThan">
      <formula>$C$4</formula>
    </cfRule>
  </conditionalFormatting>
  <conditionalFormatting sqref="AH21">
    <cfRule type="cellIs" dxfId="1921" priority="657" operator="lessThan">
      <formula>$C$4</formula>
    </cfRule>
  </conditionalFormatting>
  <conditionalFormatting sqref="AI21">
    <cfRule type="cellIs" dxfId="1919" priority="693" operator="lessThan">
      <formula>$C$4</formula>
    </cfRule>
  </conditionalFormatting>
  <conditionalFormatting sqref="AJ21">
    <cfRule type="cellIs" dxfId="1917" priority="729" operator="lessThan">
      <formula>$C$4</formula>
    </cfRule>
  </conditionalFormatting>
  <conditionalFormatting sqref="AK21">
    <cfRule type="cellIs" dxfId="1915" priority="765" operator="lessThan">
      <formula>$C$4</formula>
    </cfRule>
  </conditionalFormatting>
  <conditionalFormatting sqref="AL21">
    <cfRule type="cellIs" dxfId="1913" priority="801" operator="lessThan">
      <formula>$C$4</formula>
    </cfRule>
  </conditionalFormatting>
  <conditionalFormatting sqref="AM21">
    <cfRule type="cellIs" dxfId="1911" priority="837" operator="lessThan">
      <formula>$C$4</formula>
    </cfRule>
  </conditionalFormatting>
  <conditionalFormatting sqref="AN21">
    <cfRule type="cellIs" dxfId="1909" priority="873" operator="lessThan">
      <formula>$C$4</formula>
    </cfRule>
  </conditionalFormatting>
  <conditionalFormatting sqref="AO21">
    <cfRule type="cellIs" dxfId="1907" priority="909" operator="lessThan">
      <formula>$C$4</formula>
    </cfRule>
  </conditionalFormatting>
  <conditionalFormatting sqref="AP21">
    <cfRule type="cellIs" dxfId="1905" priority="945" operator="lessThan">
      <formula>$C$4</formula>
    </cfRule>
  </conditionalFormatting>
  <conditionalFormatting sqref="AQ21">
    <cfRule type="cellIs" dxfId="1903" priority="981" operator="lessThan">
      <formula>$C$4</formula>
    </cfRule>
  </conditionalFormatting>
  <conditionalFormatting sqref="AR21">
    <cfRule type="cellIs" dxfId="1901" priority="1017" operator="lessThan">
      <formula>$C$4</formula>
    </cfRule>
  </conditionalFormatting>
  <conditionalFormatting sqref="AS21">
    <cfRule type="cellIs" dxfId="1899" priority="1053" operator="lessThan">
      <formula>$C$4</formula>
    </cfRule>
  </conditionalFormatting>
  <conditionalFormatting sqref="AT21">
    <cfRule type="cellIs" dxfId="1897" priority="1089" operator="lessThan">
      <formula>$C$4</formula>
    </cfRule>
  </conditionalFormatting>
  <conditionalFormatting sqref="AF22">
    <cfRule type="cellIs" dxfId="1895" priority="621" operator="lessThan">
      <formula>$C$4</formula>
    </cfRule>
  </conditionalFormatting>
  <conditionalFormatting sqref="AH22">
    <cfRule type="cellIs" dxfId="1893" priority="658" operator="lessThan">
      <formula>$C$4</formula>
    </cfRule>
  </conditionalFormatting>
  <conditionalFormatting sqref="AI22">
    <cfRule type="cellIs" dxfId="1891" priority="694" operator="lessThan">
      <formula>$C$4</formula>
    </cfRule>
  </conditionalFormatting>
  <conditionalFormatting sqref="AJ22">
    <cfRule type="cellIs" dxfId="1889" priority="730" operator="lessThan">
      <formula>$C$4</formula>
    </cfRule>
  </conditionalFormatting>
  <conditionalFormatting sqref="AK22">
    <cfRule type="cellIs" dxfId="1887" priority="766" operator="lessThan">
      <formula>$C$4</formula>
    </cfRule>
  </conditionalFormatting>
  <conditionalFormatting sqref="AL22">
    <cfRule type="cellIs" dxfId="1885" priority="802" operator="lessThan">
      <formula>$C$4</formula>
    </cfRule>
  </conditionalFormatting>
  <conditionalFormatting sqref="AM22">
    <cfRule type="cellIs" dxfId="1883" priority="838" operator="lessThan">
      <formula>$C$4</formula>
    </cfRule>
  </conditionalFormatting>
  <conditionalFormatting sqref="AN22">
    <cfRule type="cellIs" dxfId="1881" priority="874" operator="lessThan">
      <formula>$C$4</formula>
    </cfRule>
  </conditionalFormatting>
  <conditionalFormatting sqref="AO22">
    <cfRule type="cellIs" dxfId="1879" priority="910" operator="lessThan">
      <formula>$C$4</formula>
    </cfRule>
  </conditionalFormatting>
  <conditionalFormatting sqref="AP22">
    <cfRule type="cellIs" dxfId="1877" priority="946" operator="lessThan">
      <formula>$C$4</formula>
    </cfRule>
  </conditionalFormatting>
  <conditionalFormatting sqref="AQ22">
    <cfRule type="cellIs" dxfId="1875" priority="982" operator="lessThan">
      <formula>$C$4</formula>
    </cfRule>
  </conditionalFormatting>
  <conditionalFormatting sqref="AR22">
    <cfRule type="cellIs" dxfId="1873" priority="1018" operator="lessThan">
      <formula>$C$4</formula>
    </cfRule>
  </conditionalFormatting>
  <conditionalFormatting sqref="AS22">
    <cfRule type="cellIs" dxfId="1871" priority="1054" operator="lessThan">
      <formula>$C$4</formula>
    </cfRule>
  </conditionalFormatting>
  <conditionalFormatting sqref="AT22">
    <cfRule type="cellIs" dxfId="1869" priority="1090" operator="lessThan">
      <formula>$C$4</formula>
    </cfRule>
  </conditionalFormatting>
  <conditionalFormatting sqref="AF23">
    <cfRule type="cellIs" dxfId="1867" priority="622" operator="lessThan">
      <formula>$C$4</formula>
    </cfRule>
  </conditionalFormatting>
  <conditionalFormatting sqref="AH23">
    <cfRule type="cellIs" dxfId="1865" priority="659" operator="lessThan">
      <formula>$C$4</formula>
    </cfRule>
  </conditionalFormatting>
  <conditionalFormatting sqref="AI23">
    <cfRule type="cellIs" dxfId="1863" priority="695" operator="lessThan">
      <formula>$C$4</formula>
    </cfRule>
  </conditionalFormatting>
  <conditionalFormatting sqref="AJ23">
    <cfRule type="cellIs" dxfId="1861" priority="731" operator="lessThan">
      <formula>$C$4</formula>
    </cfRule>
  </conditionalFormatting>
  <conditionalFormatting sqref="AK23">
    <cfRule type="cellIs" dxfId="1859" priority="767" operator="lessThan">
      <formula>$C$4</formula>
    </cfRule>
  </conditionalFormatting>
  <conditionalFormatting sqref="AL23">
    <cfRule type="cellIs" dxfId="1857" priority="803" operator="lessThan">
      <formula>$C$4</formula>
    </cfRule>
  </conditionalFormatting>
  <conditionalFormatting sqref="AM23">
    <cfRule type="cellIs" dxfId="1855" priority="839" operator="lessThan">
      <formula>$C$4</formula>
    </cfRule>
  </conditionalFormatting>
  <conditionalFormatting sqref="AN23">
    <cfRule type="cellIs" dxfId="1853" priority="875" operator="lessThan">
      <formula>$C$4</formula>
    </cfRule>
  </conditionalFormatting>
  <conditionalFormatting sqref="AO23">
    <cfRule type="cellIs" dxfId="1851" priority="911" operator="lessThan">
      <formula>$C$4</formula>
    </cfRule>
  </conditionalFormatting>
  <conditionalFormatting sqref="AP23">
    <cfRule type="cellIs" dxfId="1849" priority="947" operator="lessThan">
      <formula>$C$4</formula>
    </cfRule>
  </conditionalFormatting>
  <conditionalFormatting sqref="AQ23">
    <cfRule type="cellIs" dxfId="1847" priority="983" operator="lessThan">
      <formula>$C$4</formula>
    </cfRule>
  </conditionalFormatting>
  <conditionalFormatting sqref="AR23">
    <cfRule type="cellIs" dxfId="1845" priority="1019" operator="lessThan">
      <formula>$C$4</formula>
    </cfRule>
  </conditionalFormatting>
  <conditionalFormatting sqref="AS23">
    <cfRule type="cellIs" dxfId="1843" priority="1055" operator="lessThan">
      <formula>$C$4</formula>
    </cfRule>
  </conditionalFormatting>
  <conditionalFormatting sqref="AT23">
    <cfRule type="cellIs" dxfId="1841" priority="1091" operator="lessThan">
      <formula>$C$4</formula>
    </cfRule>
  </conditionalFormatting>
  <conditionalFormatting sqref="AF24">
    <cfRule type="cellIs" dxfId="1839" priority="623" operator="lessThan">
      <formula>$C$4</formula>
    </cfRule>
  </conditionalFormatting>
  <conditionalFormatting sqref="AH24">
    <cfRule type="cellIs" dxfId="1837" priority="660" operator="lessThan">
      <formula>$C$4</formula>
    </cfRule>
  </conditionalFormatting>
  <conditionalFormatting sqref="AI24">
    <cfRule type="cellIs" dxfId="1835" priority="696" operator="lessThan">
      <formula>$C$4</formula>
    </cfRule>
  </conditionalFormatting>
  <conditionalFormatting sqref="AJ24">
    <cfRule type="cellIs" dxfId="1833" priority="732" operator="lessThan">
      <formula>$C$4</formula>
    </cfRule>
  </conditionalFormatting>
  <conditionalFormatting sqref="AK24">
    <cfRule type="cellIs" dxfId="1831" priority="768" operator="lessThan">
      <formula>$C$4</formula>
    </cfRule>
  </conditionalFormatting>
  <conditionalFormatting sqref="AL24">
    <cfRule type="cellIs" dxfId="1829" priority="804" operator="lessThan">
      <formula>$C$4</formula>
    </cfRule>
  </conditionalFormatting>
  <conditionalFormatting sqref="AM24">
    <cfRule type="cellIs" dxfId="1827" priority="840" operator="lessThan">
      <formula>$C$4</formula>
    </cfRule>
  </conditionalFormatting>
  <conditionalFormatting sqref="AN24">
    <cfRule type="cellIs" dxfId="1825" priority="876" operator="lessThan">
      <formula>$C$4</formula>
    </cfRule>
  </conditionalFormatting>
  <conditionalFormatting sqref="AO24">
    <cfRule type="cellIs" dxfId="1823" priority="912" operator="lessThan">
      <formula>$C$4</formula>
    </cfRule>
  </conditionalFormatting>
  <conditionalFormatting sqref="AP24">
    <cfRule type="cellIs" dxfId="1821" priority="948" operator="lessThan">
      <formula>$C$4</formula>
    </cfRule>
  </conditionalFormatting>
  <conditionalFormatting sqref="AQ24">
    <cfRule type="cellIs" dxfId="1819" priority="984" operator="lessThan">
      <formula>$C$4</formula>
    </cfRule>
  </conditionalFormatting>
  <conditionalFormatting sqref="AR24">
    <cfRule type="cellIs" dxfId="1817" priority="1020" operator="lessThan">
      <formula>$C$4</formula>
    </cfRule>
  </conditionalFormatting>
  <conditionalFormatting sqref="AS24">
    <cfRule type="cellIs" dxfId="1815" priority="1056" operator="lessThan">
      <formula>$C$4</formula>
    </cfRule>
  </conditionalFormatting>
  <conditionalFormatting sqref="AT24">
    <cfRule type="cellIs" dxfId="1813" priority="1092" operator="lessThan">
      <formula>$C$4</formula>
    </cfRule>
  </conditionalFormatting>
  <conditionalFormatting sqref="AF25">
    <cfRule type="cellIs" dxfId="1811" priority="624" operator="lessThan">
      <formula>$C$4</formula>
    </cfRule>
  </conditionalFormatting>
  <conditionalFormatting sqref="AH25">
    <cfRule type="cellIs" dxfId="1809" priority="661" operator="lessThan">
      <formula>$C$4</formula>
    </cfRule>
  </conditionalFormatting>
  <conditionalFormatting sqref="AI25">
    <cfRule type="cellIs" dxfId="1807" priority="697" operator="lessThan">
      <formula>$C$4</formula>
    </cfRule>
  </conditionalFormatting>
  <conditionalFormatting sqref="AJ25">
    <cfRule type="cellIs" dxfId="1805" priority="733" operator="lessThan">
      <formula>$C$4</formula>
    </cfRule>
  </conditionalFormatting>
  <conditionalFormatting sqref="AK25">
    <cfRule type="cellIs" dxfId="1803" priority="769" operator="lessThan">
      <formula>$C$4</formula>
    </cfRule>
  </conditionalFormatting>
  <conditionalFormatting sqref="AL25">
    <cfRule type="cellIs" dxfId="1801" priority="805" operator="lessThan">
      <formula>$C$4</formula>
    </cfRule>
  </conditionalFormatting>
  <conditionalFormatting sqref="AM25">
    <cfRule type="cellIs" dxfId="1799" priority="841" operator="lessThan">
      <formula>$C$4</formula>
    </cfRule>
  </conditionalFormatting>
  <conditionalFormatting sqref="AN25">
    <cfRule type="cellIs" dxfId="1797" priority="877" operator="lessThan">
      <formula>$C$4</formula>
    </cfRule>
  </conditionalFormatting>
  <conditionalFormatting sqref="AO25">
    <cfRule type="cellIs" dxfId="1795" priority="913" operator="lessThan">
      <formula>$C$4</formula>
    </cfRule>
  </conditionalFormatting>
  <conditionalFormatting sqref="AP25">
    <cfRule type="cellIs" dxfId="1793" priority="949" operator="lessThan">
      <formula>$C$4</formula>
    </cfRule>
  </conditionalFormatting>
  <conditionalFormatting sqref="AQ25">
    <cfRule type="cellIs" dxfId="1791" priority="985" operator="lessThan">
      <formula>$C$4</formula>
    </cfRule>
  </conditionalFormatting>
  <conditionalFormatting sqref="AR25">
    <cfRule type="cellIs" dxfId="1789" priority="1021" operator="lessThan">
      <formula>$C$4</formula>
    </cfRule>
  </conditionalFormatting>
  <conditionalFormatting sqref="AS25">
    <cfRule type="cellIs" dxfId="1787" priority="1057" operator="lessThan">
      <formula>$C$4</formula>
    </cfRule>
  </conditionalFormatting>
  <conditionalFormatting sqref="AT25">
    <cfRule type="cellIs" dxfId="1785" priority="1093" operator="lessThan">
      <formula>$C$4</formula>
    </cfRule>
  </conditionalFormatting>
  <conditionalFormatting sqref="AF26">
    <cfRule type="cellIs" dxfId="1783" priority="625" operator="lessThan">
      <formula>$C$4</formula>
    </cfRule>
  </conditionalFormatting>
  <conditionalFormatting sqref="AH26">
    <cfRule type="cellIs" dxfId="1781" priority="662" operator="lessThan">
      <formula>$C$4</formula>
    </cfRule>
  </conditionalFormatting>
  <conditionalFormatting sqref="AI26">
    <cfRule type="cellIs" dxfId="1779" priority="698" operator="lessThan">
      <formula>$C$4</formula>
    </cfRule>
  </conditionalFormatting>
  <conditionalFormatting sqref="AJ26">
    <cfRule type="cellIs" dxfId="1777" priority="734" operator="lessThan">
      <formula>$C$4</formula>
    </cfRule>
  </conditionalFormatting>
  <conditionalFormatting sqref="AK26">
    <cfRule type="cellIs" dxfId="1775" priority="770" operator="lessThan">
      <formula>$C$4</formula>
    </cfRule>
  </conditionalFormatting>
  <conditionalFormatting sqref="AL26">
    <cfRule type="cellIs" dxfId="1773" priority="806" operator="lessThan">
      <formula>$C$4</formula>
    </cfRule>
  </conditionalFormatting>
  <conditionalFormatting sqref="AM26">
    <cfRule type="cellIs" dxfId="1771" priority="842" operator="lessThan">
      <formula>$C$4</formula>
    </cfRule>
  </conditionalFormatting>
  <conditionalFormatting sqref="AN26">
    <cfRule type="cellIs" dxfId="1769" priority="878" operator="lessThan">
      <formula>$C$4</formula>
    </cfRule>
  </conditionalFormatting>
  <conditionalFormatting sqref="AO26">
    <cfRule type="cellIs" dxfId="1767" priority="914" operator="lessThan">
      <formula>$C$4</formula>
    </cfRule>
  </conditionalFormatting>
  <conditionalFormatting sqref="AP26">
    <cfRule type="cellIs" dxfId="1765" priority="950" operator="lessThan">
      <formula>$C$4</formula>
    </cfRule>
  </conditionalFormatting>
  <conditionalFormatting sqref="AQ26">
    <cfRule type="cellIs" dxfId="1763" priority="986" operator="lessThan">
      <formula>$C$4</formula>
    </cfRule>
  </conditionalFormatting>
  <conditionalFormatting sqref="AR26">
    <cfRule type="cellIs" dxfId="1761" priority="1022" operator="lessThan">
      <formula>$C$4</formula>
    </cfRule>
  </conditionalFormatting>
  <conditionalFormatting sqref="AS26">
    <cfRule type="cellIs" dxfId="1759" priority="1058" operator="lessThan">
      <formula>$C$4</formula>
    </cfRule>
  </conditionalFormatting>
  <conditionalFormatting sqref="AT26">
    <cfRule type="cellIs" dxfId="1757" priority="1094" operator="lessThan">
      <formula>$C$4</formula>
    </cfRule>
  </conditionalFormatting>
  <conditionalFormatting sqref="AF27">
    <cfRule type="cellIs" dxfId="1755" priority="626" operator="lessThan">
      <formula>$C$4</formula>
    </cfRule>
  </conditionalFormatting>
  <conditionalFormatting sqref="AH27">
    <cfRule type="cellIs" dxfId="1753" priority="663" operator="lessThan">
      <formula>$C$4</formula>
    </cfRule>
  </conditionalFormatting>
  <conditionalFormatting sqref="AI27">
    <cfRule type="cellIs" dxfId="1751" priority="699" operator="lessThan">
      <formula>$C$4</formula>
    </cfRule>
  </conditionalFormatting>
  <conditionalFormatting sqref="AJ27">
    <cfRule type="cellIs" dxfId="1749" priority="735" operator="lessThan">
      <formula>$C$4</formula>
    </cfRule>
  </conditionalFormatting>
  <conditionalFormatting sqref="AK27">
    <cfRule type="cellIs" dxfId="1747" priority="771" operator="lessThan">
      <formula>$C$4</formula>
    </cfRule>
  </conditionalFormatting>
  <conditionalFormatting sqref="AL27">
    <cfRule type="cellIs" dxfId="1745" priority="807" operator="lessThan">
      <formula>$C$4</formula>
    </cfRule>
  </conditionalFormatting>
  <conditionalFormatting sqref="AM27">
    <cfRule type="cellIs" dxfId="1743" priority="843" operator="lessThan">
      <formula>$C$4</formula>
    </cfRule>
  </conditionalFormatting>
  <conditionalFormatting sqref="AN27">
    <cfRule type="cellIs" dxfId="1741" priority="879" operator="lessThan">
      <formula>$C$4</formula>
    </cfRule>
  </conditionalFormatting>
  <conditionalFormatting sqref="AO27">
    <cfRule type="cellIs" dxfId="1739" priority="915" operator="lessThan">
      <formula>$C$4</formula>
    </cfRule>
  </conditionalFormatting>
  <conditionalFormatting sqref="AP27">
    <cfRule type="cellIs" dxfId="1737" priority="951" operator="lessThan">
      <formula>$C$4</formula>
    </cfRule>
  </conditionalFormatting>
  <conditionalFormatting sqref="AQ27">
    <cfRule type="cellIs" dxfId="1735" priority="987" operator="lessThan">
      <formula>$C$4</formula>
    </cfRule>
  </conditionalFormatting>
  <conditionalFormatting sqref="AR27">
    <cfRule type="cellIs" dxfId="1733" priority="1023" operator="lessThan">
      <formula>$C$4</formula>
    </cfRule>
  </conditionalFormatting>
  <conditionalFormatting sqref="AS27">
    <cfRule type="cellIs" dxfId="1731" priority="1059" operator="lessThan">
      <formula>$C$4</formula>
    </cfRule>
  </conditionalFormatting>
  <conditionalFormatting sqref="AT27">
    <cfRule type="cellIs" dxfId="1729" priority="1095" operator="lessThan">
      <formula>$C$4</formula>
    </cfRule>
  </conditionalFormatting>
  <conditionalFormatting sqref="AF28">
    <cfRule type="cellIs" dxfId="1727" priority="627" operator="lessThan">
      <formula>$C$4</formula>
    </cfRule>
  </conditionalFormatting>
  <conditionalFormatting sqref="AH28">
    <cfRule type="cellIs" dxfId="1725" priority="664" operator="lessThan">
      <formula>$C$4</formula>
    </cfRule>
  </conditionalFormatting>
  <conditionalFormatting sqref="AI28">
    <cfRule type="cellIs" dxfId="1723" priority="700" operator="lessThan">
      <formula>$C$4</formula>
    </cfRule>
  </conditionalFormatting>
  <conditionalFormatting sqref="AJ28">
    <cfRule type="cellIs" dxfId="1721" priority="736" operator="lessThan">
      <formula>$C$4</formula>
    </cfRule>
  </conditionalFormatting>
  <conditionalFormatting sqref="AK28">
    <cfRule type="cellIs" dxfId="1719" priority="772" operator="lessThan">
      <formula>$C$4</formula>
    </cfRule>
  </conditionalFormatting>
  <conditionalFormatting sqref="AL28">
    <cfRule type="cellIs" dxfId="1717" priority="808" operator="lessThan">
      <formula>$C$4</formula>
    </cfRule>
  </conditionalFormatting>
  <conditionalFormatting sqref="AM28">
    <cfRule type="cellIs" dxfId="1715" priority="844" operator="lessThan">
      <formula>$C$4</formula>
    </cfRule>
  </conditionalFormatting>
  <conditionalFormatting sqref="AN28">
    <cfRule type="cellIs" dxfId="1713" priority="880" operator="lessThan">
      <formula>$C$4</formula>
    </cfRule>
  </conditionalFormatting>
  <conditionalFormatting sqref="AO28">
    <cfRule type="cellIs" dxfId="1711" priority="916" operator="lessThan">
      <formula>$C$4</formula>
    </cfRule>
  </conditionalFormatting>
  <conditionalFormatting sqref="AP28">
    <cfRule type="cellIs" dxfId="1709" priority="952" operator="lessThan">
      <formula>$C$4</formula>
    </cfRule>
  </conditionalFormatting>
  <conditionalFormatting sqref="AQ28">
    <cfRule type="cellIs" dxfId="1707" priority="988" operator="lessThan">
      <formula>$C$4</formula>
    </cfRule>
  </conditionalFormatting>
  <conditionalFormatting sqref="AR28">
    <cfRule type="cellIs" dxfId="1705" priority="1024" operator="lessThan">
      <formula>$C$4</formula>
    </cfRule>
  </conditionalFormatting>
  <conditionalFormatting sqref="AS28">
    <cfRule type="cellIs" dxfId="1703" priority="1060" operator="lessThan">
      <formula>$C$4</formula>
    </cfRule>
  </conditionalFormatting>
  <conditionalFormatting sqref="AT28">
    <cfRule type="cellIs" dxfId="1701" priority="1096" operator="lessThan">
      <formula>$C$4</formula>
    </cfRule>
  </conditionalFormatting>
  <conditionalFormatting sqref="AF29">
    <cfRule type="cellIs" dxfId="1699" priority="628" operator="lessThan">
      <formula>$C$4</formula>
    </cfRule>
  </conditionalFormatting>
  <conditionalFormatting sqref="AH29">
    <cfRule type="cellIs" dxfId="1697" priority="665" operator="lessThan">
      <formula>$C$4</formula>
    </cfRule>
  </conditionalFormatting>
  <conditionalFormatting sqref="AI29">
    <cfRule type="cellIs" dxfId="1695" priority="701" operator="lessThan">
      <formula>$C$4</formula>
    </cfRule>
  </conditionalFormatting>
  <conditionalFormatting sqref="AJ29">
    <cfRule type="cellIs" dxfId="1693" priority="737" operator="lessThan">
      <formula>$C$4</formula>
    </cfRule>
  </conditionalFormatting>
  <conditionalFormatting sqref="AK29">
    <cfRule type="cellIs" dxfId="1691" priority="773" operator="lessThan">
      <formula>$C$4</formula>
    </cfRule>
  </conditionalFormatting>
  <conditionalFormatting sqref="AL29">
    <cfRule type="cellIs" dxfId="1689" priority="809" operator="lessThan">
      <formula>$C$4</formula>
    </cfRule>
  </conditionalFormatting>
  <conditionalFormatting sqref="AM29">
    <cfRule type="cellIs" dxfId="1687" priority="845" operator="lessThan">
      <formula>$C$4</formula>
    </cfRule>
  </conditionalFormatting>
  <conditionalFormatting sqref="AN29">
    <cfRule type="cellIs" dxfId="1685" priority="881" operator="lessThan">
      <formula>$C$4</formula>
    </cfRule>
  </conditionalFormatting>
  <conditionalFormatting sqref="AO29">
    <cfRule type="cellIs" dxfId="1683" priority="917" operator="lessThan">
      <formula>$C$4</formula>
    </cfRule>
  </conditionalFormatting>
  <conditionalFormatting sqref="AP29">
    <cfRule type="cellIs" dxfId="1681" priority="953" operator="lessThan">
      <formula>$C$4</formula>
    </cfRule>
  </conditionalFormatting>
  <conditionalFormatting sqref="AQ29">
    <cfRule type="cellIs" dxfId="1679" priority="989" operator="lessThan">
      <formula>$C$4</formula>
    </cfRule>
  </conditionalFormatting>
  <conditionalFormatting sqref="AR29">
    <cfRule type="cellIs" dxfId="1677" priority="1025" operator="lessThan">
      <formula>$C$4</formula>
    </cfRule>
  </conditionalFormatting>
  <conditionalFormatting sqref="AS29">
    <cfRule type="cellIs" dxfId="1675" priority="1061" operator="lessThan">
      <formula>$C$4</formula>
    </cfRule>
  </conditionalFormatting>
  <conditionalFormatting sqref="AT29">
    <cfRule type="cellIs" dxfId="1673" priority="1097" operator="lessThan">
      <formula>$C$4</formula>
    </cfRule>
  </conditionalFormatting>
  <conditionalFormatting sqref="AF30">
    <cfRule type="cellIs" dxfId="1671" priority="629" operator="lessThan">
      <formula>$C$4</formula>
    </cfRule>
  </conditionalFormatting>
  <conditionalFormatting sqref="AH30">
    <cfRule type="cellIs" dxfId="1669" priority="666" operator="lessThan">
      <formula>$C$4</formula>
    </cfRule>
  </conditionalFormatting>
  <conditionalFormatting sqref="AI30">
    <cfRule type="cellIs" dxfId="1667" priority="702" operator="lessThan">
      <formula>$C$4</formula>
    </cfRule>
  </conditionalFormatting>
  <conditionalFormatting sqref="AJ30">
    <cfRule type="cellIs" dxfId="1665" priority="738" operator="lessThan">
      <formula>$C$4</formula>
    </cfRule>
  </conditionalFormatting>
  <conditionalFormatting sqref="AK30">
    <cfRule type="cellIs" dxfId="1663" priority="774" operator="lessThan">
      <formula>$C$4</formula>
    </cfRule>
  </conditionalFormatting>
  <conditionalFormatting sqref="AL30">
    <cfRule type="cellIs" dxfId="1661" priority="810" operator="lessThan">
      <formula>$C$4</formula>
    </cfRule>
  </conditionalFormatting>
  <conditionalFormatting sqref="AM30">
    <cfRule type="cellIs" dxfId="1659" priority="846" operator="lessThan">
      <formula>$C$4</formula>
    </cfRule>
  </conditionalFormatting>
  <conditionalFormatting sqref="AN30">
    <cfRule type="cellIs" dxfId="1657" priority="882" operator="lessThan">
      <formula>$C$4</formula>
    </cfRule>
  </conditionalFormatting>
  <conditionalFormatting sqref="AO30">
    <cfRule type="cellIs" dxfId="1655" priority="918" operator="lessThan">
      <formula>$C$4</formula>
    </cfRule>
  </conditionalFormatting>
  <conditionalFormatting sqref="AP30">
    <cfRule type="cellIs" dxfId="1653" priority="954" operator="lessThan">
      <formula>$C$4</formula>
    </cfRule>
  </conditionalFormatting>
  <conditionalFormatting sqref="AQ30">
    <cfRule type="cellIs" dxfId="1651" priority="990" operator="lessThan">
      <formula>$C$4</formula>
    </cfRule>
  </conditionalFormatting>
  <conditionalFormatting sqref="AR30">
    <cfRule type="cellIs" dxfId="1649" priority="1026" operator="lessThan">
      <formula>$C$4</formula>
    </cfRule>
  </conditionalFormatting>
  <conditionalFormatting sqref="AS30">
    <cfRule type="cellIs" dxfId="1647" priority="1062" operator="lessThan">
      <formula>$C$4</formula>
    </cfRule>
  </conditionalFormatting>
  <conditionalFormatting sqref="AT30">
    <cfRule type="cellIs" dxfId="1645" priority="1098" operator="lessThan">
      <formula>$C$4</formula>
    </cfRule>
  </conditionalFormatting>
  <conditionalFormatting sqref="AF31">
    <cfRule type="cellIs" dxfId="1643" priority="630" operator="lessThan">
      <formula>$C$4</formula>
    </cfRule>
  </conditionalFormatting>
  <conditionalFormatting sqref="AH31">
    <cfRule type="cellIs" dxfId="1641" priority="667" operator="lessThan">
      <formula>$C$4</formula>
    </cfRule>
  </conditionalFormatting>
  <conditionalFormatting sqref="AI31">
    <cfRule type="cellIs" dxfId="1639" priority="703" operator="lessThan">
      <formula>$C$4</formula>
    </cfRule>
  </conditionalFormatting>
  <conditionalFormatting sqref="AJ31">
    <cfRule type="cellIs" dxfId="1637" priority="739" operator="lessThan">
      <formula>$C$4</formula>
    </cfRule>
  </conditionalFormatting>
  <conditionalFormatting sqref="AK31">
    <cfRule type="cellIs" dxfId="1635" priority="775" operator="lessThan">
      <formula>$C$4</formula>
    </cfRule>
  </conditionalFormatting>
  <conditionalFormatting sqref="AL31">
    <cfRule type="cellIs" dxfId="1633" priority="811" operator="lessThan">
      <formula>$C$4</formula>
    </cfRule>
  </conditionalFormatting>
  <conditionalFormatting sqref="AM31">
    <cfRule type="cellIs" dxfId="1631" priority="847" operator="lessThan">
      <formula>$C$4</formula>
    </cfRule>
  </conditionalFormatting>
  <conditionalFormatting sqref="AN31">
    <cfRule type="cellIs" dxfId="1629" priority="883" operator="lessThan">
      <formula>$C$4</formula>
    </cfRule>
  </conditionalFormatting>
  <conditionalFormatting sqref="AO31">
    <cfRule type="cellIs" dxfId="1627" priority="919" operator="lessThan">
      <formula>$C$4</formula>
    </cfRule>
  </conditionalFormatting>
  <conditionalFormatting sqref="AP31">
    <cfRule type="cellIs" dxfId="1625" priority="955" operator="lessThan">
      <formula>$C$4</formula>
    </cfRule>
  </conditionalFormatting>
  <conditionalFormatting sqref="AQ31">
    <cfRule type="cellIs" dxfId="1623" priority="991" operator="lessThan">
      <formula>$C$4</formula>
    </cfRule>
  </conditionalFormatting>
  <conditionalFormatting sqref="AR31">
    <cfRule type="cellIs" dxfId="1621" priority="1027" operator="lessThan">
      <formula>$C$4</formula>
    </cfRule>
  </conditionalFormatting>
  <conditionalFormatting sqref="AS31">
    <cfRule type="cellIs" dxfId="1619" priority="1063" operator="lessThan">
      <formula>$C$4</formula>
    </cfRule>
  </conditionalFormatting>
  <conditionalFormatting sqref="AT31">
    <cfRule type="cellIs" dxfId="1617" priority="1099" operator="lessThan">
      <formula>$C$4</formula>
    </cfRule>
  </conditionalFormatting>
  <conditionalFormatting sqref="AF32">
    <cfRule type="cellIs" dxfId="1615" priority="631" operator="lessThan">
      <formula>$C$4</formula>
    </cfRule>
  </conditionalFormatting>
  <conditionalFormatting sqref="AH32">
    <cfRule type="cellIs" dxfId="1613" priority="668" operator="lessThan">
      <formula>$C$4</formula>
    </cfRule>
  </conditionalFormatting>
  <conditionalFormatting sqref="AI32">
    <cfRule type="cellIs" dxfId="1611" priority="704" operator="lessThan">
      <formula>$C$4</formula>
    </cfRule>
  </conditionalFormatting>
  <conditionalFormatting sqref="AJ32">
    <cfRule type="cellIs" dxfId="1609" priority="740" operator="lessThan">
      <formula>$C$4</formula>
    </cfRule>
  </conditionalFormatting>
  <conditionalFormatting sqref="AK32">
    <cfRule type="cellIs" dxfId="1607" priority="776" operator="lessThan">
      <formula>$C$4</formula>
    </cfRule>
  </conditionalFormatting>
  <conditionalFormatting sqref="AL32">
    <cfRule type="cellIs" dxfId="1605" priority="812" operator="lessThan">
      <formula>$C$4</formula>
    </cfRule>
  </conditionalFormatting>
  <conditionalFormatting sqref="AM32">
    <cfRule type="cellIs" dxfId="1603" priority="848" operator="lessThan">
      <formula>$C$4</formula>
    </cfRule>
  </conditionalFormatting>
  <conditionalFormatting sqref="AN32">
    <cfRule type="cellIs" dxfId="1601" priority="884" operator="lessThan">
      <formula>$C$4</formula>
    </cfRule>
  </conditionalFormatting>
  <conditionalFormatting sqref="AO32">
    <cfRule type="cellIs" dxfId="1599" priority="920" operator="lessThan">
      <formula>$C$4</formula>
    </cfRule>
  </conditionalFormatting>
  <conditionalFormatting sqref="AP32">
    <cfRule type="cellIs" dxfId="1597" priority="956" operator="lessThan">
      <formula>$C$4</formula>
    </cfRule>
  </conditionalFormatting>
  <conditionalFormatting sqref="AQ32">
    <cfRule type="cellIs" dxfId="1595" priority="992" operator="lessThan">
      <formula>$C$4</formula>
    </cfRule>
  </conditionalFormatting>
  <conditionalFormatting sqref="AR32">
    <cfRule type="cellIs" dxfId="1593" priority="1028" operator="lessThan">
      <formula>$C$4</formula>
    </cfRule>
  </conditionalFormatting>
  <conditionalFormatting sqref="AS32">
    <cfRule type="cellIs" dxfId="1591" priority="1064" operator="lessThan">
      <formula>$C$4</formula>
    </cfRule>
  </conditionalFormatting>
  <conditionalFormatting sqref="AT32">
    <cfRule type="cellIs" dxfId="1589" priority="1100" operator="lessThan">
      <formula>$C$4</formula>
    </cfRule>
  </conditionalFormatting>
  <conditionalFormatting sqref="AF33">
    <cfRule type="cellIs" dxfId="1587" priority="632" operator="lessThan">
      <formula>$C$4</formula>
    </cfRule>
  </conditionalFormatting>
  <conditionalFormatting sqref="AH33">
    <cfRule type="cellIs" dxfId="1585" priority="669" operator="lessThan">
      <formula>$C$4</formula>
    </cfRule>
  </conditionalFormatting>
  <conditionalFormatting sqref="AI33">
    <cfRule type="cellIs" dxfId="1583" priority="705" operator="lessThan">
      <formula>$C$4</formula>
    </cfRule>
  </conditionalFormatting>
  <conditionalFormatting sqref="AJ33">
    <cfRule type="cellIs" dxfId="1581" priority="741" operator="lessThan">
      <formula>$C$4</formula>
    </cfRule>
  </conditionalFormatting>
  <conditionalFormatting sqref="AK33">
    <cfRule type="cellIs" dxfId="1579" priority="777" operator="lessThan">
      <formula>$C$4</formula>
    </cfRule>
  </conditionalFormatting>
  <conditionalFormatting sqref="AL33">
    <cfRule type="cellIs" dxfId="1577" priority="813" operator="lessThan">
      <formula>$C$4</formula>
    </cfRule>
  </conditionalFormatting>
  <conditionalFormatting sqref="AM33">
    <cfRule type="cellIs" dxfId="1575" priority="849" operator="lessThan">
      <formula>$C$4</formula>
    </cfRule>
  </conditionalFormatting>
  <conditionalFormatting sqref="AN33">
    <cfRule type="cellIs" dxfId="1573" priority="885" operator="lessThan">
      <formula>$C$4</formula>
    </cfRule>
  </conditionalFormatting>
  <conditionalFormatting sqref="AO33">
    <cfRule type="cellIs" dxfId="1571" priority="921" operator="lessThan">
      <formula>$C$4</formula>
    </cfRule>
  </conditionalFormatting>
  <conditionalFormatting sqref="AP33">
    <cfRule type="cellIs" dxfId="1569" priority="957" operator="lessThan">
      <formula>$C$4</formula>
    </cfRule>
  </conditionalFormatting>
  <conditionalFormatting sqref="AQ33">
    <cfRule type="cellIs" dxfId="1567" priority="993" operator="lessThan">
      <formula>$C$4</formula>
    </cfRule>
  </conditionalFormatting>
  <conditionalFormatting sqref="AR33">
    <cfRule type="cellIs" dxfId="1565" priority="1029" operator="lessThan">
      <formula>$C$4</formula>
    </cfRule>
  </conditionalFormatting>
  <conditionalFormatting sqref="AS33">
    <cfRule type="cellIs" dxfId="1563" priority="1065" operator="lessThan">
      <formula>$C$4</formula>
    </cfRule>
  </conditionalFormatting>
  <conditionalFormatting sqref="AT33">
    <cfRule type="cellIs" dxfId="1561" priority="1101" operator="lessThan">
      <formula>$C$4</formula>
    </cfRule>
  </conditionalFormatting>
  <conditionalFormatting sqref="AF34">
    <cfRule type="cellIs" dxfId="1559" priority="633" operator="lessThan">
      <formula>$C$4</formula>
    </cfRule>
  </conditionalFormatting>
  <conditionalFormatting sqref="AH34">
    <cfRule type="cellIs" dxfId="1557" priority="670" operator="lessThan">
      <formula>$C$4</formula>
    </cfRule>
  </conditionalFormatting>
  <conditionalFormatting sqref="AI34">
    <cfRule type="cellIs" dxfId="1555" priority="706" operator="lessThan">
      <formula>$C$4</formula>
    </cfRule>
  </conditionalFormatting>
  <conditionalFormatting sqref="AJ34">
    <cfRule type="cellIs" dxfId="1553" priority="742" operator="lessThan">
      <formula>$C$4</formula>
    </cfRule>
  </conditionalFormatting>
  <conditionalFormatting sqref="AK34">
    <cfRule type="cellIs" dxfId="1551" priority="778" operator="lessThan">
      <formula>$C$4</formula>
    </cfRule>
  </conditionalFormatting>
  <conditionalFormatting sqref="AL34">
    <cfRule type="cellIs" dxfId="1549" priority="814" operator="lessThan">
      <formula>$C$4</formula>
    </cfRule>
  </conditionalFormatting>
  <conditionalFormatting sqref="AM34">
    <cfRule type="cellIs" dxfId="1547" priority="850" operator="lessThan">
      <formula>$C$4</formula>
    </cfRule>
  </conditionalFormatting>
  <conditionalFormatting sqref="AN34">
    <cfRule type="cellIs" dxfId="1545" priority="886" operator="lessThan">
      <formula>$C$4</formula>
    </cfRule>
  </conditionalFormatting>
  <conditionalFormatting sqref="AO34">
    <cfRule type="cellIs" dxfId="1543" priority="922" operator="lessThan">
      <formula>$C$4</formula>
    </cfRule>
  </conditionalFormatting>
  <conditionalFormatting sqref="AP34">
    <cfRule type="cellIs" dxfId="1541" priority="958" operator="lessThan">
      <formula>$C$4</formula>
    </cfRule>
  </conditionalFormatting>
  <conditionalFormatting sqref="AQ34">
    <cfRule type="cellIs" dxfId="1539" priority="994" operator="lessThan">
      <formula>$C$4</formula>
    </cfRule>
  </conditionalFormatting>
  <conditionalFormatting sqref="AR34">
    <cfRule type="cellIs" dxfId="1537" priority="1030" operator="lessThan">
      <formula>$C$4</formula>
    </cfRule>
  </conditionalFormatting>
  <conditionalFormatting sqref="AS34">
    <cfRule type="cellIs" dxfId="1535" priority="1066" operator="lessThan">
      <formula>$C$4</formula>
    </cfRule>
  </conditionalFormatting>
  <conditionalFormatting sqref="AT34">
    <cfRule type="cellIs" dxfId="1533" priority="1102" operator="lessThan">
      <formula>$C$4</formula>
    </cfRule>
  </conditionalFormatting>
  <conditionalFormatting sqref="AF35">
    <cfRule type="cellIs" dxfId="1531" priority="634" operator="lessThan">
      <formula>$C$4</formula>
    </cfRule>
  </conditionalFormatting>
  <conditionalFormatting sqref="AH35">
    <cfRule type="cellIs" dxfId="1529" priority="671" operator="lessThan">
      <formula>$C$4</formula>
    </cfRule>
  </conditionalFormatting>
  <conditionalFormatting sqref="AI35">
    <cfRule type="cellIs" dxfId="1527" priority="707" operator="lessThan">
      <formula>$C$4</formula>
    </cfRule>
  </conditionalFormatting>
  <conditionalFormatting sqref="AJ35">
    <cfRule type="cellIs" dxfId="1525" priority="743" operator="lessThan">
      <formula>$C$4</formula>
    </cfRule>
  </conditionalFormatting>
  <conditionalFormatting sqref="AK35">
    <cfRule type="cellIs" dxfId="1523" priority="779" operator="lessThan">
      <formula>$C$4</formula>
    </cfRule>
  </conditionalFormatting>
  <conditionalFormatting sqref="AL35">
    <cfRule type="cellIs" dxfId="1521" priority="815" operator="lessThan">
      <formula>$C$4</formula>
    </cfRule>
  </conditionalFormatting>
  <conditionalFormatting sqref="AM35">
    <cfRule type="cellIs" dxfId="1519" priority="851" operator="lessThan">
      <formula>$C$4</formula>
    </cfRule>
  </conditionalFormatting>
  <conditionalFormatting sqref="AN35">
    <cfRule type="cellIs" dxfId="1517" priority="887" operator="lessThan">
      <formula>$C$4</formula>
    </cfRule>
  </conditionalFormatting>
  <conditionalFormatting sqref="AO35">
    <cfRule type="cellIs" dxfId="1515" priority="923" operator="lessThan">
      <formula>$C$4</formula>
    </cfRule>
  </conditionalFormatting>
  <conditionalFormatting sqref="AP35">
    <cfRule type="cellIs" dxfId="1513" priority="959" operator="lessThan">
      <formula>$C$4</formula>
    </cfRule>
  </conditionalFormatting>
  <conditionalFormatting sqref="AQ35">
    <cfRule type="cellIs" dxfId="1511" priority="995" operator="lessThan">
      <formula>$C$4</formula>
    </cfRule>
  </conditionalFormatting>
  <conditionalFormatting sqref="AR35">
    <cfRule type="cellIs" dxfId="1509" priority="1031" operator="lessThan">
      <formula>$C$4</formula>
    </cfRule>
  </conditionalFormatting>
  <conditionalFormatting sqref="AS35">
    <cfRule type="cellIs" dxfId="1507" priority="1067" operator="lessThan">
      <formula>$C$4</formula>
    </cfRule>
  </conditionalFormatting>
  <conditionalFormatting sqref="AT35">
    <cfRule type="cellIs" dxfId="1505" priority="1103" operator="lessThan">
      <formula>$C$4</formula>
    </cfRule>
  </conditionalFormatting>
  <conditionalFormatting sqref="AF36">
    <cfRule type="cellIs" dxfId="1503" priority="635" operator="lessThan">
      <formula>$C$4</formula>
    </cfRule>
  </conditionalFormatting>
  <conditionalFormatting sqref="AH36">
    <cfRule type="cellIs" dxfId="1501" priority="672" operator="lessThan">
      <formula>$C$4</formula>
    </cfRule>
  </conditionalFormatting>
  <conditionalFormatting sqref="AI36">
    <cfRule type="cellIs" dxfId="1499" priority="708" operator="lessThan">
      <formula>$C$4</formula>
    </cfRule>
  </conditionalFormatting>
  <conditionalFormatting sqref="AJ36">
    <cfRule type="cellIs" dxfId="1497" priority="744" operator="lessThan">
      <formula>$C$4</formula>
    </cfRule>
  </conditionalFormatting>
  <conditionalFormatting sqref="AK36">
    <cfRule type="cellIs" dxfId="1495" priority="780" operator="lessThan">
      <formula>$C$4</formula>
    </cfRule>
  </conditionalFormatting>
  <conditionalFormatting sqref="AL36">
    <cfRule type="cellIs" dxfId="1493" priority="816" operator="lessThan">
      <formula>$C$4</formula>
    </cfRule>
  </conditionalFormatting>
  <conditionalFormatting sqref="AM36">
    <cfRule type="cellIs" dxfId="1491" priority="852" operator="lessThan">
      <formula>$C$4</formula>
    </cfRule>
  </conditionalFormatting>
  <conditionalFormatting sqref="AN36">
    <cfRule type="cellIs" dxfId="1489" priority="888" operator="lessThan">
      <formula>$C$4</formula>
    </cfRule>
  </conditionalFormatting>
  <conditionalFormatting sqref="AO36">
    <cfRule type="cellIs" dxfId="1487" priority="924" operator="lessThan">
      <formula>$C$4</formula>
    </cfRule>
  </conditionalFormatting>
  <conditionalFormatting sqref="AP36">
    <cfRule type="cellIs" dxfId="1485" priority="960" operator="lessThan">
      <formula>$C$4</formula>
    </cfRule>
  </conditionalFormatting>
  <conditionalFormatting sqref="AQ36">
    <cfRule type="cellIs" dxfId="1483" priority="996" operator="lessThan">
      <formula>$C$4</formula>
    </cfRule>
  </conditionalFormatting>
  <conditionalFormatting sqref="AR36">
    <cfRule type="cellIs" dxfId="1481" priority="1032" operator="lessThan">
      <formula>$C$4</formula>
    </cfRule>
  </conditionalFormatting>
  <conditionalFormatting sqref="AS36">
    <cfRule type="cellIs" dxfId="1479" priority="1068" operator="lessThan">
      <formula>$C$4</formula>
    </cfRule>
  </conditionalFormatting>
  <conditionalFormatting sqref="AT36">
    <cfRule type="cellIs" dxfId="1477" priority="1104" operator="lessThan">
      <formula>$C$4</formula>
    </cfRule>
  </conditionalFormatting>
  <conditionalFormatting sqref="AF37">
    <cfRule type="cellIs" dxfId="1475" priority="636" operator="lessThan">
      <formula>$C$4</formula>
    </cfRule>
  </conditionalFormatting>
  <conditionalFormatting sqref="AH37">
    <cfRule type="cellIs" dxfId="1473" priority="673" operator="lessThan">
      <formula>$C$4</formula>
    </cfRule>
  </conditionalFormatting>
  <conditionalFormatting sqref="AI37">
    <cfRule type="cellIs" dxfId="1471" priority="709" operator="lessThan">
      <formula>$C$4</formula>
    </cfRule>
  </conditionalFormatting>
  <conditionalFormatting sqref="AJ37">
    <cfRule type="cellIs" dxfId="1469" priority="745" operator="lessThan">
      <formula>$C$4</formula>
    </cfRule>
  </conditionalFormatting>
  <conditionalFormatting sqref="AK37">
    <cfRule type="cellIs" dxfId="1467" priority="781" operator="lessThan">
      <formula>$C$4</formula>
    </cfRule>
  </conditionalFormatting>
  <conditionalFormatting sqref="AL37">
    <cfRule type="cellIs" dxfId="1465" priority="817" operator="lessThan">
      <formula>$C$4</formula>
    </cfRule>
  </conditionalFormatting>
  <conditionalFormatting sqref="AM37">
    <cfRule type="cellIs" dxfId="1463" priority="853" operator="lessThan">
      <formula>$C$4</formula>
    </cfRule>
  </conditionalFormatting>
  <conditionalFormatting sqref="AN37">
    <cfRule type="cellIs" dxfId="1461" priority="889" operator="lessThan">
      <formula>$C$4</formula>
    </cfRule>
  </conditionalFormatting>
  <conditionalFormatting sqref="AO37">
    <cfRule type="cellIs" dxfId="1459" priority="925" operator="lessThan">
      <formula>$C$4</formula>
    </cfRule>
  </conditionalFormatting>
  <conditionalFormatting sqref="AP37">
    <cfRule type="cellIs" dxfId="1457" priority="961" operator="lessThan">
      <formula>$C$4</formula>
    </cfRule>
  </conditionalFormatting>
  <conditionalFormatting sqref="AQ37">
    <cfRule type="cellIs" dxfId="1455" priority="997" operator="lessThan">
      <formula>$C$4</formula>
    </cfRule>
  </conditionalFormatting>
  <conditionalFormatting sqref="AR37">
    <cfRule type="cellIs" dxfId="1453" priority="1033" operator="lessThan">
      <formula>$C$4</formula>
    </cfRule>
  </conditionalFormatting>
  <conditionalFormatting sqref="AS37">
    <cfRule type="cellIs" dxfId="1451" priority="1069" operator="lessThan">
      <formula>$C$4</formula>
    </cfRule>
  </conditionalFormatting>
  <conditionalFormatting sqref="AT37">
    <cfRule type="cellIs" dxfId="1449" priority="1105" operator="lessThan">
      <formula>$C$4</formula>
    </cfRule>
  </conditionalFormatting>
  <conditionalFormatting sqref="AF38">
    <cfRule type="cellIs" dxfId="1447" priority="637" operator="lessThan">
      <formula>$C$4</formula>
    </cfRule>
  </conditionalFormatting>
  <conditionalFormatting sqref="AH38">
    <cfRule type="cellIs" dxfId="1445" priority="674" operator="lessThan">
      <formula>$C$4</formula>
    </cfRule>
  </conditionalFormatting>
  <conditionalFormatting sqref="AI38">
    <cfRule type="cellIs" dxfId="1443" priority="710" operator="lessThan">
      <formula>$C$4</formula>
    </cfRule>
  </conditionalFormatting>
  <conditionalFormatting sqref="AJ38">
    <cfRule type="cellIs" dxfId="1441" priority="746" operator="lessThan">
      <formula>$C$4</formula>
    </cfRule>
  </conditionalFormatting>
  <conditionalFormatting sqref="AK38">
    <cfRule type="cellIs" dxfId="1439" priority="782" operator="lessThan">
      <formula>$C$4</formula>
    </cfRule>
  </conditionalFormatting>
  <conditionalFormatting sqref="AL38">
    <cfRule type="cellIs" dxfId="1437" priority="818" operator="lessThan">
      <formula>$C$4</formula>
    </cfRule>
  </conditionalFormatting>
  <conditionalFormatting sqref="AM38">
    <cfRule type="cellIs" dxfId="1435" priority="854" operator="lessThan">
      <formula>$C$4</formula>
    </cfRule>
  </conditionalFormatting>
  <conditionalFormatting sqref="AN38">
    <cfRule type="cellIs" dxfId="1433" priority="890" operator="lessThan">
      <formula>$C$4</formula>
    </cfRule>
  </conditionalFormatting>
  <conditionalFormatting sqref="AO38">
    <cfRule type="cellIs" dxfId="1431" priority="926" operator="lessThan">
      <formula>$C$4</formula>
    </cfRule>
  </conditionalFormatting>
  <conditionalFormatting sqref="AP38">
    <cfRule type="cellIs" dxfId="1429" priority="962" operator="lessThan">
      <formula>$C$4</formula>
    </cfRule>
  </conditionalFormatting>
  <conditionalFormatting sqref="AQ38">
    <cfRule type="cellIs" dxfId="1427" priority="998" operator="lessThan">
      <formula>$C$4</formula>
    </cfRule>
  </conditionalFormatting>
  <conditionalFormatting sqref="AR38">
    <cfRule type="cellIs" dxfId="1425" priority="1034" operator="lessThan">
      <formula>$C$4</formula>
    </cfRule>
  </conditionalFormatting>
  <conditionalFormatting sqref="AS38">
    <cfRule type="cellIs" dxfId="1423" priority="1070" operator="lessThan">
      <formula>$C$4</formula>
    </cfRule>
  </conditionalFormatting>
  <conditionalFormatting sqref="AT38">
    <cfRule type="cellIs" dxfId="1421" priority="1106" operator="lessThan">
      <formula>$C$4</formula>
    </cfRule>
  </conditionalFormatting>
  <conditionalFormatting sqref="AF39">
    <cfRule type="cellIs" dxfId="1419" priority="638" operator="lessThan">
      <formula>$C$4</formula>
    </cfRule>
  </conditionalFormatting>
  <conditionalFormatting sqref="AH39">
    <cfRule type="cellIs" dxfId="1417" priority="675" operator="lessThan">
      <formula>$C$4</formula>
    </cfRule>
  </conditionalFormatting>
  <conditionalFormatting sqref="AI39">
    <cfRule type="cellIs" dxfId="1415" priority="711" operator="lessThan">
      <formula>$C$4</formula>
    </cfRule>
  </conditionalFormatting>
  <conditionalFormatting sqref="AJ39">
    <cfRule type="cellIs" dxfId="1413" priority="747" operator="lessThan">
      <formula>$C$4</formula>
    </cfRule>
  </conditionalFormatting>
  <conditionalFormatting sqref="AK39">
    <cfRule type="cellIs" dxfId="1411" priority="783" operator="lessThan">
      <formula>$C$4</formula>
    </cfRule>
  </conditionalFormatting>
  <conditionalFormatting sqref="AL39">
    <cfRule type="cellIs" dxfId="1409" priority="819" operator="lessThan">
      <formula>$C$4</formula>
    </cfRule>
  </conditionalFormatting>
  <conditionalFormatting sqref="AM39">
    <cfRule type="cellIs" dxfId="1407" priority="855" operator="lessThan">
      <formula>$C$4</formula>
    </cfRule>
  </conditionalFormatting>
  <conditionalFormatting sqref="AN39">
    <cfRule type="cellIs" dxfId="1405" priority="891" operator="lessThan">
      <formula>$C$4</formula>
    </cfRule>
  </conditionalFormatting>
  <conditionalFormatting sqref="AO39">
    <cfRule type="cellIs" dxfId="1403" priority="927" operator="lessThan">
      <formula>$C$4</formula>
    </cfRule>
  </conditionalFormatting>
  <conditionalFormatting sqref="AP39">
    <cfRule type="cellIs" dxfId="1401" priority="963" operator="lessThan">
      <formula>$C$4</formula>
    </cfRule>
  </conditionalFormatting>
  <conditionalFormatting sqref="AQ39">
    <cfRule type="cellIs" dxfId="1399" priority="999" operator="lessThan">
      <formula>$C$4</formula>
    </cfRule>
  </conditionalFormatting>
  <conditionalFormatting sqref="AR39">
    <cfRule type="cellIs" dxfId="1397" priority="1035" operator="lessThan">
      <formula>$C$4</formula>
    </cfRule>
  </conditionalFormatting>
  <conditionalFormatting sqref="AS39">
    <cfRule type="cellIs" dxfId="1395" priority="1071" operator="lessThan">
      <formula>$C$4</formula>
    </cfRule>
  </conditionalFormatting>
  <conditionalFormatting sqref="AT39">
    <cfRule type="cellIs" dxfId="1393" priority="1107" operator="lessThan">
      <formula>$C$4</formula>
    </cfRule>
  </conditionalFormatting>
  <conditionalFormatting sqref="AF40">
    <cfRule type="cellIs" dxfId="1391" priority="639" operator="lessThan">
      <formula>$C$4</formula>
    </cfRule>
  </conditionalFormatting>
  <conditionalFormatting sqref="AH40">
    <cfRule type="cellIs" dxfId="1389" priority="676" operator="lessThan">
      <formula>$C$4</formula>
    </cfRule>
  </conditionalFormatting>
  <conditionalFormatting sqref="AI40">
    <cfRule type="cellIs" dxfId="1387" priority="712" operator="lessThan">
      <formula>$C$4</formula>
    </cfRule>
  </conditionalFormatting>
  <conditionalFormatting sqref="AJ40">
    <cfRule type="cellIs" dxfId="1385" priority="748" operator="lessThan">
      <formula>$C$4</formula>
    </cfRule>
  </conditionalFormatting>
  <conditionalFormatting sqref="AK40">
    <cfRule type="cellIs" dxfId="1383" priority="784" operator="lessThan">
      <formula>$C$4</formula>
    </cfRule>
  </conditionalFormatting>
  <conditionalFormatting sqref="AL40">
    <cfRule type="cellIs" dxfId="1381" priority="820" operator="lessThan">
      <formula>$C$4</formula>
    </cfRule>
  </conditionalFormatting>
  <conditionalFormatting sqref="AM40">
    <cfRule type="cellIs" dxfId="1379" priority="856" operator="lessThan">
      <formula>$C$4</formula>
    </cfRule>
  </conditionalFormatting>
  <conditionalFormatting sqref="AN40">
    <cfRule type="cellIs" dxfId="1377" priority="892" operator="lessThan">
      <formula>$C$4</formula>
    </cfRule>
  </conditionalFormatting>
  <conditionalFormatting sqref="AO40">
    <cfRule type="cellIs" dxfId="1375" priority="928" operator="lessThan">
      <formula>$C$4</formula>
    </cfRule>
  </conditionalFormatting>
  <conditionalFormatting sqref="AP40">
    <cfRule type="cellIs" dxfId="1373" priority="964" operator="lessThan">
      <formula>$C$4</formula>
    </cfRule>
  </conditionalFormatting>
  <conditionalFormatting sqref="AQ40">
    <cfRule type="cellIs" dxfId="1371" priority="1000" operator="lessThan">
      <formula>$C$4</formula>
    </cfRule>
  </conditionalFormatting>
  <conditionalFormatting sqref="AR40">
    <cfRule type="cellIs" dxfId="1369" priority="1036" operator="lessThan">
      <formula>$C$4</formula>
    </cfRule>
  </conditionalFormatting>
  <conditionalFormatting sqref="AS40">
    <cfRule type="cellIs" dxfId="1367" priority="1072" operator="lessThan">
      <formula>$C$4</formula>
    </cfRule>
  </conditionalFormatting>
  <conditionalFormatting sqref="AT40">
    <cfRule type="cellIs" dxfId="1365" priority="1108" operator="lessThan">
      <formula>$C$4</formula>
    </cfRule>
  </conditionalFormatting>
  <conditionalFormatting sqref="AF41">
    <cfRule type="cellIs" dxfId="1363" priority="640" operator="lessThan">
      <formula>$C$4</formula>
    </cfRule>
  </conditionalFormatting>
  <conditionalFormatting sqref="AH41">
    <cfRule type="cellIs" dxfId="1361" priority="677" operator="lessThan">
      <formula>$C$4</formula>
    </cfRule>
  </conditionalFormatting>
  <conditionalFormatting sqref="AI41">
    <cfRule type="cellIs" dxfId="1359" priority="713" operator="lessThan">
      <formula>$C$4</formula>
    </cfRule>
  </conditionalFormatting>
  <conditionalFormatting sqref="AJ41">
    <cfRule type="cellIs" dxfId="1357" priority="749" operator="lessThan">
      <formula>$C$4</formula>
    </cfRule>
  </conditionalFormatting>
  <conditionalFormatting sqref="AK41">
    <cfRule type="cellIs" dxfId="1355" priority="785" operator="lessThan">
      <formula>$C$4</formula>
    </cfRule>
  </conditionalFormatting>
  <conditionalFormatting sqref="AL41">
    <cfRule type="cellIs" dxfId="1353" priority="821" operator="lessThan">
      <formula>$C$4</formula>
    </cfRule>
  </conditionalFormatting>
  <conditionalFormatting sqref="AM41">
    <cfRule type="cellIs" dxfId="1351" priority="857" operator="lessThan">
      <formula>$C$4</formula>
    </cfRule>
  </conditionalFormatting>
  <conditionalFormatting sqref="AN41">
    <cfRule type="cellIs" dxfId="1349" priority="893" operator="lessThan">
      <formula>$C$4</formula>
    </cfRule>
  </conditionalFormatting>
  <conditionalFormatting sqref="AO41">
    <cfRule type="cellIs" dxfId="1347" priority="929" operator="lessThan">
      <formula>$C$4</formula>
    </cfRule>
  </conditionalFormatting>
  <conditionalFormatting sqref="AP41">
    <cfRule type="cellIs" dxfId="1345" priority="965" operator="lessThan">
      <formula>$C$4</formula>
    </cfRule>
  </conditionalFormatting>
  <conditionalFormatting sqref="AQ41">
    <cfRule type="cellIs" dxfId="1343" priority="1001" operator="lessThan">
      <formula>$C$4</formula>
    </cfRule>
  </conditionalFormatting>
  <conditionalFormatting sqref="AR41">
    <cfRule type="cellIs" dxfId="1341" priority="1037" operator="lessThan">
      <formula>$C$4</formula>
    </cfRule>
  </conditionalFormatting>
  <conditionalFormatting sqref="AS41">
    <cfRule type="cellIs" dxfId="1339" priority="1073" operator="lessThan">
      <formula>$C$4</formula>
    </cfRule>
  </conditionalFormatting>
  <conditionalFormatting sqref="AT41">
    <cfRule type="cellIs" dxfId="1337" priority="1109" operator="lessThan">
      <formula>$C$4</formula>
    </cfRule>
  </conditionalFormatting>
  <conditionalFormatting sqref="AF42">
    <cfRule type="cellIs" dxfId="1335" priority="641" operator="lessThan">
      <formula>$C$4</formula>
    </cfRule>
  </conditionalFormatting>
  <conditionalFormatting sqref="AH42">
    <cfRule type="cellIs" dxfId="1333" priority="678" operator="lessThan">
      <formula>$C$4</formula>
    </cfRule>
  </conditionalFormatting>
  <conditionalFormatting sqref="AI42">
    <cfRule type="cellIs" dxfId="1331" priority="714" operator="lessThan">
      <formula>$C$4</formula>
    </cfRule>
  </conditionalFormatting>
  <conditionalFormatting sqref="AJ42">
    <cfRule type="cellIs" dxfId="1329" priority="750" operator="lessThan">
      <formula>$C$4</formula>
    </cfRule>
  </conditionalFormatting>
  <conditionalFormatting sqref="AK42">
    <cfRule type="cellIs" dxfId="1327" priority="786" operator="lessThan">
      <formula>$C$4</formula>
    </cfRule>
  </conditionalFormatting>
  <conditionalFormatting sqref="AL42">
    <cfRule type="cellIs" dxfId="1325" priority="822" operator="lessThan">
      <formula>$C$4</formula>
    </cfRule>
  </conditionalFormatting>
  <conditionalFormatting sqref="AM42">
    <cfRule type="cellIs" dxfId="1323" priority="858" operator="lessThan">
      <formula>$C$4</formula>
    </cfRule>
  </conditionalFormatting>
  <conditionalFormatting sqref="AN42">
    <cfRule type="cellIs" dxfId="1321" priority="894" operator="lessThan">
      <formula>$C$4</formula>
    </cfRule>
  </conditionalFormatting>
  <conditionalFormatting sqref="AO42">
    <cfRule type="cellIs" dxfId="1319" priority="930" operator="lessThan">
      <formula>$C$4</formula>
    </cfRule>
  </conditionalFormatting>
  <conditionalFormatting sqref="AP42">
    <cfRule type="cellIs" dxfId="1317" priority="966" operator="lessThan">
      <formula>$C$4</formula>
    </cfRule>
  </conditionalFormatting>
  <conditionalFormatting sqref="AQ42">
    <cfRule type="cellIs" dxfId="1315" priority="1002" operator="lessThan">
      <formula>$C$4</formula>
    </cfRule>
  </conditionalFormatting>
  <conditionalFormatting sqref="AR42">
    <cfRule type="cellIs" dxfId="1313" priority="1038" operator="lessThan">
      <formula>$C$4</formula>
    </cfRule>
  </conditionalFormatting>
  <conditionalFormatting sqref="AS42">
    <cfRule type="cellIs" dxfId="1311" priority="1074" operator="lessThan">
      <formula>$C$4</formula>
    </cfRule>
  </conditionalFormatting>
  <conditionalFormatting sqref="AT42">
    <cfRule type="cellIs" dxfId="1309" priority="1110" operator="lessThan">
      <formula>$C$4</formula>
    </cfRule>
  </conditionalFormatting>
  <conditionalFormatting sqref="AF43">
    <cfRule type="cellIs" dxfId="1307" priority="642" operator="lessThan">
      <formula>$C$4</formula>
    </cfRule>
  </conditionalFormatting>
  <conditionalFormatting sqref="AH43">
    <cfRule type="cellIs" dxfId="1305" priority="679" operator="lessThan">
      <formula>$C$4</formula>
    </cfRule>
  </conditionalFormatting>
  <conditionalFormatting sqref="AI43">
    <cfRule type="cellIs" dxfId="1303" priority="715" operator="lessThan">
      <formula>$C$4</formula>
    </cfRule>
  </conditionalFormatting>
  <conditionalFormatting sqref="AJ43">
    <cfRule type="cellIs" dxfId="1301" priority="751" operator="lessThan">
      <formula>$C$4</formula>
    </cfRule>
  </conditionalFormatting>
  <conditionalFormatting sqref="AK43">
    <cfRule type="cellIs" dxfId="1299" priority="787" operator="lessThan">
      <formula>$C$4</formula>
    </cfRule>
  </conditionalFormatting>
  <conditionalFormatting sqref="AL43">
    <cfRule type="cellIs" dxfId="1297" priority="823" operator="lessThan">
      <formula>$C$4</formula>
    </cfRule>
  </conditionalFormatting>
  <conditionalFormatting sqref="AM43">
    <cfRule type="cellIs" dxfId="1295" priority="859" operator="lessThan">
      <formula>$C$4</formula>
    </cfRule>
  </conditionalFormatting>
  <conditionalFormatting sqref="AN43">
    <cfRule type="cellIs" dxfId="1293" priority="895" operator="lessThan">
      <formula>$C$4</formula>
    </cfRule>
  </conditionalFormatting>
  <conditionalFormatting sqref="AO43">
    <cfRule type="cellIs" dxfId="1291" priority="931" operator="lessThan">
      <formula>$C$4</formula>
    </cfRule>
  </conditionalFormatting>
  <conditionalFormatting sqref="AP43">
    <cfRule type="cellIs" dxfId="1289" priority="967" operator="lessThan">
      <formula>$C$4</formula>
    </cfRule>
  </conditionalFormatting>
  <conditionalFormatting sqref="AQ43">
    <cfRule type="cellIs" dxfId="1287" priority="1003" operator="lessThan">
      <formula>$C$4</formula>
    </cfRule>
  </conditionalFormatting>
  <conditionalFormatting sqref="AR43">
    <cfRule type="cellIs" dxfId="1285" priority="1039" operator="lessThan">
      <formula>$C$4</formula>
    </cfRule>
  </conditionalFormatting>
  <conditionalFormatting sqref="AS43">
    <cfRule type="cellIs" dxfId="1283" priority="1075" operator="lessThan">
      <formula>$C$4</formula>
    </cfRule>
  </conditionalFormatting>
  <conditionalFormatting sqref="AT43">
    <cfRule type="cellIs" dxfId="1281" priority="1111" operator="lessThan">
      <formula>$C$4</formula>
    </cfRule>
  </conditionalFormatting>
  <conditionalFormatting sqref="AF44">
    <cfRule type="cellIs" dxfId="1279" priority="643" operator="lessThan">
      <formula>$C$4</formula>
    </cfRule>
  </conditionalFormatting>
  <conditionalFormatting sqref="AH44">
    <cfRule type="cellIs" dxfId="1277" priority="680" operator="lessThan">
      <formula>$C$4</formula>
    </cfRule>
  </conditionalFormatting>
  <conditionalFormatting sqref="AI44">
    <cfRule type="cellIs" dxfId="1275" priority="716" operator="lessThan">
      <formula>$C$4</formula>
    </cfRule>
  </conditionalFormatting>
  <conditionalFormatting sqref="AJ44">
    <cfRule type="cellIs" dxfId="1273" priority="752" operator="lessThan">
      <formula>$C$4</formula>
    </cfRule>
  </conditionalFormatting>
  <conditionalFormatting sqref="AK44">
    <cfRule type="cellIs" dxfId="1271" priority="788" operator="lessThan">
      <formula>$C$4</formula>
    </cfRule>
  </conditionalFormatting>
  <conditionalFormatting sqref="AL44">
    <cfRule type="cellIs" dxfId="1269" priority="824" operator="lessThan">
      <formula>$C$4</formula>
    </cfRule>
  </conditionalFormatting>
  <conditionalFormatting sqref="AM44">
    <cfRule type="cellIs" dxfId="1267" priority="860" operator="lessThan">
      <formula>$C$4</formula>
    </cfRule>
  </conditionalFormatting>
  <conditionalFormatting sqref="AN44">
    <cfRule type="cellIs" dxfId="1265" priority="896" operator="lessThan">
      <formula>$C$4</formula>
    </cfRule>
  </conditionalFormatting>
  <conditionalFormatting sqref="AO44">
    <cfRule type="cellIs" dxfId="1263" priority="932" operator="lessThan">
      <formula>$C$4</formula>
    </cfRule>
  </conditionalFormatting>
  <conditionalFormatting sqref="AP44">
    <cfRule type="cellIs" dxfId="1261" priority="968" operator="lessThan">
      <formula>$C$4</formula>
    </cfRule>
  </conditionalFormatting>
  <conditionalFormatting sqref="AQ44">
    <cfRule type="cellIs" dxfId="1259" priority="1004" operator="lessThan">
      <formula>$C$4</formula>
    </cfRule>
  </conditionalFormatting>
  <conditionalFormatting sqref="AR44">
    <cfRule type="cellIs" dxfId="1257" priority="1040" operator="lessThan">
      <formula>$C$4</formula>
    </cfRule>
  </conditionalFormatting>
  <conditionalFormatting sqref="AS44">
    <cfRule type="cellIs" dxfId="1255" priority="1076" operator="lessThan">
      <formula>$C$4</formula>
    </cfRule>
  </conditionalFormatting>
  <conditionalFormatting sqref="AT44">
    <cfRule type="cellIs" dxfId="1253" priority="1112" operator="lessThan">
      <formula>$C$4</formula>
    </cfRule>
  </conditionalFormatting>
  <conditionalFormatting sqref="AF45">
    <cfRule type="cellIs" dxfId="1251" priority="644" operator="lessThan">
      <formula>$C$4</formula>
    </cfRule>
  </conditionalFormatting>
  <conditionalFormatting sqref="AH45">
    <cfRule type="cellIs" dxfId="1249" priority="681" operator="lessThan">
      <formula>$C$4</formula>
    </cfRule>
  </conditionalFormatting>
  <conditionalFormatting sqref="AI45">
    <cfRule type="cellIs" dxfId="1247" priority="717" operator="lessThan">
      <formula>$C$4</formula>
    </cfRule>
  </conditionalFormatting>
  <conditionalFormatting sqref="AJ45">
    <cfRule type="cellIs" dxfId="1245" priority="753" operator="lessThan">
      <formula>$C$4</formula>
    </cfRule>
  </conditionalFormatting>
  <conditionalFormatting sqref="AK45">
    <cfRule type="cellIs" dxfId="1243" priority="789" operator="lessThan">
      <formula>$C$4</formula>
    </cfRule>
  </conditionalFormatting>
  <conditionalFormatting sqref="AL45">
    <cfRule type="cellIs" dxfId="1241" priority="825" operator="lessThan">
      <formula>$C$4</formula>
    </cfRule>
  </conditionalFormatting>
  <conditionalFormatting sqref="AM45">
    <cfRule type="cellIs" dxfId="1239" priority="861" operator="lessThan">
      <formula>$C$4</formula>
    </cfRule>
  </conditionalFormatting>
  <conditionalFormatting sqref="AN45">
    <cfRule type="cellIs" dxfId="1237" priority="897" operator="lessThan">
      <formula>$C$4</formula>
    </cfRule>
  </conditionalFormatting>
  <conditionalFormatting sqref="AO45">
    <cfRule type="cellIs" dxfId="1235" priority="933" operator="lessThan">
      <formula>$C$4</formula>
    </cfRule>
  </conditionalFormatting>
  <conditionalFormatting sqref="AP45">
    <cfRule type="cellIs" dxfId="1233" priority="969" operator="lessThan">
      <formula>$C$4</formula>
    </cfRule>
  </conditionalFormatting>
  <conditionalFormatting sqref="AQ45">
    <cfRule type="cellIs" dxfId="1231" priority="1005" operator="lessThan">
      <formula>$C$4</formula>
    </cfRule>
  </conditionalFormatting>
  <conditionalFormatting sqref="AR45">
    <cfRule type="cellIs" dxfId="1229" priority="1041" operator="lessThan">
      <formula>$C$4</formula>
    </cfRule>
  </conditionalFormatting>
  <conditionalFormatting sqref="AS45">
    <cfRule type="cellIs" dxfId="1227" priority="1077" operator="lessThan">
      <formula>$C$4</formula>
    </cfRule>
  </conditionalFormatting>
  <conditionalFormatting sqref="AT45">
    <cfRule type="cellIs" dxfId="1225" priority="1113" operator="lessThan">
      <formula>$C$4</formula>
    </cfRule>
  </conditionalFormatting>
  <conditionalFormatting sqref="AF46">
    <cfRule type="cellIs" dxfId="1223" priority="645" operator="lessThan">
      <formula>$C$4</formula>
    </cfRule>
  </conditionalFormatting>
  <conditionalFormatting sqref="AH46">
    <cfRule type="cellIs" dxfId="1221" priority="682" operator="lessThan">
      <formula>$C$4</formula>
    </cfRule>
  </conditionalFormatting>
  <conditionalFormatting sqref="AI46">
    <cfRule type="cellIs" dxfId="1219" priority="718" operator="lessThan">
      <formula>$C$4</formula>
    </cfRule>
  </conditionalFormatting>
  <conditionalFormatting sqref="AJ46">
    <cfRule type="cellIs" dxfId="1217" priority="754" operator="lessThan">
      <formula>$C$4</formula>
    </cfRule>
  </conditionalFormatting>
  <conditionalFormatting sqref="AK46">
    <cfRule type="cellIs" dxfId="1215" priority="790" operator="lessThan">
      <formula>$C$4</formula>
    </cfRule>
  </conditionalFormatting>
  <conditionalFormatting sqref="AL46">
    <cfRule type="cellIs" dxfId="1213" priority="826" operator="lessThan">
      <formula>$C$4</formula>
    </cfRule>
  </conditionalFormatting>
  <conditionalFormatting sqref="AM46">
    <cfRule type="cellIs" dxfId="1211" priority="862" operator="lessThan">
      <formula>$C$4</formula>
    </cfRule>
  </conditionalFormatting>
  <conditionalFormatting sqref="AN46">
    <cfRule type="cellIs" dxfId="1209" priority="898" operator="lessThan">
      <formula>$C$4</formula>
    </cfRule>
  </conditionalFormatting>
  <conditionalFormatting sqref="AO46">
    <cfRule type="cellIs" dxfId="1207" priority="934" operator="lessThan">
      <formula>$C$4</formula>
    </cfRule>
  </conditionalFormatting>
  <conditionalFormatting sqref="AP46">
    <cfRule type="cellIs" dxfId="1205" priority="970" operator="lessThan">
      <formula>$C$4</formula>
    </cfRule>
  </conditionalFormatting>
  <conditionalFormatting sqref="AQ46">
    <cfRule type="cellIs" dxfId="1203" priority="1006" operator="lessThan">
      <formula>$C$4</formula>
    </cfRule>
  </conditionalFormatting>
  <conditionalFormatting sqref="AR46">
    <cfRule type="cellIs" dxfId="1201" priority="1042" operator="lessThan">
      <formula>$C$4</formula>
    </cfRule>
  </conditionalFormatting>
  <conditionalFormatting sqref="AS46">
    <cfRule type="cellIs" dxfId="1199" priority="1078" operator="lessThan">
      <formula>$C$4</formula>
    </cfRule>
  </conditionalFormatting>
  <conditionalFormatting sqref="AT46">
    <cfRule type="cellIs" dxfId="1197" priority="1114" operator="lessThan">
      <formula>$C$4</formula>
    </cfRule>
  </conditionalFormatting>
  <conditionalFormatting sqref="AE22:AE46">
    <cfRule type="cellIs" dxfId="1195" priority="598" operator="lessThan">
      <formula>$C$4</formula>
    </cfRule>
  </conditionalFormatting>
  <conditionalFormatting sqref="AG12:AG46">
    <cfRule type="cellIs" dxfId="1193" priority="597" operator="lessThan">
      <formula>$C$4</formula>
    </cfRule>
  </conditionalFormatting>
  <conditionalFormatting sqref="AX11">
    <cfRule type="cellIs" dxfId="1191" priority="19" operator="lessThan">
      <formula>$C$4</formula>
    </cfRule>
    <cfRule type="cellIs" dxfId="1190" priority="20" operator="lessThan">
      <formula>$C$4</formula>
    </cfRule>
  </conditionalFormatting>
  <conditionalFormatting sqref="AY11">
    <cfRule type="cellIs" dxfId="1187" priority="91" operator="lessThan">
      <formula>$C$4</formula>
    </cfRule>
    <cfRule type="cellIs" dxfId="1186" priority="92" operator="lessThan">
      <formula>$C$4</formula>
    </cfRule>
  </conditionalFormatting>
  <conditionalFormatting sqref="AZ11">
    <cfRule type="cellIs" dxfId="1183" priority="163" operator="lessThan">
      <formula>$C$4</formula>
    </cfRule>
    <cfRule type="cellIs" dxfId="1182" priority="164" operator="lessThan">
      <formula>$C$4</formula>
    </cfRule>
  </conditionalFormatting>
  <conditionalFormatting sqref="BA11">
    <cfRule type="cellIs" dxfId="1179" priority="235" operator="lessThan">
      <formula>$C$4</formula>
    </cfRule>
    <cfRule type="cellIs" dxfId="1178" priority="236" operator="lessThan">
      <formula>$C$4</formula>
    </cfRule>
  </conditionalFormatting>
  <conditionalFormatting sqref="BB11">
    <cfRule type="cellIs" dxfId="1175" priority="307" operator="lessThan">
      <formula>$C$4</formula>
    </cfRule>
    <cfRule type="cellIs" dxfId="1174" priority="308" operator="lessThan">
      <formula>$C$4</formula>
    </cfRule>
  </conditionalFormatting>
  <conditionalFormatting sqref="BC11">
    <cfRule type="cellIs" dxfId="1171" priority="379" operator="lessThan">
      <formula>$C$4</formula>
    </cfRule>
    <cfRule type="cellIs" dxfId="1170" priority="380" operator="lessThan">
      <formula>$C$4</formula>
    </cfRule>
  </conditionalFormatting>
  <conditionalFormatting sqref="BD11">
    <cfRule type="cellIs" dxfId="1167" priority="451" operator="lessThan">
      <formula>$C$4</formula>
    </cfRule>
    <cfRule type="cellIs" dxfId="1166" priority="452" operator="lessThan">
      <formula>$C$4</formula>
    </cfRule>
  </conditionalFormatting>
  <conditionalFormatting sqref="BE11">
    <cfRule type="cellIs" dxfId="1163" priority="523" operator="lessThan">
      <formula>$C$4</formula>
    </cfRule>
    <cfRule type="cellIs" dxfId="1162" priority="524" operator="lessThan">
      <formula>$C$4</formula>
    </cfRule>
  </conditionalFormatting>
  <conditionalFormatting sqref="BF11">
    <cfRule type="cellIs" dxfId="1159" priority="595" operator="lessThan">
      <formula>$C$4</formula>
    </cfRule>
    <cfRule type="cellIs" dxfId="1158" priority="596" operator="lessThan">
      <formula>$C$4</formula>
    </cfRule>
  </conditionalFormatting>
  <conditionalFormatting sqref="AX12">
    <cfRule type="cellIs" dxfId="1155" priority="21" operator="lessThan">
      <formula>$C$4</formula>
    </cfRule>
    <cfRule type="cellIs" dxfId="1154" priority="22" operator="lessThan">
      <formula>$C$4</formula>
    </cfRule>
  </conditionalFormatting>
  <conditionalFormatting sqref="AY12">
    <cfRule type="cellIs" dxfId="1151" priority="93" operator="lessThan">
      <formula>$C$4</formula>
    </cfRule>
    <cfRule type="cellIs" dxfId="1150" priority="94" operator="lessThan">
      <formula>$C$4</formula>
    </cfRule>
  </conditionalFormatting>
  <conditionalFormatting sqref="AZ12">
    <cfRule type="cellIs" dxfId="1147" priority="165" operator="lessThan">
      <formula>$C$4</formula>
    </cfRule>
    <cfRule type="cellIs" dxfId="1146" priority="166" operator="lessThan">
      <formula>$C$4</formula>
    </cfRule>
  </conditionalFormatting>
  <conditionalFormatting sqref="BA12">
    <cfRule type="cellIs" dxfId="1143" priority="237" operator="lessThan">
      <formula>$C$4</formula>
    </cfRule>
    <cfRule type="cellIs" dxfId="1142" priority="238" operator="lessThan">
      <formula>$C$4</formula>
    </cfRule>
  </conditionalFormatting>
  <conditionalFormatting sqref="BB12">
    <cfRule type="cellIs" dxfId="1139" priority="309" operator="lessThan">
      <formula>$C$4</formula>
    </cfRule>
    <cfRule type="cellIs" dxfId="1138" priority="310" operator="lessThan">
      <formula>$C$4</formula>
    </cfRule>
  </conditionalFormatting>
  <conditionalFormatting sqref="BC12">
    <cfRule type="cellIs" dxfId="1135" priority="381" operator="lessThan">
      <formula>$C$4</formula>
    </cfRule>
    <cfRule type="cellIs" dxfId="1134" priority="382" operator="lessThan">
      <formula>$C$4</formula>
    </cfRule>
  </conditionalFormatting>
  <conditionalFormatting sqref="BD12">
    <cfRule type="cellIs" dxfId="1131" priority="453" operator="lessThan">
      <formula>$C$4</formula>
    </cfRule>
    <cfRule type="cellIs" dxfId="1130" priority="454" operator="lessThan">
      <formula>$C$4</formula>
    </cfRule>
  </conditionalFormatting>
  <conditionalFormatting sqref="BE12">
    <cfRule type="cellIs" dxfId="1127" priority="525" operator="lessThan">
      <formula>$C$4</formula>
    </cfRule>
    <cfRule type="cellIs" dxfId="1126" priority="526" operator="lessThan">
      <formula>$C$4</formula>
    </cfRule>
  </conditionalFormatting>
  <conditionalFormatting sqref="AX13">
    <cfRule type="cellIs" dxfId="1123" priority="23" operator="lessThan">
      <formula>$C$4</formula>
    </cfRule>
    <cfRule type="cellIs" dxfId="1122" priority="24" operator="lessThan">
      <formula>$C$4</formula>
    </cfRule>
  </conditionalFormatting>
  <conditionalFormatting sqref="AY13">
    <cfRule type="cellIs" dxfId="1119" priority="95" operator="lessThan">
      <formula>$C$4</formula>
    </cfRule>
    <cfRule type="cellIs" dxfId="1118" priority="96" operator="lessThan">
      <formula>$C$4</formula>
    </cfRule>
  </conditionalFormatting>
  <conditionalFormatting sqref="AZ13">
    <cfRule type="cellIs" dxfId="1115" priority="167" operator="lessThan">
      <formula>$C$4</formula>
    </cfRule>
    <cfRule type="cellIs" dxfId="1114" priority="168" operator="lessThan">
      <formula>$C$4</formula>
    </cfRule>
  </conditionalFormatting>
  <conditionalFormatting sqref="BA13">
    <cfRule type="cellIs" dxfId="1111" priority="239" operator="lessThan">
      <formula>$C$4</formula>
    </cfRule>
    <cfRule type="cellIs" dxfId="1110" priority="240" operator="lessThan">
      <formula>$C$4</formula>
    </cfRule>
  </conditionalFormatting>
  <conditionalFormatting sqref="BB13">
    <cfRule type="cellIs" dxfId="1107" priority="311" operator="lessThan">
      <formula>$C$4</formula>
    </cfRule>
    <cfRule type="cellIs" dxfId="1106" priority="312" operator="lessThan">
      <formula>$C$4</formula>
    </cfRule>
  </conditionalFormatting>
  <conditionalFormatting sqref="BC13">
    <cfRule type="cellIs" dxfId="1103" priority="383" operator="lessThan">
      <formula>$C$4</formula>
    </cfRule>
    <cfRule type="cellIs" dxfId="1102" priority="384" operator="lessThan">
      <formula>$C$4</formula>
    </cfRule>
  </conditionalFormatting>
  <conditionalFormatting sqref="BD13">
    <cfRule type="cellIs" dxfId="1099" priority="455" operator="lessThan">
      <formula>$C$4</formula>
    </cfRule>
    <cfRule type="cellIs" dxfId="1098" priority="456" operator="lessThan">
      <formula>$C$4</formula>
    </cfRule>
  </conditionalFormatting>
  <conditionalFormatting sqref="BE13">
    <cfRule type="cellIs" dxfId="1095" priority="527" operator="lessThan">
      <formula>$C$4</formula>
    </cfRule>
    <cfRule type="cellIs" dxfId="1094" priority="528" operator="lessThan">
      <formula>$C$4</formula>
    </cfRule>
  </conditionalFormatting>
  <conditionalFormatting sqref="AX14">
    <cfRule type="cellIs" dxfId="1091" priority="25" operator="lessThan">
      <formula>$C$4</formula>
    </cfRule>
    <cfRule type="cellIs" dxfId="1090" priority="26" operator="lessThan">
      <formula>$C$4</formula>
    </cfRule>
  </conditionalFormatting>
  <conditionalFormatting sqref="AY14">
    <cfRule type="cellIs" dxfId="1087" priority="97" operator="lessThan">
      <formula>$C$4</formula>
    </cfRule>
    <cfRule type="cellIs" dxfId="1086" priority="98" operator="lessThan">
      <formula>$C$4</formula>
    </cfRule>
  </conditionalFormatting>
  <conditionalFormatting sqref="AZ14">
    <cfRule type="cellIs" dxfId="1083" priority="169" operator="lessThan">
      <formula>$C$4</formula>
    </cfRule>
    <cfRule type="cellIs" dxfId="1082" priority="170" operator="lessThan">
      <formula>$C$4</formula>
    </cfRule>
  </conditionalFormatting>
  <conditionalFormatting sqref="BA14">
    <cfRule type="cellIs" dxfId="1079" priority="241" operator="lessThan">
      <formula>$C$4</formula>
    </cfRule>
    <cfRule type="cellIs" dxfId="1078" priority="242" operator="lessThan">
      <formula>$C$4</formula>
    </cfRule>
  </conditionalFormatting>
  <conditionalFormatting sqref="BB14">
    <cfRule type="cellIs" dxfId="1075" priority="313" operator="lessThan">
      <formula>$C$4</formula>
    </cfRule>
    <cfRule type="cellIs" dxfId="1074" priority="314" operator="lessThan">
      <formula>$C$4</formula>
    </cfRule>
  </conditionalFormatting>
  <conditionalFormatting sqref="BC14">
    <cfRule type="cellIs" dxfId="1071" priority="385" operator="lessThan">
      <formula>$C$4</formula>
    </cfRule>
    <cfRule type="cellIs" dxfId="1070" priority="386" operator="lessThan">
      <formula>$C$4</formula>
    </cfRule>
  </conditionalFormatting>
  <conditionalFormatting sqref="BD14">
    <cfRule type="cellIs" dxfId="1067" priority="457" operator="lessThan">
      <formula>$C$4</formula>
    </cfRule>
    <cfRule type="cellIs" dxfId="1066" priority="458" operator="lessThan">
      <formula>$C$4</formula>
    </cfRule>
  </conditionalFormatting>
  <conditionalFormatting sqref="BE14">
    <cfRule type="cellIs" dxfId="1063" priority="529" operator="lessThan">
      <formula>$C$4</formula>
    </cfRule>
    <cfRule type="cellIs" dxfId="1062" priority="530" operator="lessThan">
      <formula>$C$4</formula>
    </cfRule>
  </conditionalFormatting>
  <conditionalFormatting sqref="AX15">
    <cfRule type="cellIs" dxfId="1059" priority="27" operator="lessThan">
      <formula>$C$4</formula>
    </cfRule>
    <cfRule type="cellIs" dxfId="1058" priority="28" operator="lessThan">
      <formula>$C$4</formula>
    </cfRule>
  </conditionalFormatting>
  <conditionalFormatting sqref="AY15">
    <cfRule type="cellIs" dxfId="1055" priority="99" operator="lessThan">
      <formula>$C$4</formula>
    </cfRule>
    <cfRule type="cellIs" dxfId="1054" priority="100" operator="lessThan">
      <formula>$C$4</formula>
    </cfRule>
  </conditionalFormatting>
  <conditionalFormatting sqref="AZ15">
    <cfRule type="cellIs" dxfId="1051" priority="171" operator="lessThan">
      <formula>$C$4</formula>
    </cfRule>
    <cfRule type="cellIs" dxfId="1050" priority="172" operator="lessThan">
      <formula>$C$4</formula>
    </cfRule>
  </conditionalFormatting>
  <conditionalFormatting sqref="BA15">
    <cfRule type="cellIs" dxfId="1047" priority="243" operator="lessThan">
      <formula>$C$4</formula>
    </cfRule>
    <cfRule type="cellIs" dxfId="1046" priority="244" operator="lessThan">
      <formula>$C$4</formula>
    </cfRule>
  </conditionalFormatting>
  <conditionalFormatting sqref="BB15">
    <cfRule type="cellIs" dxfId="1043" priority="315" operator="lessThan">
      <formula>$C$4</formula>
    </cfRule>
    <cfRule type="cellIs" dxfId="1042" priority="316" operator="lessThan">
      <formula>$C$4</formula>
    </cfRule>
  </conditionalFormatting>
  <conditionalFormatting sqref="BC15">
    <cfRule type="cellIs" dxfId="1039" priority="387" operator="lessThan">
      <formula>$C$4</formula>
    </cfRule>
    <cfRule type="cellIs" dxfId="1038" priority="388" operator="lessThan">
      <formula>$C$4</formula>
    </cfRule>
  </conditionalFormatting>
  <conditionalFormatting sqref="BD15">
    <cfRule type="cellIs" dxfId="1035" priority="459" operator="lessThan">
      <formula>$C$4</formula>
    </cfRule>
    <cfRule type="cellIs" dxfId="1034" priority="460" operator="lessThan">
      <formula>$C$4</formula>
    </cfRule>
  </conditionalFormatting>
  <conditionalFormatting sqref="BE15">
    <cfRule type="cellIs" dxfId="1031" priority="531" operator="lessThan">
      <formula>$C$4</formula>
    </cfRule>
    <cfRule type="cellIs" dxfId="1030" priority="532" operator="lessThan">
      <formula>$C$4</formula>
    </cfRule>
  </conditionalFormatting>
  <conditionalFormatting sqref="AX16">
    <cfRule type="cellIs" dxfId="1027" priority="29" operator="lessThan">
      <formula>$C$4</formula>
    </cfRule>
    <cfRule type="cellIs" dxfId="1026" priority="30" operator="lessThan">
      <formula>$C$4</formula>
    </cfRule>
  </conditionalFormatting>
  <conditionalFormatting sqref="AY16">
    <cfRule type="cellIs" dxfId="1023" priority="101" operator="lessThan">
      <formula>$C$4</formula>
    </cfRule>
    <cfRule type="cellIs" dxfId="1022" priority="102" operator="lessThan">
      <formula>$C$4</formula>
    </cfRule>
  </conditionalFormatting>
  <conditionalFormatting sqref="AZ16">
    <cfRule type="cellIs" dxfId="1019" priority="173" operator="lessThan">
      <formula>$C$4</formula>
    </cfRule>
    <cfRule type="cellIs" dxfId="1018" priority="174" operator="lessThan">
      <formula>$C$4</formula>
    </cfRule>
  </conditionalFormatting>
  <conditionalFormatting sqref="BA16">
    <cfRule type="cellIs" dxfId="1015" priority="245" operator="lessThan">
      <formula>$C$4</formula>
    </cfRule>
    <cfRule type="cellIs" dxfId="1014" priority="246" operator="lessThan">
      <formula>$C$4</formula>
    </cfRule>
  </conditionalFormatting>
  <conditionalFormatting sqref="BB16">
    <cfRule type="cellIs" dxfId="1011" priority="317" operator="lessThan">
      <formula>$C$4</formula>
    </cfRule>
    <cfRule type="cellIs" dxfId="1010" priority="318" operator="lessThan">
      <formula>$C$4</formula>
    </cfRule>
  </conditionalFormatting>
  <conditionalFormatting sqref="BC16">
    <cfRule type="cellIs" dxfId="1007" priority="389" operator="lessThan">
      <formula>$C$4</formula>
    </cfRule>
    <cfRule type="cellIs" dxfId="1006" priority="390" operator="lessThan">
      <formula>$C$4</formula>
    </cfRule>
  </conditionalFormatting>
  <conditionalFormatting sqref="BD16">
    <cfRule type="cellIs" dxfId="1003" priority="461" operator="lessThan">
      <formula>$C$4</formula>
    </cfRule>
    <cfRule type="cellIs" dxfId="1002" priority="462" operator="lessThan">
      <formula>$C$4</formula>
    </cfRule>
  </conditionalFormatting>
  <conditionalFormatting sqref="BE16">
    <cfRule type="cellIs" dxfId="999" priority="533" operator="lessThan">
      <formula>$C$4</formula>
    </cfRule>
    <cfRule type="cellIs" dxfId="998" priority="534" operator="lessThan">
      <formula>$C$4</formula>
    </cfRule>
  </conditionalFormatting>
  <conditionalFormatting sqref="AX17">
    <cfRule type="cellIs" dxfId="995" priority="31" operator="lessThan">
      <formula>$C$4</formula>
    </cfRule>
    <cfRule type="cellIs" dxfId="994" priority="32" operator="lessThan">
      <formula>$C$4</formula>
    </cfRule>
  </conditionalFormatting>
  <conditionalFormatting sqref="AY17">
    <cfRule type="cellIs" dxfId="991" priority="103" operator="lessThan">
      <formula>$C$4</formula>
    </cfRule>
    <cfRule type="cellIs" dxfId="990" priority="104" operator="lessThan">
      <formula>$C$4</formula>
    </cfRule>
  </conditionalFormatting>
  <conditionalFormatting sqref="AZ17">
    <cfRule type="cellIs" dxfId="987" priority="175" operator="lessThan">
      <formula>$C$4</formula>
    </cfRule>
    <cfRule type="cellIs" dxfId="986" priority="176" operator="lessThan">
      <formula>$C$4</formula>
    </cfRule>
  </conditionalFormatting>
  <conditionalFormatting sqref="BA17">
    <cfRule type="cellIs" dxfId="983" priority="247" operator="lessThan">
      <formula>$C$4</formula>
    </cfRule>
    <cfRule type="cellIs" dxfId="982" priority="248" operator="lessThan">
      <formula>$C$4</formula>
    </cfRule>
  </conditionalFormatting>
  <conditionalFormatting sqref="BB17">
    <cfRule type="cellIs" dxfId="979" priority="319" operator="lessThan">
      <formula>$C$4</formula>
    </cfRule>
    <cfRule type="cellIs" dxfId="978" priority="320" operator="lessThan">
      <formula>$C$4</formula>
    </cfRule>
  </conditionalFormatting>
  <conditionalFormatting sqref="BC17">
    <cfRule type="cellIs" dxfId="975" priority="391" operator="lessThan">
      <formula>$C$4</formula>
    </cfRule>
    <cfRule type="cellIs" dxfId="974" priority="392" operator="lessThan">
      <formula>$C$4</formula>
    </cfRule>
  </conditionalFormatting>
  <conditionalFormatting sqref="BD17">
    <cfRule type="cellIs" dxfId="971" priority="463" operator="lessThan">
      <formula>$C$4</formula>
    </cfRule>
    <cfRule type="cellIs" dxfId="970" priority="464" operator="lessThan">
      <formula>$C$4</formula>
    </cfRule>
  </conditionalFormatting>
  <conditionalFormatting sqref="BE17">
    <cfRule type="cellIs" dxfId="967" priority="535" operator="lessThan">
      <formula>$C$4</formula>
    </cfRule>
    <cfRule type="cellIs" dxfId="966" priority="536" operator="lessThan">
      <formula>$C$4</formula>
    </cfRule>
  </conditionalFormatting>
  <conditionalFormatting sqref="AX18">
    <cfRule type="cellIs" dxfId="963" priority="33" operator="lessThan">
      <formula>$C$4</formula>
    </cfRule>
    <cfRule type="cellIs" dxfId="962" priority="34" operator="lessThan">
      <formula>$C$4</formula>
    </cfRule>
  </conditionalFormatting>
  <conditionalFormatting sqref="AY18">
    <cfRule type="cellIs" dxfId="959" priority="105" operator="lessThan">
      <formula>$C$4</formula>
    </cfRule>
    <cfRule type="cellIs" dxfId="958" priority="106" operator="lessThan">
      <formula>$C$4</formula>
    </cfRule>
  </conditionalFormatting>
  <conditionalFormatting sqref="AZ18">
    <cfRule type="cellIs" dxfId="955" priority="177" operator="lessThan">
      <formula>$C$4</formula>
    </cfRule>
    <cfRule type="cellIs" dxfId="954" priority="178" operator="lessThan">
      <formula>$C$4</formula>
    </cfRule>
  </conditionalFormatting>
  <conditionalFormatting sqref="BA18">
    <cfRule type="cellIs" dxfId="951" priority="249" operator="lessThan">
      <formula>$C$4</formula>
    </cfRule>
    <cfRule type="cellIs" dxfId="950" priority="250" operator="lessThan">
      <formula>$C$4</formula>
    </cfRule>
  </conditionalFormatting>
  <conditionalFormatting sqref="BB18">
    <cfRule type="cellIs" dxfId="947" priority="321" operator="lessThan">
      <formula>$C$4</formula>
    </cfRule>
    <cfRule type="cellIs" dxfId="946" priority="322" operator="lessThan">
      <formula>$C$4</formula>
    </cfRule>
  </conditionalFormatting>
  <conditionalFormatting sqref="BC18">
    <cfRule type="cellIs" dxfId="943" priority="393" operator="lessThan">
      <formula>$C$4</formula>
    </cfRule>
    <cfRule type="cellIs" dxfId="942" priority="394" operator="lessThan">
      <formula>$C$4</formula>
    </cfRule>
  </conditionalFormatting>
  <conditionalFormatting sqref="BD18">
    <cfRule type="cellIs" dxfId="939" priority="465" operator="lessThan">
      <formula>$C$4</formula>
    </cfRule>
    <cfRule type="cellIs" dxfId="938" priority="466" operator="lessThan">
      <formula>$C$4</formula>
    </cfRule>
  </conditionalFormatting>
  <conditionalFormatting sqref="BE18">
    <cfRule type="cellIs" dxfId="935" priority="537" operator="lessThan">
      <formula>$C$4</formula>
    </cfRule>
    <cfRule type="cellIs" dxfId="934" priority="538" operator="lessThan">
      <formula>$C$4</formula>
    </cfRule>
  </conditionalFormatting>
  <conditionalFormatting sqref="AX19">
    <cfRule type="cellIs" dxfId="931" priority="35" operator="lessThan">
      <formula>$C$4</formula>
    </cfRule>
    <cfRule type="cellIs" dxfId="930" priority="36" operator="lessThan">
      <formula>$C$4</formula>
    </cfRule>
  </conditionalFormatting>
  <conditionalFormatting sqref="AY19">
    <cfRule type="cellIs" dxfId="927" priority="107" operator="lessThan">
      <formula>$C$4</formula>
    </cfRule>
    <cfRule type="cellIs" dxfId="926" priority="108" operator="lessThan">
      <formula>$C$4</formula>
    </cfRule>
  </conditionalFormatting>
  <conditionalFormatting sqref="AZ19">
    <cfRule type="cellIs" dxfId="923" priority="179" operator="lessThan">
      <formula>$C$4</formula>
    </cfRule>
    <cfRule type="cellIs" dxfId="922" priority="180" operator="lessThan">
      <formula>$C$4</formula>
    </cfRule>
  </conditionalFormatting>
  <conditionalFormatting sqref="BA19">
    <cfRule type="cellIs" dxfId="919" priority="251" operator="lessThan">
      <formula>$C$4</formula>
    </cfRule>
    <cfRule type="cellIs" dxfId="918" priority="252" operator="lessThan">
      <formula>$C$4</formula>
    </cfRule>
  </conditionalFormatting>
  <conditionalFormatting sqref="BB19">
    <cfRule type="cellIs" dxfId="915" priority="323" operator="lessThan">
      <formula>$C$4</formula>
    </cfRule>
    <cfRule type="cellIs" dxfId="914" priority="324" operator="lessThan">
      <formula>$C$4</formula>
    </cfRule>
  </conditionalFormatting>
  <conditionalFormatting sqref="BC19">
    <cfRule type="cellIs" dxfId="911" priority="395" operator="lessThan">
      <formula>$C$4</formula>
    </cfRule>
    <cfRule type="cellIs" dxfId="910" priority="396" operator="lessThan">
      <formula>$C$4</formula>
    </cfRule>
  </conditionalFormatting>
  <conditionalFormatting sqref="BD19">
    <cfRule type="cellIs" dxfId="907" priority="467" operator="lessThan">
      <formula>$C$4</formula>
    </cfRule>
    <cfRule type="cellIs" dxfId="906" priority="468" operator="lessThan">
      <formula>$C$4</formula>
    </cfRule>
  </conditionalFormatting>
  <conditionalFormatting sqref="BE19">
    <cfRule type="cellIs" dxfId="903" priority="539" operator="lessThan">
      <formula>$C$4</formula>
    </cfRule>
    <cfRule type="cellIs" dxfId="902" priority="540" operator="lessThan">
      <formula>$C$4</formula>
    </cfRule>
  </conditionalFormatting>
  <conditionalFormatting sqref="AX20">
    <cfRule type="cellIs" dxfId="899" priority="37" operator="lessThan">
      <formula>$C$4</formula>
    </cfRule>
    <cfRule type="cellIs" dxfId="898" priority="38" operator="lessThan">
      <formula>$C$4</formula>
    </cfRule>
  </conditionalFormatting>
  <conditionalFormatting sqref="AY20">
    <cfRule type="cellIs" dxfId="895" priority="109" operator="lessThan">
      <formula>$C$4</formula>
    </cfRule>
    <cfRule type="cellIs" dxfId="894" priority="110" operator="lessThan">
      <formula>$C$4</formula>
    </cfRule>
  </conditionalFormatting>
  <conditionalFormatting sqref="AZ20">
    <cfRule type="cellIs" dxfId="891" priority="181" operator="lessThan">
      <formula>$C$4</formula>
    </cfRule>
    <cfRule type="cellIs" dxfId="890" priority="182" operator="lessThan">
      <formula>$C$4</formula>
    </cfRule>
  </conditionalFormatting>
  <conditionalFormatting sqref="BA20">
    <cfRule type="cellIs" dxfId="887" priority="253" operator="lessThan">
      <formula>$C$4</formula>
    </cfRule>
    <cfRule type="cellIs" dxfId="886" priority="254" operator="lessThan">
      <formula>$C$4</formula>
    </cfRule>
  </conditionalFormatting>
  <conditionalFormatting sqref="BB20">
    <cfRule type="cellIs" dxfId="883" priority="325" operator="lessThan">
      <formula>$C$4</formula>
    </cfRule>
    <cfRule type="cellIs" dxfId="882" priority="326" operator="lessThan">
      <formula>$C$4</formula>
    </cfRule>
  </conditionalFormatting>
  <conditionalFormatting sqref="BC20">
    <cfRule type="cellIs" dxfId="879" priority="397" operator="lessThan">
      <formula>$C$4</formula>
    </cfRule>
    <cfRule type="cellIs" dxfId="878" priority="398" operator="lessThan">
      <formula>$C$4</formula>
    </cfRule>
  </conditionalFormatting>
  <conditionalFormatting sqref="BD20">
    <cfRule type="cellIs" dxfId="875" priority="469" operator="lessThan">
      <formula>$C$4</formula>
    </cfRule>
    <cfRule type="cellIs" dxfId="874" priority="470" operator="lessThan">
      <formula>$C$4</formula>
    </cfRule>
  </conditionalFormatting>
  <conditionalFormatting sqref="BE20">
    <cfRule type="cellIs" dxfId="871" priority="541" operator="lessThan">
      <formula>$C$4</formula>
    </cfRule>
    <cfRule type="cellIs" dxfId="870" priority="542" operator="lessThan">
      <formula>$C$4</formula>
    </cfRule>
  </conditionalFormatting>
  <conditionalFormatting sqref="AX21">
    <cfRule type="cellIs" dxfId="867" priority="39" operator="lessThan">
      <formula>$C$4</formula>
    </cfRule>
    <cfRule type="cellIs" dxfId="866" priority="40" operator="lessThan">
      <formula>$C$4</formula>
    </cfRule>
  </conditionalFormatting>
  <conditionalFormatting sqref="AY21">
    <cfRule type="cellIs" dxfId="863" priority="111" operator="lessThan">
      <formula>$C$4</formula>
    </cfRule>
    <cfRule type="cellIs" dxfId="862" priority="112" operator="lessThan">
      <formula>$C$4</formula>
    </cfRule>
  </conditionalFormatting>
  <conditionalFormatting sqref="AZ21">
    <cfRule type="cellIs" dxfId="859" priority="183" operator="lessThan">
      <formula>$C$4</formula>
    </cfRule>
    <cfRule type="cellIs" dxfId="858" priority="184" operator="lessThan">
      <formula>$C$4</formula>
    </cfRule>
  </conditionalFormatting>
  <conditionalFormatting sqref="BA21">
    <cfRule type="cellIs" dxfId="855" priority="255" operator="lessThan">
      <formula>$C$4</formula>
    </cfRule>
    <cfRule type="cellIs" dxfId="854" priority="256" operator="lessThan">
      <formula>$C$4</formula>
    </cfRule>
  </conditionalFormatting>
  <conditionalFormatting sqref="BB21">
    <cfRule type="cellIs" dxfId="851" priority="327" operator="lessThan">
      <formula>$C$4</formula>
    </cfRule>
    <cfRule type="cellIs" dxfId="850" priority="328" operator="lessThan">
      <formula>$C$4</formula>
    </cfRule>
  </conditionalFormatting>
  <conditionalFormatting sqref="BC21">
    <cfRule type="cellIs" dxfId="847" priority="399" operator="lessThan">
      <formula>$C$4</formula>
    </cfRule>
    <cfRule type="cellIs" dxfId="846" priority="400" operator="lessThan">
      <formula>$C$4</formula>
    </cfRule>
  </conditionalFormatting>
  <conditionalFormatting sqref="BD21">
    <cfRule type="cellIs" dxfId="843" priority="471" operator="lessThan">
      <formula>$C$4</formula>
    </cfRule>
    <cfRule type="cellIs" dxfId="842" priority="472" operator="lessThan">
      <formula>$C$4</formula>
    </cfRule>
  </conditionalFormatting>
  <conditionalFormatting sqref="BE21">
    <cfRule type="cellIs" dxfId="839" priority="543" operator="lessThan">
      <formula>$C$4</formula>
    </cfRule>
    <cfRule type="cellIs" dxfId="838" priority="544" operator="lessThan">
      <formula>$C$4</formula>
    </cfRule>
  </conditionalFormatting>
  <conditionalFormatting sqref="AX22">
    <cfRule type="cellIs" dxfId="835" priority="41" operator="lessThan">
      <formula>$C$4</formula>
    </cfRule>
    <cfRule type="cellIs" dxfId="834" priority="42" operator="lessThan">
      <formula>$C$4</formula>
    </cfRule>
  </conditionalFormatting>
  <conditionalFormatting sqref="AY22">
    <cfRule type="cellIs" dxfId="831" priority="113" operator="lessThan">
      <formula>$C$4</formula>
    </cfRule>
    <cfRule type="cellIs" dxfId="830" priority="114" operator="lessThan">
      <formula>$C$4</formula>
    </cfRule>
  </conditionalFormatting>
  <conditionalFormatting sqref="AZ22">
    <cfRule type="cellIs" dxfId="827" priority="185" operator="lessThan">
      <formula>$C$4</formula>
    </cfRule>
    <cfRule type="cellIs" dxfId="826" priority="186" operator="lessThan">
      <formula>$C$4</formula>
    </cfRule>
  </conditionalFormatting>
  <conditionalFormatting sqref="BA22">
    <cfRule type="cellIs" dxfId="823" priority="257" operator="lessThan">
      <formula>$C$4</formula>
    </cfRule>
    <cfRule type="cellIs" dxfId="822" priority="258" operator="lessThan">
      <formula>$C$4</formula>
    </cfRule>
  </conditionalFormatting>
  <conditionalFormatting sqref="BB22">
    <cfRule type="cellIs" dxfId="819" priority="329" operator="lessThan">
      <formula>$C$4</formula>
    </cfRule>
    <cfRule type="cellIs" dxfId="818" priority="330" operator="lessThan">
      <formula>$C$4</formula>
    </cfRule>
  </conditionalFormatting>
  <conditionalFormatting sqref="BC22">
    <cfRule type="cellIs" dxfId="815" priority="401" operator="lessThan">
      <formula>$C$4</formula>
    </cfRule>
    <cfRule type="cellIs" dxfId="814" priority="402" operator="lessThan">
      <formula>$C$4</formula>
    </cfRule>
  </conditionalFormatting>
  <conditionalFormatting sqref="BD22">
    <cfRule type="cellIs" dxfId="811" priority="473" operator="lessThan">
      <formula>$C$4</formula>
    </cfRule>
    <cfRule type="cellIs" dxfId="810" priority="474" operator="lessThan">
      <formula>$C$4</formula>
    </cfRule>
  </conditionalFormatting>
  <conditionalFormatting sqref="BE22">
    <cfRule type="cellIs" dxfId="807" priority="545" operator="lessThan">
      <formula>$C$4</formula>
    </cfRule>
    <cfRule type="cellIs" dxfId="806" priority="546" operator="lessThan">
      <formula>$C$4</formula>
    </cfRule>
  </conditionalFormatting>
  <conditionalFormatting sqref="AX23">
    <cfRule type="cellIs" dxfId="803" priority="43" operator="lessThan">
      <formula>$C$4</formula>
    </cfRule>
    <cfRule type="cellIs" dxfId="802" priority="44" operator="lessThan">
      <formula>$C$4</formula>
    </cfRule>
  </conditionalFormatting>
  <conditionalFormatting sqref="AY23">
    <cfRule type="cellIs" dxfId="799" priority="115" operator="lessThan">
      <formula>$C$4</formula>
    </cfRule>
    <cfRule type="cellIs" dxfId="798" priority="116" operator="lessThan">
      <formula>$C$4</formula>
    </cfRule>
  </conditionalFormatting>
  <conditionalFormatting sqref="AZ23">
    <cfRule type="cellIs" dxfId="795" priority="187" operator="lessThan">
      <formula>$C$4</formula>
    </cfRule>
    <cfRule type="cellIs" dxfId="794" priority="188" operator="lessThan">
      <formula>$C$4</formula>
    </cfRule>
  </conditionalFormatting>
  <conditionalFormatting sqref="BA23">
    <cfRule type="cellIs" dxfId="791" priority="259" operator="lessThan">
      <formula>$C$4</formula>
    </cfRule>
    <cfRule type="cellIs" dxfId="790" priority="260" operator="lessThan">
      <formula>$C$4</formula>
    </cfRule>
  </conditionalFormatting>
  <conditionalFormatting sqref="BB23">
    <cfRule type="cellIs" dxfId="787" priority="331" operator="lessThan">
      <formula>$C$4</formula>
    </cfRule>
    <cfRule type="cellIs" dxfId="786" priority="332" operator="lessThan">
      <formula>$C$4</formula>
    </cfRule>
  </conditionalFormatting>
  <conditionalFormatting sqref="BC23">
    <cfRule type="cellIs" dxfId="783" priority="403" operator="lessThan">
      <formula>$C$4</formula>
    </cfRule>
    <cfRule type="cellIs" dxfId="782" priority="404" operator="lessThan">
      <formula>$C$4</formula>
    </cfRule>
  </conditionalFormatting>
  <conditionalFormatting sqref="BD23">
    <cfRule type="cellIs" dxfId="779" priority="475" operator="lessThan">
      <formula>$C$4</formula>
    </cfRule>
    <cfRule type="cellIs" dxfId="778" priority="476" operator="lessThan">
      <formula>$C$4</formula>
    </cfRule>
  </conditionalFormatting>
  <conditionalFormatting sqref="BE23">
    <cfRule type="cellIs" dxfId="775" priority="547" operator="lessThan">
      <formula>$C$4</formula>
    </cfRule>
    <cfRule type="cellIs" dxfId="774" priority="548" operator="lessThan">
      <formula>$C$4</formula>
    </cfRule>
  </conditionalFormatting>
  <conditionalFormatting sqref="AX24">
    <cfRule type="cellIs" dxfId="771" priority="45" operator="lessThan">
      <formula>$C$4</formula>
    </cfRule>
    <cfRule type="cellIs" dxfId="770" priority="46" operator="lessThan">
      <formula>$C$4</formula>
    </cfRule>
  </conditionalFormatting>
  <conditionalFormatting sqref="AY24">
    <cfRule type="cellIs" dxfId="767" priority="117" operator="lessThan">
      <formula>$C$4</formula>
    </cfRule>
    <cfRule type="cellIs" dxfId="766" priority="118" operator="lessThan">
      <formula>$C$4</formula>
    </cfRule>
  </conditionalFormatting>
  <conditionalFormatting sqref="AZ24">
    <cfRule type="cellIs" dxfId="763" priority="189" operator="lessThan">
      <formula>$C$4</formula>
    </cfRule>
    <cfRule type="cellIs" dxfId="762" priority="190" operator="lessThan">
      <formula>$C$4</formula>
    </cfRule>
  </conditionalFormatting>
  <conditionalFormatting sqref="BA24">
    <cfRule type="cellIs" dxfId="759" priority="261" operator="lessThan">
      <formula>$C$4</formula>
    </cfRule>
    <cfRule type="cellIs" dxfId="758" priority="262" operator="lessThan">
      <formula>$C$4</formula>
    </cfRule>
  </conditionalFormatting>
  <conditionalFormatting sqref="BB24">
    <cfRule type="cellIs" dxfId="755" priority="333" operator="lessThan">
      <formula>$C$4</formula>
    </cfRule>
    <cfRule type="cellIs" dxfId="754" priority="334" operator="lessThan">
      <formula>$C$4</formula>
    </cfRule>
  </conditionalFormatting>
  <conditionalFormatting sqref="BC24">
    <cfRule type="cellIs" dxfId="751" priority="405" operator="lessThan">
      <formula>$C$4</formula>
    </cfRule>
    <cfRule type="cellIs" dxfId="750" priority="406" operator="lessThan">
      <formula>$C$4</formula>
    </cfRule>
  </conditionalFormatting>
  <conditionalFormatting sqref="BD24">
    <cfRule type="cellIs" dxfId="747" priority="477" operator="lessThan">
      <formula>$C$4</formula>
    </cfRule>
    <cfRule type="cellIs" dxfId="746" priority="478" operator="lessThan">
      <formula>$C$4</formula>
    </cfRule>
  </conditionalFormatting>
  <conditionalFormatting sqref="BE24">
    <cfRule type="cellIs" dxfId="743" priority="549" operator="lessThan">
      <formula>$C$4</formula>
    </cfRule>
    <cfRule type="cellIs" dxfId="742" priority="550" operator="lessThan">
      <formula>$C$4</formula>
    </cfRule>
  </conditionalFormatting>
  <conditionalFormatting sqref="AX25">
    <cfRule type="cellIs" dxfId="739" priority="47" operator="lessThan">
      <formula>$C$4</formula>
    </cfRule>
    <cfRule type="cellIs" dxfId="738" priority="48" operator="lessThan">
      <formula>$C$4</formula>
    </cfRule>
  </conditionalFormatting>
  <conditionalFormatting sqref="AY25">
    <cfRule type="cellIs" dxfId="735" priority="119" operator="lessThan">
      <formula>$C$4</formula>
    </cfRule>
    <cfRule type="cellIs" dxfId="734" priority="120" operator="lessThan">
      <formula>$C$4</formula>
    </cfRule>
  </conditionalFormatting>
  <conditionalFormatting sqref="AZ25">
    <cfRule type="cellIs" dxfId="731" priority="191" operator="lessThan">
      <formula>$C$4</formula>
    </cfRule>
    <cfRule type="cellIs" dxfId="730" priority="192" operator="lessThan">
      <formula>$C$4</formula>
    </cfRule>
  </conditionalFormatting>
  <conditionalFormatting sqref="BA25">
    <cfRule type="cellIs" dxfId="727" priority="263" operator="lessThan">
      <formula>$C$4</formula>
    </cfRule>
    <cfRule type="cellIs" dxfId="726" priority="264" operator="lessThan">
      <formula>$C$4</formula>
    </cfRule>
  </conditionalFormatting>
  <conditionalFormatting sqref="BB25">
    <cfRule type="cellIs" dxfId="723" priority="335" operator="lessThan">
      <formula>$C$4</formula>
    </cfRule>
    <cfRule type="cellIs" dxfId="722" priority="336" operator="lessThan">
      <formula>$C$4</formula>
    </cfRule>
  </conditionalFormatting>
  <conditionalFormatting sqref="BC25">
    <cfRule type="cellIs" dxfId="719" priority="407" operator="lessThan">
      <formula>$C$4</formula>
    </cfRule>
    <cfRule type="cellIs" dxfId="718" priority="408" operator="lessThan">
      <formula>$C$4</formula>
    </cfRule>
  </conditionalFormatting>
  <conditionalFormatting sqref="BD25">
    <cfRule type="cellIs" dxfId="715" priority="479" operator="lessThan">
      <formula>$C$4</formula>
    </cfRule>
    <cfRule type="cellIs" dxfId="714" priority="480" operator="lessThan">
      <formula>$C$4</formula>
    </cfRule>
  </conditionalFormatting>
  <conditionalFormatting sqref="BE25">
    <cfRule type="cellIs" dxfId="711" priority="551" operator="lessThan">
      <formula>$C$4</formula>
    </cfRule>
    <cfRule type="cellIs" dxfId="710" priority="552" operator="lessThan">
      <formula>$C$4</formula>
    </cfRule>
  </conditionalFormatting>
  <conditionalFormatting sqref="AX26">
    <cfRule type="cellIs" dxfId="707" priority="49" operator="lessThan">
      <formula>$C$4</formula>
    </cfRule>
    <cfRule type="cellIs" dxfId="706" priority="50" operator="lessThan">
      <formula>$C$4</formula>
    </cfRule>
  </conditionalFormatting>
  <conditionalFormatting sqref="AY26">
    <cfRule type="cellIs" dxfId="703" priority="121" operator="lessThan">
      <formula>$C$4</formula>
    </cfRule>
    <cfRule type="cellIs" dxfId="702" priority="122" operator="lessThan">
      <formula>$C$4</formula>
    </cfRule>
  </conditionalFormatting>
  <conditionalFormatting sqref="AZ26">
    <cfRule type="cellIs" dxfId="699" priority="193" operator="lessThan">
      <formula>$C$4</formula>
    </cfRule>
    <cfRule type="cellIs" dxfId="698" priority="194" operator="lessThan">
      <formula>$C$4</formula>
    </cfRule>
  </conditionalFormatting>
  <conditionalFormatting sqref="BA26">
    <cfRule type="cellIs" dxfId="695" priority="265" operator="lessThan">
      <formula>$C$4</formula>
    </cfRule>
    <cfRule type="cellIs" dxfId="694" priority="266" operator="lessThan">
      <formula>$C$4</formula>
    </cfRule>
  </conditionalFormatting>
  <conditionalFormatting sqref="BB26">
    <cfRule type="cellIs" dxfId="691" priority="337" operator="lessThan">
      <formula>$C$4</formula>
    </cfRule>
    <cfRule type="cellIs" dxfId="690" priority="338" operator="lessThan">
      <formula>$C$4</formula>
    </cfRule>
  </conditionalFormatting>
  <conditionalFormatting sqref="BC26">
    <cfRule type="cellIs" dxfId="687" priority="409" operator="lessThan">
      <formula>$C$4</formula>
    </cfRule>
    <cfRule type="cellIs" dxfId="686" priority="410" operator="lessThan">
      <formula>$C$4</formula>
    </cfRule>
  </conditionalFormatting>
  <conditionalFormatting sqref="BD26">
    <cfRule type="cellIs" dxfId="683" priority="481" operator="lessThan">
      <formula>$C$4</formula>
    </cfRule>
    <cfRule type="cellIs" dxfId="682" priority="482" operator="lessThan">
      <formula>$C$4</formula>
    </cfRule>
  </conditionalFormatting>
  <conditionalFormatting sqref="BE26">
    <cfRule type="cellIs" dxfId="679" priority="553" operator="lessThan">
      <formula>$C$4</formula>
    </cfRule>
    <cfRule type="cellIs" dxfId="678" priority="554" operator="lessThan">
      <formula>$C$4</formula>
    </cfRule>
  </conditionalFormatting>
  <conditionalFormatting sqref="AX27">
    <cfRule type="cellIs" dxfId="675" priority="51" operator="lessThan">
      <formula>$C$4</formula>
    </cfRule>
    <cfRule type="cellIs" dxfId="674" priority="52" operator="lessThan">
      <formula>$C$4</formula>
    </cfRule>
  </conditionalFormatting>
  <conditionalFormatting sqref="AY27">
    <cfRule type="cellIs" dxfId="671" priority="123" operator="lessThan">
      <formula>$C$4</formula>
    </cfRule>
    <cfRule type="cellIs" dxfId="670" priority="124" operator="lessThan">
      <formula>$C$4</formula>
    </cfRule>
  </conditionalFormatting>
  <conditionalFormatting sqref="AZ27">
    <cfRule type="cellIs" dxfId="667" priority="195" operator="lessThan">
      <formula>$C$4</formula>
    </cfRule>
    <cfRule type="cellIs" dxfId="666" priority="196" operator="lessThan">
      <formula>$C$4</formula>
    </cfRule>
  </conditionalFormatting>
  <conditionalFormatting sqref="BA27">
    <cfRule type="cellIs" dxfId="663" priority="267" operator="lessThan">
      <formula>$C$4</formula>
    </cfRule>
    <cfRule type="cellIs" dxfId="662" priority="268" operator="lessThan">
      <formula>$C$4</formula>
    </cfRule>
  </conditionalFormatting>
  <conditionalFormatting sqref="BB27">
    <cfRule type="cellIs" dxfId="659" priority="339" operator="lessThan">
      <formula>$C$4</formula>
    </cfRule>
    <cfRule type="cellIs" dxfId="658" priority="340" operator="lessThan">
      <formula>$C$4</formula>
    </cfRule>
  </conditionalFormatting>
  <conditionalFormatting sqref="BC27">
    <cfRule type="cellIs" dxfId="655" priority="411" operator="lessThan">
      <formula>$C$4</formula>
    </cfRule>
    <cfRule type="cellIs" dxfId="654" priority="412" operator="lessThan">
      <formula>$C$4</formula>
    </cfRule>
  </conditionalFormatting>
  <conditionalFormatting sqref="BD27">
    <cfRule type="cellIs" dxfId="651" priority="483" operator="lessThan">
      <formula>$C$4</formula>
    </cfRule>
    <cfRule type="cellIs" dxfId="650" priority="484" operator="lessThan">
      <formula>$C$4</formula>
    </cfRule>
  </conditionalFormatting>
  <conditionalFormatting sqref="BE27">
    <cfRule type="cellIs" dxfId="647" priority="555" operator="lessThan">
      <formula>$C$4</formula>
    </cfRule>
    <cfRule type="cellIs" dxfId="646" priority="556" operator="lessThan">
      <formula>$C$4</formula>
    </cfRule>
  </conditionalFormatting>
  <conditionalFormatting sqref="AX28">
    <cfRule type="cellIs" dxfId="643" priority="53" operator="lessThan">
      <formula>$C$4</formula>
    </cfRule>
    <cfRule type="cellIs" dxfId="642" priority="54" operator="lessThan">
      <formula>$C$4</formula>
    </cfRule>
  </conditionalFormatting>
  <conditionalFormatting sqref="AY28">
    <cfRule type="cellIs" dxfId="639" priority="125" operator="lessThan">
      <formula>$C$4</formula>
    </cfRule>
    <cfRule type="cellIs" dxfId="638" priority="126" operator="lessThan">
      <formula>$C$4</formula>
    </cfRule>
  </conditionalFormatting>
  <conditionalFormatting sqref="AZ28">
    <cfRule type="cellIs" dxfId="635" priority="197" operator="lessThan">
      <formula>$C$4</formula>
    </cfRule>
    <cfRule type="cellIs" dxfId="634" priority="198" operator="lessThan">
      <formula>$C$4</formula>
    </cfRule>
  </conditionalFormatting>
  <conditionalFormatting sqref="BA28">
    <cfRule type="cellIs" dxfId="631" priority="269" operator="lessThan">
      <formula>$C$4</formula>
    </cfRule>
    <cfRule type="cellIs" dxfId="630" priority="270" operator="lessThan">
      <formula>$C$4</formula>
    </cfRule>
  </conditionalFormatting>
  <conditionalFormatting sqref="BB28">
    <cfRule type="cellIs" dxfId="627" priority="341" operator="lessThan">
      <formula>$C$4</formula>
    </cfRule>
    <cfRule type="cellIs" dxfId="626" priority="342" operator="lessThan">
      <formula>$C$4</formula>
    </cfRule>
  </conditionalFormatting>
  <conditionalFormatting sqref="BC28">
    <cfRule type="cellIs" dxfId="623" priority="413" operator="lessThan">
      <formula>$C$4</formula>
    </cfRule>
    <cfRule type="cellIs" dxfId="622" priority="414" operator="lessThan">
      <formula>$C$4</formula>
    </cfRule>
  </conditionalFormatting>
  <conditionalFormatting sqref="BD28">
    <cfRule type="cellIs" dxfId="619" priority="485" operator="lessThan">
      <formula>$C$4</formula>
    </cfRule>
    <cfRule type="cellIs" dxfId="618" priority="486" operator="lessThan">
      <formula>$C$4</formula>
    </cfRule>
  </conditionalFormatting>
  <conditionalFormatting sqref="BE28">
    <cfRule type="cellIs" dxfId="615" priority="557" operator="lessThan">
      <formula>$C$4</formula>
    </cfRule>
    <cfRule type="cellIs" dxfId="614" priority="558" operator="lessThan">
      <formula>$C$4</formula>
    </cfRule>
  </conditionalFormatting>
  <conditionalFormatting sqref="AX29">
    <cfRule type="cellIs" dxfId="611" priority="55" operator="lessThan">
      <formula>$C$4</formula>
    </cfRule>
    <cfRule type="cellIs" dxfId="610" priority="56" operator="lessThan">
      <formula>$C$4</formula>
    </cfRule>
  </conditionalFormatting>
  <conditionalFormatting sqref="AY29">
    <cfRule type="cellIs" dxfId="607" priority="127" operator="lessThan">
      <formula>$C$4</formula>
    </cfRule>
    <cfRule type="cellIs" dxfId="606" priority="128" operator="lessThan">
      <formula>$C$4</formula>
    </cfRule>
  </conditionalFormatting>
  <conditionalFormatting sqref="AZ29">
    <cfRule type="cellIs" dxfId="603" priority="199" operator="lessThan">
      <formula>$C$4</formula>
    </cfRule>
    <cfRule type="cellIs" dxfId="602" priority="200" operator="lessThan">
      <formula>$C$4</formula>
    </cfRule>
  </conditionalFormatting>
  <conditionalFormatting sqref="BA29">
    <cfRule type="cellIs" dxfId="599" priority="271" operator="lessThan">
      <formula>$C$4</formula>
    </cfRule>
    <cfRule type="cellIs" dxfId="598" priority="272" operator="lessThan">
      <formula>$C$4</formula>
    </cfRule>
  </conditionalFormatting>
  <conditionalFormatting sqref="BB29">
    <cfRule type="cellIs" dxfId="595" priority="343" operator="lessThan">
      <formula>$C$4</formula>
    </cfRule>
    <cfRule type="cellIs" dxfId="594" priority="344" operator="lessThan">
      <formula>$C$4</formula>
    </cfRule>
  </conditionalFormatting>
  <conditionalFormatting sqref="BC29">
    <cfRule type="cellIs" dxfId="591" priority="415" operator="lessThan">
      <formula>$C$4</formula>
    </cfRule>
    <cfRule type="cellIs" dxfId="590" priority="416" operator="lessThan">
      <formula>$C$4</formula>
    </cfRule>
  </conditionalFormatting>
  <conditionalFormatting sqref="BD29">
    <cfRule type="cellIs" dxfId="587" priority="487" operator="lessThan">
      <formula>$C$4</formula>
    </cfRule>
    <cfRule type="cellIs" dxfId="586" priority="488" operator="lessThan">
      <formula>$C$4</formula>
    </cfRule>
  </conditionalFormatting>
  <conditionalFormatting sqref="BE29">
    <cfRule type="cellIs" dxfId="583" priority="559" operator="lessThan">
      <formula>$C$4</formula>
    </cfRule>
    <cfRule type="cellIs" dxfId="582" priority="560" operator="lessThan">
      <formula>$C$4</formula>
    </cfRule>
  </conditionalFormatting>
  <conditionalFormatting sqref="AX30">
    <cfRule type="cellIs" dxfId="579" priority="57" operator="lessThan">
      <formula>$C$4</formula>
    </cfRule>
    <cfRule type="cellIs" dxfId="578" priority="58" operator="lessThan">
      <formula>$C$4</formula>
    </cfRule>
  </conditionalFormatting>
  <conditionalFormatting sqref="AY30">
    <cfRule type="cellIs" dxfId="575" priority="129" operator="lessThan">
      <formula>$C$4</formula>
    </cfRule>
    <cfRule type="cellIs" dxfId="574" priority="130" operator="lessThan">
      <formula>$C$4</formula>
    </cfRule>
  </conditionalFormatting>
  <conditionalFormatting sqref="AZ30">
    <cfRule type="cellIs" dxfId="571" priority="201" operator="lessThan">
      <formula>$C$4</formula>
    </cfRule>
    <cfRule type="cellIs" dxfId="570" priority="202" operator="lessThan">
      <formula>$C$4</formula>
    </cfRule>
  </conditionalFormatting>
  <conditionalFormatting sqref="BA30">
    <cfRule type="cellIs" dxfId="567" priority="273" operator="lessThan">
      <formula>$C$4</formula>
    </cfRule>
    <cfRule type="cellIs" dxfId="566" priority="274" operator="lessThan">
      <formula>$C$4</formula>
    </cfRule>
  </conditionalFormatting>
  <conditionalFormatting sqref="BB30">
    <cfRule type="cellIs" dxfId="563" priority="345" operator="lessThan">
      <formula>$C$4</formula>
    </cfRule>
    <cfRule type="cellIs" dxfId="562" priority="346" operator="lessThan">
      <formula>$C$4</formula>
    </cfRule>
  </conditionalFormatting>
  <conditionalFormatting sqref="BC30">
    <cfRule type="cellIs" dxfId="559" priority="417" operator="lessThan">
      <formula>$C$4</formula>
    </cfRule>
    <cfRule type="cellIs" dxfId="558" priority="418" operator="lessThan">
      <formula>$C$4</formula>
    </cfRule>
  </conditionalFormatting>
  <conditionalFormatting sqref="BD30">
    <cfRule type="cellIs" dxfId="555" priority="489" operator="lessThan">
      <formula>$C$4</formula>
    </cfRule>
    <cfRule type="cellIs" dxfId="554" priority="490" operator="lessThan">
      <formula>$C$4</formula>
    </cfRule>
  </conditionalFormatting>
  <conditionalFormatting sqref="BE30">
    <cfRule type="cellIs" dxfId="551" priority="561" operator="lessThan">
      <formula>$C$4</formula>
    </cfRule>
    <cfRule type="cellIs" dxfId="550" priority="562" operator="lessThan">
      <formula>$C$4</formula>
    </cfRule>
  </conditionalFormatting>
  <conditionalFormatting sqref="AX31">
    <cfRule type="cellIs" dxfId="547" priority="59" operator="lessThan">
      <formula>$C$4</formula>
    </cfRule>
    <cfRule type="cellIs" dxfId="546" priority="60" operator="lessThan">
      <formula>$C$4</formula>
    </cfRule>
  </conditionalFormatting>
  <conditionalFormatting sqref="AY31">
    <cfRule type="cellIs" dxfId="543" priority="131" operator="lessThan">
      <formula>$C$4</formula>
    </cfRule>
    <cfRule type="cellIs" dxfId="542" priority="132" operator="lessThan">
      <formula>$C$4</formula>
    </cfRule>
  </conditionalFormatting>
  <conditionalFormatting sqref="AZ31">
    <cfRule type="cellIs" dxfId="539" priority="203" operator="lessThan">
      <formula>$C$4</formula>
    </cfRule>
    <cfRule type="cellIs" dxfId="538" priority="204" operator="lessThan">
      <formula>$C$4</formula>
    </cfRule>
  </conditionalFormatting>
  <conditionalFormatting sqref="BA31">
    <cfRule type="cellIs" dxfId="535" priority="275" operator="lessThan">
      <formula>$C$4</formula>
    </cfRule>
    <cfRule type="cellIs" dxfId="534" priority="276" operator="lessThan">
      <formula>$C$4</formula>
    </cfRule>
  </conditionalFormatting>
  <conditionalFormatting sqref="BB31">
    <cfRule type="cellIs" dxfId="531" priority="347" operator="lessThan">
      <formula>$C$4</formula>
    </cfRule>
    <cfRule type="cellIs" dxfId="530" priority="348" operator="lessThan">
      <formula>$C$4</formula>
    </cfRule>
  </conditionalFormatting>
  <conditionalFormatting sqref="BC31">
    <cfRule type="cellIs" dxfId="527" priority="419" operator="lessThan">
      <formula>$C$4</formula>
    </cfRule>
    <cfRule type="cellIs" dxfId="526" priority="420" operator="lessThan">
      <formula>$C$4</formula>
    </cfRule>
  </conditionalFormatting>
  <conditionalFormatting sqref="BD31">
    <cfRule type="cellIs" dxfId="523" priority="491" operator="lessThan">
      <formula>$C$4</formula>
    </cfRule>
    <cfRule type="cellIs" dxfId="522" priority="492" operator="lessThan">
      <formula>$C$4</formula>
    </cfRule>
  </conditionalFormatting>
  <conditionalFormatting sqref="BE31">
    <cfRule type="cellIs" dxfId="519" priority="563" operator="lessThan">
      <formula>$C$4</formula>
    </cfRule>
    <cfRule type="cellIs" dxfId="518" priority="564" operator="lessThan">
      <formula>$C$4</formula>
    </cfRule>
  </conditionalFormatting>
  <conditionalFormatting sqref="AX32">
    <cfRule type="cellIs" dxfId="515" priority="61" operator="lessThan">
      <formula>$C$4</formula>
    </cfRule>
    <cfRule type="cellIs" dxfId="514" priority="62" operator="lessThan">
      <formula>$C$4</formula>
    </cfRule>
  </conditionalFormatting>
  <conditionalFormatting sqref="AY32">
    <cfRule type="cellIs" dxfId="511" priority="133" operator="lessThan">
      <formula>$C$4</formula>
    </cfRule>
    <cfRule type="cellIs" dxfId="510" priority="134" operator="lessThan">
      <formula>$C$4</formula>
    </cfRule>
  </conditionalFormatting>
  <conditionalFormatting sqref="AZ32">
    <cfRule type="cellIs" dxfId="507" priority="205" operator="lessThan">
      <formula>$C$4</formula>
    </cfRule>
    <cfRule type="cellIs" dxfId="506" priority="206" operator="lessThan">
      <formula>$C$4</formula>
    </cfRule>
  </conditionalFormatting>
  <conditionalFormatting sqref="BA32">
    <cfRule type="cellIs" dxfId="503" priority="277" operator="lessThan">
      <formula>$C$4</formula>
    </cfRule>
    <cfRule type="cellIs" dxfId="502" priority="278" operator="lessThan">
      <formula>$C$4</formula>
    </cfRule>
  </conditionalFormatting>
  <conditionalFormatting sqref="BB32">
    <cfRule type="cellIs" dxfId="499" priority="349" operator="lessThan">
      <formula>$C$4</formula>
    </cfRule>
    <cfRule type="cellIs" dxfId="498" priority="350" operator="lessThan">
      <formula>$C$4</formula>
    </cfRule>
  </conditionalFormatting>
  <conditionalFormatting sqref="BC32">
    <cfRule type="cellIs" dxfId="495" priority="421" operator="lessThan">
      <formula>$C$4</formula>
    </cfRule>
    <cfRule type="cellIs" dxfId="494" priority="422" operator="lessThan">
      <formula>$C$4</formula>
    </cfRule>
  </conditionalFormatting>
  <conditionalFormatting sqref="BD32">
    <cfRule type="cellIs" dxfId="491" priority="493" operator="lessThan">
      <formula>$C$4</formula>
    </cfRule>
    <cfRule type="cellIs" dxfId="490" priority="494" operator="lessThan">
      <formula>$C$4</formula>
    </cfRule>
  </conditionalFormatting>
  <conditionalFormatting sqref="BE32">
    <cfRule type="cellIs" dxfId="487" priority="565" operator="lessThan">
      <formula>$C$4</formula>
    </cfRule>
    <cfRule type="cellIs" dxfId="486" priority="566" operator="lessThan">
      <formula>$C$4</formula>
    </cfRule>
  </conditionalFormatting>
  <conditionalFormatting sqref="AX33">
    <cfRule type="cellIs" dxfId="483" priority="63" operator="lessThan">
      <formula>$C$4</formula>
    </cfRule>
    <cfRule type="cellIs" dxfId="482" priority="64" operator="lessThan">
      <formula>$C$4</formula>
    </cfRule>
  </conditionalFormatting>
  <conditionalFormatting sqref="AY33">
    <cfRule type="cellIs" dxfId="479" priority="135" operator="lessThan">
      <formula>$C$4</formula>
    </cfRule>
    <cfRule type="cellIs" dxfId="478" priority="136" operator="lessThan">
      <formula>$C$4</formula>
    </cfRule>
  </conditionalFormatting>
  <conditionalFormatting sqref="AZ33">
    <cfRule type="cellIs" dxfId="475" priority="207" operator="lessThan">
      <formula>$C$4</formula>
    </cfRule>
    <cfRule type="cellIs" dxfId="474" priority="208" operator="lessThan">
      <formula>$C$4</formula>
    </cfRule>
  </conditionalFormatting>
  <conditionalFormatting sqref="BA33">
    <cfRule type="cellIs" dxfId="471" priority="279" operator="lessThan">
      <formula>$C$4</formula>
    </cfRule>
    <cfRule type="cellIs" dxfId="470" priority="280" operator="lessThan">
      <formula>$C$4</formula>
    </cfRule>
  </conditionalFormatting>
  <conditionalFormatting sqref="BB33">
    <cfRule type="cellIs" dxfId="467" priority="351" operator="lessThan">
      <formula>$C$4</formula>
    </cfRule>
    <cfRule type="cellIs" dxfId="466" priority="352" operator="lessThan">
      <formula>$C$4</formula>
    </cfRule>
  </conditionalFormatting>
  <conditionalFormatting sqref="BC33">
    <cfRule type="cellIs" dxfId="463" priority="423" operator="lessThan">
      <formula>$C$4</formula>
    </cfRule>
    <cfRule type="cellIs" dxfId="462" priority="424" operator="lessThan">
      <formula>$C$4</formula>
    </cfRule>
  </conditionalFormatting>
  <conditionalFormatting sqref="BD33">
    <cfRule type="cellIs" dxfId="459" priority="495" operator="lessThan">
      <formula>$C$4</formula>
    </cfRule>
    <cfRule type="cellIs" dxfId="458" priority="496" operator="lessThan">
      <formula>$C$4</formula>
    </cfRule>
  </conditionalFormatting>
  <conditionalFormatting sqref="BE33">
    <cfRule type="cellIs" dxfId="455" priority="567" operator="lessThan">
      <formula>$C$4</formula>
    </cfRule>
    <cfRule type="cellIs" dxfId="454" priority="568" operator="lessThan">
      <formula>$C$4</formula>
    </cfRule>
  </conditionalFormatting>
  <conditionalFormatting sqref="AX34">
    <cfRule type="cellIs" dxfId="451" priority="65" operator="lessThan">
      <formula>$C$4</formula>
    </cfRule>
    <cfRule type="cellIs" dxfId="450" priority="66" operator="lessThan">
      <formula>$C$4</formula>
    </cfRule>
  </conditionalFormatting>
  <conditionalFormatting sqref="AY34">
    <cfRule type="cellIs" dxfId="447" priority="137" operator="lessThan">
      <formula>$C$4</formula>
    </cfRule>
    <cfRule type="cellIs" dxfId="446" priority="138" operator="lessThan">
      <formula>$C$4</formula>
    </cfRule>
  </conditionalFormatting>
  <conditionalFormatting sqref="AZ34">
    <cfRule type="cellIs" dxfId="443" priority="209" operator="lessThan">
      <formula>$C$4</formula>
    </cfRule>
    <cfRule type="cellIs" dxfId="442" priority="210" operator="lessThan">
      <formula>$C$4</formula>
    </cfRule>
  </conditionalFormatting>
  <conditionalFormatting sqref="BA34">
    <cfRule type="cellIs" dxfId="439" priority="281" operator="lessThan">
      <formula>$C$4</formula>
    </cfRule>
    <cfRule type="cellIs" dxfId="438" priority="282" operator="lessThan">
      <formula>$C$4</formula>
    </cfRule>
  </conditionalFormatting>
  <conditionalFormatting sqref="BB34">
    <cfRule type="cellIs" dxfId="435" priority="353" operator="lessThan">
      <formula>$C$4</formula>
    </cfRule>
    <cfRule type="cellIs" dxfId="434" priority="354" operator="lessThan">
      <formula>$C$4</formula>
    </cfRule>
  </conditionalFormatting>
  <conditionalFormatting sqref="BC34">
    <cfRule type="cellIs" dxfId="431" priority="425" operator="lessThan">
      <formula>$C$4</formula>
    </cfRule>
    <cfRule type="cellIs" dxfId="430" priority="426" operator="lessThan">
      <formula>$C$4</formula>
    </cfRule>
  </conditionalFormatting>
  <conditionalFormatting sqref="BD34">
    <cfRule type="cellIs" dxfId="427" priority="497" operator="lessThan">
      <formula>$C$4</formula>
    </cfRule>
    <cfRule type="cellIs" dxfId="426" priority="498" operator="lessThan">
      <formula>$C$4</formula>
    </cfRule>
  </conditionalFormatting>
  <conditionalFormatting sqref="BE34">
    <cfRule type="cellIs" dxfId="423" priority="569" operator="lessThan">
      <formula>$C$4</formula>
    </cfRule>
    <cfRule type="cellIs" dxfId="422" priority="570" operator="lessThan">
      <formula>$C$4</formula>
    </cfRule>
  </conditionalFormatting>
  <conditionalFormatting sqref="AX35">
    <cfRule type="cellIs" dxfId="419" priority="67" operator="lessThan">
      <formula>$C$4</formula>
    </cfRule>
    <cfRule type="cellIs" dxfId="418" priority="68" operator="lessThan">
      <formula>$C$4</formula>
    </cfRule>
  </conditionalFormatting>
  <conditionalFormatting sqref="AY35">
    <cfRule type="cellIs" dxfId="415" priority="139" operator="lessThan">
      <formula>$C$4</formula>
    </cfRule>
    <cfRule type="cellIs" dxfId="414" priority="140" operator="lessThan">
      <formula>$C$4</formula>
    </cfRule>
  </conditionalFormatting>
  <conditionalFormatting sqref="AZ35">
    <cfRule type="cellIs" dxfId="411" priority="211" operator="lessThan">
      <formula>$C$4</formula>
    </cfRule>
    <cfRule type="cellIs" dxfId="410" priority="212" operator="lessThan">
      <formula>$C$4</formula>
    </cfRule>
  </conditionalFormatting>
  <conditionalFormatting sqref="BA35">
    <cfRule type="cellIs" dxfId="407" priority="283" operator="lessThan">
      <formula>$C$4</formula>
    </cfRule>
    <cfRule type="cellIs" dxfId="406" priority="284" operator="lessThan">
      <formula>$C$4</formula>
    </cfRule>
  </conditionalFormatting>
  <conditionalFormatting sqref="BB35">
    <cfRule type="cellIs" dxfId="403" priority="355" operator="lessThan">
      <formula>$C$4</formula>
    </cfRule>
    <cfRule type="cellIs" dxfId="402" priority="356" operator="lessThan">
      <formula>$C$4</formula>
    </cfRule>
  </conditionalFormatting>
  <conditionalFormatting sqref="BC35">
    <cfRule type="cellIs" dxfId="399" priority="427" operator="lessThan">
      <formula>$C$4</formula>
    </cfRule>
    <cfRule type="cellIs" dxfId="398" priority="428" operator="lessThan">
      <formula>$C$4</formula>
    </cfRule>
  </conditionalFormatting>
  <conditionalFormatting sqref="BD35">
    <cfRule type="cellIs" dxfId="395" priority="499" operator="lessThan">
      <formula>$C$4</formula>
    </cfRule>
    <cfRule type="cellIs" dxfId="394" priority="500" operator="lessThan">
      <formula>$C$4</formula>
    </cfRule>
  </conditionalFormatting>
  <conditionalFormatting sqref="BE35">
    <cfRule type="cellIs" dxfId="391" priority="571" operator="lessThan">
      <formula>$C$4</formula>
    </cfRule>
    <cfRule type="cellIs" dxfId="390" priority="572" operator="lessThan">
      <formula>$C$4</formula>
    </cfRule>
  </conditionalFormatting>
  <conditionalFormatting sqref="AX36">
    <cfRule type="cellIs" dxfId="387" priority="69" operator="lessThan">
      <formula>$C$4</formula>
    </cfRule>
    <cfRule type="cellIs" dxfId="386" priority="70" operator="lessThan">
      <formula>$C$4</formula>
    </cfRule>
  </conditionalFormatting>
  <conditionalFormatting sqref="AY36">
    <cfRule type="cellIs" dxfId="383" priority="141" operator="lessThan">
      <formula>$C$4</formula>
    </cfRule>
    <cfRule type="cellIs" dxfId="382" priority="142" operator="lessThan">
      <formula>$C$4</formula>
    </cfRule>
  </conditionalFormatting>
  <conditionalFormatting sqref="AZ36">
    <cfRule type="cellIs" dxfId="379" priority="213" operator="lessThan">
      <formula>$C$4</formula>
    </cfRule>
    <cfRule type="cellIs" dxfId="378" priority="214" operator="lessThan">
      <formula>$C$4</formula>
    </cfRule>
  </conditionalFormatting>
  <conditionalFormatting sqref="BA36">
    <cfRule type="cellIs" dxfId="375" priority="285" operator="lessThan">
      <formula>$C$4</formula>
    </cfRule>
    <cfRule type="cellIs" dxfId="374" priority="286" operator="lessThan">
      <formula>$C$4</formula>
    </cfRule>
  </conditionalFormatting>
  <conditionalFormatting sqref="BB36">
    <cfRule type="cellIs" dxfId="371" priority="357" operator="lessThan">
      <formula>$C$4</formula>
    </cfRule>
    <cfRule type="cellIs" dxfId="370" priority="358" operator="lessThan">
      <formula>$C$4</formula>
    </cfRule>
  </conditionalFormatting>
  <conditionalFormatting sqref="BC36">
    <cfRule type="cellIs" dxfId="367" priority="429" operator="lessThan">
      <formula>$C$4</formula>
    </cfRule>
    <cfRule type="cellIs" dxfId="366" priority="430" operator="lessThan">
      <formula>$C$4</formula>
    </cfRule>
  </conditionalFormatting>
  <conditionalFormatting sqref="BD36">
    <cfRule type="cellIs" dxfId="363" priority="501" operator="lessThan">
      <formula>$C$4</formula>
    </cfRule>
    <cfRule type="cellIs" dxfId="362" priority="502" operator="lessThan">
      <formula>$C$4</formula>
    </cfRule>
  </conditionalFormatting>
  <conditionalFormatting sqref="BE36">
    <cfRule type="cellIs" dxfId="359" priority="573" operator="lessThan">
      <formula>$C$4</formula>
    </cfRule>
    <cfRule type="cellIs" dxfId="358" priority="574" operator="lessThan">
      <formula>$C$4</formula>
    </cfRule>
  </conditionalFormatting>
  <conditionalFormatting sqref="AX37">
    <cfRule type="cellIs" dxfId="355" priority="71" operator="lessThan">
      <formula>$C$4</formula>
    </cfRule>
    <cfRule type="cellIs" dxfId="354" priority="72" operator="lessThan">
      <formula>$C$4</formula>
    </cfRule>
  </conditionalFormatting>
  <conditionalFormatting sqref="AY37">
    <cfRule type="cellIs" dxfId="351" priority="143" operator="lessThan">
      <formula>$C$4</formula>
    </cfRule>
    <cfRule type="cellIs" dxfId="350" priority="144" operator="lessThan">
      <formula>$C$4</formula>
    </cfRule>
  </conditionalFormatting>
  <conditionalFormatting sqref="AZ37">
    <cfRule type="cellIs" dxfId="347" priority="215" operator="lessThan">
      <formula>$C$4</formula>
    </cfRule>
    <cfRule type="cellIs" dxfId="346" priority="216" operator="lessThan">
      <formula>$C$4</formula>
    </cfRule>
  </conditionalFormatting>
  <conditionalFormatting sqref="BA37">
    <cfRule type="cellIs" dxfId="343" priority="287" operator="lessThan">
      <formula>$C$4</formula>
    </cfRule>
    <cfRule type="cellIs" dxfId="342" priority="288" operator="lessThan">
      <formula>$C$4</formula>
    </cfRule>
  </conditionalFormatting>
  <conditionalFormatting sqref="BB37">
    <cfRule type="cellIs" dxfId="339" priority="359" operator="lessThan">
      <formula>$C$4</formula>
    </cfRule>
    <cfRule type="cellIs" dxfId="338" priority="360" operator="lessThan">
      <formula>$C$4</formula>
    </cfRule>
  </conditionalFormatting>
  <conditionalFormatting sqref="BC37">
    <cfRule type="cellIs" dxfId="335" priority="431" operator="lessThan">
      <formula>$C$4</formula>
    </cfRule>
    <cfRule type="cellIs" dxfId="334" priority="432" operator="lessThan">
      <formula>$C$4</formula>
    </cfRule>
  </conditionalFormatting>
  <conditionalFormatting sqref="BD37">
    <cfRule type="cellIs" dxfId="331" priority="503" operator="lessThan">
      <formula>$C$4</formula>
    </cfRule>
    <cfRule type="cellIs" dxfId="330" priority="504" operator="lessThan">
      <formula>$C$4</formula>
    </cfRule>
  </conditionalFormatting>
  <conditionalFormatting sqref="BE37">
    <cfRule type="cellIs" dxfId="327" priority="575" operator="lessThan">
      <formula>$C$4</formula>
    </cfRule>
    <cfRule type="cellIs" dxfId="326" priority="576" operator="lessThan">
      <formula>$C$4</formula>
    </cfRule>
  </conditionalFormatting>
  <conditionalFormatting sqref="AX38">
    <cfRule type="cellIs" dxfId="323" priority="73" operator="lessThan">
      <formula>$C$4</formula>
    </cfRule>
    <cfRule type="cellIs" dxfId="322" priority="74" operator="lessThan">
      <formula>$C$4</formula>
    </cfRule>
  </conditionalFormatting>
  <conditionalFormatting sqref="AY38">
    <cfRule type="cellIs" dxfId="319" priority="145" operator="lessThan">
      <formula>$C$4</formula>
    </cfRule>
    <cfRule type="cellIs" dxfId="318" priority="146" operator="lessThan">
      <formula>$C$4</formula>
    </cfRule>
  </conditionalFormatting>
  <conditionalFormatting sqref="AZ38">
    <cfRule type="cellIs" dxfId="315" priority="217" operator="lessThan">
      <formula>$C$4</formula>
    </cfRule>
    <cfRule type="cellIs" dxfId="314" priority="218" operator="lessThan">
      <formula>$C$4</formula>
    </cfRule>
  </conditionalFormatting>
  <conditionalFormatting sqref="BA38">
    <cfRule type="cellIs" dxfId="311" priority="289" operator="lessThan">
      <formula>$C$4</formula>
    </cfRule>
    <cfRule type="cellIs" dxfId="310" priority="290" operator="lessThan">
      <formula>$C$4</formula>
    </cfRule>
  </conditionalFormatting>
  <conditionalFormatting sqref="BB38">
    <cfRule type="cellIs" dxfId="307" priority="361" operator="lessThan">
      <formula>$C$4</formula>
    </cfRule>
    <cfRule type="cellIs" dxfId="306" priority="362" operator="lessThan">
      <formula>$C$4</formula>
    </cfRule>
  </conditionalFormatting>
  <conditionalFormatting sqref="BC38">
    <cfRule type="cellIs" dxfId="303" priority="433" operator="lessThan">
      <formula>$C$4</formula>
    </cfRule>
    <cfRule type="cellIs" dxfId="302" priority="434" operator="lessThan">
      <formula>$C$4</formula>
    </cfRule>
  </conditionalFormatting>
  <conditionalFormatting sqref="BD38">
    <cfRule type="cellIs" dxfId="299" priority="505" operator="lessThan">
      <formula>$C$4</formula>
    </cfRule>
    <cfRule type="cellIs" dxfId="298" priority="506" operator="lessThan">
      <formula>$C$4</formula>
    </cfRule>
  </conditionalFormatting>
  <conditionalFormatting sqref="BE38">
    <cfRule type="cellIs" dxfId="295" priority="577" operator="lessThan">
      <formula>$C$4</formula>
    </cfRule>
    <cfRule type="cellIs" dxfId="294" priority="578" operator="lessThan">
      <formula>$C$4</formula>
    </cfRule>
  </conditionalFormatting>
  <conditionalFormatting sqref="AX39">
    <cfRule type="cellIs" dxfId="291" priority="75" operator="lessThan">
      <formula>$C$4</formula>
    </cfRule>
    <cfRule type="cellIs" dxfId="290" priority="76" operator="lessThan">
      <formula>$C$4</formula>
    </cfRule>
  </conditionalFormatting>
  <conditionalFormatting sqref="AY39">
    <cfRule type="cellIs" dxfId="287" priority="147" operator="lessThan">
      <formula>$C$4</formula>
    </cfRule>
    <cfRule type="cellIs" dxfId="286" priority="148" operator="lessThan">
      <formula>$C$4</formula>
    </cfRule>
  </conditionalFormatting>
  <conditionalFormatting sqref="AZ39">
    <cfRule type="cellIs" dxfId="283" priority="219" operator="lessThan">
      <formula>$C$4</formula>
    </cfRule>
    <cfRule type="cellIs" dxfId="282" priority="220" operator="lessThan">
      <formula>$C$4</formula>
    </cfRule>
  </conditionalFormatting>
  <conditionalFormatting sqref="BA39">
    <cfRule type="cellIs" dxfId="279" priority="291" operator="lessThan">
      <formula>$C$4</formula>
    </cfRule>
    <cfRule type="cellIs" dxfId="278" priority="292" operator="lessThan">
      <formula>$C$4</formula>
    </cfRule>
  </conditionalFormatting>
  <conditionalFormatting sqref="BB39">
    <cfRule type="cellIs" dxfId="275" priority="363" operator="lessThan">
      <formula>$C$4</formula>
    </cfRule>
    <cfRule type="cellIs" dxfId="274" priority="364" operator="lessThan">
      <formula>$C$4</formula>
    </cfRule>
  </conditionalFormatting>
  <conditionalFormatting sqref="BC39">
    <cfRule type="cellIs" dxfId="271" priority="435" operator="lessThan">
      <formula>$C$4</formula>
    </cfRule>
    <cfRule type="cellIs" dxfId="270" priority="436" operator="lessThan">
      <formula>$C$4</formula>
    </cfRule>
  </conditionalFormatting>
  <conditionalFormatting sqref="BD39">
    <cfRule type="cellIs" dxfId="267" priority="507" operator="lessThan">
      <formula>$C$4</formula>
    </cfRule>
    <cfRule type="cellIs" dxfId="266" priority="508" operator="lessThan">
      <formula>$C$4</formula>
    </cfRule>
  </conditionalFormatting>
  <conditionalFormatting sqref="BE39">
    <cfRule type="cellIs" dxfId="263" priority="579" operator="lessThan">
      <formula>$C$4</formula>
    </cfRule>
    <cfRule type="cellIs" dxfId="262" priority="580" operator="lessThan">
      <formula>$C$4</formula>
    </cfRule>
  </conditionalFormatting>
  <conditionalFormatting sqref="AX40">
    <cfRule type="cellIs" dxfId="259" priority="77" operator="lessThan">
      <formula>$C$4</formula>
    </cfRule>
    <cfRule type="cellIs" dxfId="258" priority="78" operator="lessThan">
      <formula>$C$4</formula>
    </cfRule>
  </conditionalFormatting>
  <conditionalFormatting sqref="AY40">
    <cfRule type="cellIs" dxfId="255" priority="149" operator="lessThan">
      <formula>$C$4</formula>
    </cfRule>
    <cfRule type="cellIs" dxfId="254" priority="150" operator="lessThan">
      <formula>$C$4</formula>
    </cfRule>
  </conditionalFormatting>
  <conditionalFormatting sqref="AZ40">
    <cfRule type="cellIs" dxfId="251" priority="221" operator="lessThan">
      <formula>$C$4</formula>
    </cfRule>
    <cfRule type="cellIs" dxfId="250" priority="222" operator="lessThan">
      <formula>$C$4</formula>
    </cfRule>
  </conditionalFormatting>
  <conditionalFormatting sqref="BA40">
    <cfRule type="cellIs" dxfId="247" priority="293" operator="lessThan">
      <formula>$C$4</formula>
    </cfRule>
    <cfRule type="cellIs" dxfId="246" priority="294" operator="lessThan">
      <formula>$C$4</formula>
    </cfRule>
  </conditionalFormatting>
  <conditionalFormatting sqref="BB40">
    <cfRule type="cellIs" dxfId="243" priority="365" operator="lessThan">
      <formula>$C$4</formula>
    </cfRule>
    <cfRule type="cellIs" dxfId="242" priority="366" operator="lessThan">
      <formula>$C$4</formula>
    </cfRule>
  </conditionalFormatting>
  <conditionalFormatting sqref="BC40">
    <cfRule type="cellIs" dxfId="239" priority="437" operator="lessThan">
      <formula>$C$4</formula>
    </cfRule>
    <cfRule type="cellIs" dxfId="238" priority="438" operator="lessThan">
      <formula>$C$4</formula>
    </cfRule>
  </conditionalFormatting>
  <conditionalFormatting sqref="BD40">
    <cfRule type="cellIs" dxfId="235" priority="509" operator="lessThan">
      <formula>$C$4</formula>
    </cfRule>
    <cfRule type="cellIs" dxfId="234" priority="510" operator="lessThan">
      <formula>$C$4</formula>
    </cfRule>
  </conditionalFormatting>
  <conditionalFormatting sqref="BE40">
    <cfRule type="cellIs" dxfId="231" priority="581" operator="lessThan">
      <formula>$C$4</formula>
    </cfRule>
    <cfRule type="cellIs" dxfId="230" priority="582" operator="lessThan">
      <formula>$C$4</formula>
    </cfRule>
  </conditionalFormatting>
  <conditionalFormatting sqref="AX41">
    <cfRule type="cellIs" dxfId="227" priority="79" operator="lessThan">
      <formula>$C$4</formula>
    </cfRule>
    <cfRule type="cellIs" dxfId="226" priority="80" operator="lessThan">
      <formula>$C$4</formula>
    </cfRule>
  </conditionalFormatting>
  <conditionalFormatting sqref="AY41">
    <cfRule type="cellIs" dxfId="223" priority="151" operator="lessThan">
      <formula>$C$4</formula>
    </cfRule>
    <cfRule type="cellIs" dxfId="222" priority="152" operator="lessThan">
      <formula>$C$4</formula>
    </cfRule>
  </conditionalFormatting>
  <conditionalFormatting sqref="AZ41">
    <cfRule type="cellIs" dxfId="219" priority="223" operator="lessThan">
      <formula>$C$4</formula>
    </cfRule>
    <cfRule type="cellIs" dxfId="218" priority="224" operator="lessThan">
      <formula>$C$4</formula>
    </cfRule>
  </conditionalFormatting>
  <conditionalFormatting sqref="BA41">
    <cfRule type="cellIs" dxfId="215" priority="295" operator="lessThan">
      <formula>$C$4</formula>
    </cfRule>
    <cfRule type="cellIs" dxfId="214" priority="296" operator="lessThan">
      <formula>$C$4</formula>
    </cfRule>
  </conditionalFormatting>
  <conditionalFormatting sqref="BB41">
    <cfRule type="cellIs" dxfId="211" priority="367" operator="lessThan">
      <formula>$C$4</formula>
    </cfRule>
    <cfRule type="cellIs" dxfId="210" priority="368" operator="lessThan">
      <formula>$C$4</formula>
    </cfRule>
  </conditionalFormatting>
  <conditionalFormatting sqref="BC41">
    <cfRule type="cellIs" dxfId="207" priority="439" operator="lessThan">
      <formula>$C$4</formula>
    </cfRule>
    <cfRule type="cellIs" dxfId="206" priority="440" operator="lessThan">
      <formula>$C$4</formula>
    </cfRule>
  </conditionalFormatting>
  <conditionalFormatting sqref="BD41">
    <cfRule type="cellIs" dxfId="203" priority="511" operator="lessThan">
      <formula>$C$4</formula>
    </cfRule>
    <cfRule type="cellIs" dxfId="202" priority="512" operator="lessThan">
      <formula>$C$4</formula>
    </cfRule>
  </conditionalFormatting>
  <conditionalFormatting sqref="BE41">
    <cfRule type="cellIs" dxfId="199" priority="583" operator="lessThan">
      <formula>$C$4</formula>
    </cfRule>
    <cfRule type="cellIs" dxfId="198" priority="584" operator="lessThan">
      <formula>$C$4</formula>
    </cfRule>
  </conditionalFormatting>
  <conditionalFormatting sqref="AX42">
    <cfRule type="cellIs" dxfId="195" priority="81" operator="lessThan">
      <formula>$C$4</formula>
    </cfRule>
    <cfRule type="cellIs" dxfId="194" priority="82" operator="lessThan">
      <formula>$C$4</formula>
    </cfRule>
  </conditionalFormatting>
  <conditionalFormatting sqref="AY42">
    <cfRule type="cellIs" dxfId="191" priority="153" operator="lessThan">
      <formula>$C$4</formula>
    </cfRule>
    <cfRule type="cellIs" dxfId="190" priority="154" operator="lessThan">
      <formula>$C$4</formula>
    </cfRule>
  </conditionalFormatting>
  <conditionalFormatting sqref="AZ42">
    <cfRule type="cellIs" dxfId="187" priority="225" operator="lessThan">
      <formula>$C$4</formula>
    </cfRule>
    <cfRule type="cellIs" dxfId="186" priority="226" operator="lessThan">
      <formula>$C$4</formula>
    </cfRule>
  </conditionalFormatting>
  <conditionalFormatting sqref="BA42">
    <cfRule type="cellIs" dxfId="183" priority="297" operator="lessThan">
      <formula>$C$4</formula>
    </cfRule>
    <cfRule type="cellIs" dxfId="182" priority="298" operator="lessThan">
      <formula>$C$4</formula>
    </cfRule>
  </conditionalFormatting>
  <conditionalFormatting sqref="BB42">
    <cfRule type="cellIs" dxfId="179" priority="369" operator="lessThan">
      <formula>$C$4</formula>
    </cfRule>
    <cfRule type="cellIs" dxfId="178" priority="370" operator="lessThan">
      <formula>$C$4</formula>
    </cfRule>
  </conditionalFormatting>
  <conditionalFormatting sqref="BC42">
    <cfRule type="cellIs" dxfId="175" priority="441" operator="lessThan">
      <formula>$C$4</formula>
    </cfRule>
    <cfRule type="cellIs" dxfId="174" priority="442" operator="lessThan">
      <formula>$C$4</formula>
    </cfRule>
  </conditionalFormatting>
  <conditionalFormatting sqref="BD42">
    <cfRule type="cellIs" dxfId="171" priority="513" operator="lessThan">
      <formula>$C$4</formula>
    </cfRule>
    <cfRule type="cellIs" dxfId="170" priority="514" operator="lessThan">
      <formula>$C$4</formula>
    </cfRule>
  </conditionalFormatting>
  <conditionalFormatting sqref="BE42">
    <cfRule type="cellIs" dxfId="167" priority="585" operator="lessThan">
      <formula>$C$4</formula>
    </cfRule>
    <cfRule type="cellIs" dxfId="166" priority="586" operator="lessThan">
      <formula>$C$4</formula>
    </cfRule>
  </conditionalFormatting>
  <conditionalFormatting sqref="AX43">
    <cfRule type="cellIs" dxfId="163" priority="83" operator="lessThan">
      <formula>$C$4</formula>
    </cfRule>
    <cfRule type="cellIs" dxfId="162" priority="84" operator="lessThan">
      <formula>$C$4</formula>
    </cfRule>
  </conditionalFormatting>
  <conditionalFormatting sqref="AY43">
    <cfRule type="cellIs" dxfId="159" priority="155" operator="lessThan">
      <formula>$C$4</formula>
    </cfRule>
    <cfRule type="cellIs" dxfId="158" priority="156" operator="lessThan">
      <formula>$C$4</formula>
    </cfRule>
  </conditionalFormatting>
  <conditionalFormatting sqref="AZ43">
    <cfRule type="cellIs" dxfId="155" priority="227" operator="lessThan">
      <formula>$C$4</formula>
    </cfRule>
    <cfRule type="cellIs" dxfId="154" priority="228" operator="lessThan">
      <formula>$C$4</formula>
    </cfRule>
  </conditionalFormatting>
  <conditionalFormatting sqref="BA43">
    <cfRule type="cellIs" dxfId="151" priority="299" operator="lessThan">
      <formula>$C$4</formula>
    </cfRule>
    <cfRule type="cellIs" dxfId="150" priority="300" operator="lessThan">
      <formula>$C$4</formula>
    </cfRule>
  </conditionalFormatting>
  <conditionalFormatting sqref="BB43">
    <cfRule type="cellIs" dxfId="147" priority="371" operator="lessThan">
      <formula>$C$4</formula>
    </cfRule>
    <cfRule type="cellIs" dxfId="146" priority="372" operator="lessThan">
      <formula>$C$4</formula>
    </cfRule>
  </conditionalFormatting>
  <conditionalFormatting sqref="BC43">
    <cfRule type="cellIs" dxfId="143" priority="443" operator="lessThan">
      <formula>$C$4</formula>
    </cfRule>
    <cfRule type="cellIs" dxfId="142" priority="444" operator="lessThan">
      <formula>$C$4</formula>
    </cfRule>
  </conditionalFormatting>
  <conditionalFormatting sqref="BD43">
    <cfRule type="cellIs" dxfId="139" priority="515" operator="lessThan">
      <formula>$C$4</formula>
    </cfRule>
    <cfRule type="cellIs" dxfId="138" priority="516" operator="lessThan">
      <formula>$C$4</formula>
    </cfRule>
  </conditionalFormatting>
  <conditionalFormatting sqref="BE43">
    <cfRule type="cellIs" dxfId="135" priority="587" operator="lessThan">
      <formula>$C$4</formula>
    </cfRule>
    <cfRule type="cellIs" dxfId="134" priority="588" operator="lessThan">
      <formula>$C$4</formula>
    </cfRule>
  </conditionalFormatting>
  <conditionalFormatting sqref="AX44">
    <cfRule type="cellIs" dxfId="131" priority="85" operator="lessThan">
      <formula>$C$4</formula>
    </cfRule>
    <cfRule type="cellIs" dxfId="130" priority="86" operator="lessThan">
      <formula>$C$4</formula>
    </cfRule>
  </conditionalFormatting>
  <conditionalFormatting sqref="AY44">
    <cfRule type="cellIs" dxfId="127" priority="157" operator="lessThan">
      <formula>$C$4</formula>
    </cfRule>
    <cfRule type="cellIs" dxfId="126" priority="158" operator="lessThan">
      <formula>$C$4</formula>
    </cfRule>
  </conditionalFormatting>
  <conditionalFormatting sqref="AZ44">
    <cfRule type="cellIs" dxfId="123" priority="229" operator="lessThan">
      <formula>$C$4</formula>
    </cfRule>
    <cfRule type="cellIs" dxfId="122" priority="230" operator="lessThan">
      <formula>$C$4</formula>
    </cfRule>
  </conditionalFormatting>
  <conditionalFormatting sqref="BA44">
    <cfRule type="cellIs" dxfId="119" priority="301" operator="lessThan">
      <formula>$C$4</formula>
    </cfRule>
    <cfRule type="cellIs" dxfId="118" priority="302" operator="lessThan">
      <formula>$C$4</formula>
    </cfRule>
  </conditionalFormatting>
  <conditionalFormatting sqref="BB44">
    <cfRule type="cellIs" dxfId="115" priority="373" operator="lessThan">
      <formula>$C$4</formula>
    </cfRule>
    <cfRule type="cellIs" dxfId="114" priority="374" operator="lessThan">
      <formula>$C$4</formula>
    </cfRule>
  </conditionalFormatting>
  <conditionalFormatting sqref="BC44">
    <cfRule type="cellIs" dxfId="111" priority="445" operator="lessThan">
      <formula>$C$4</formula>
    </cfRule>
    <cfRule type="cellIs" dxfId="110" priority="446" operator="lessThan">
      <formula>$C$4</formula>
    </cfRule>
  </conditionalFormatting>
  <conditionalFormatting sqref="BD44">
    <cfRule type="cellIs" dxfId="107" priority="517" operator="lessThan">
      <formula>$C$4</formula>
    </cfRule>
    <cfRule type="cellIs" dxfId="106" priority="518" operator="lessThan">
      <formula>$C$4</formula>
    </cfRule>
  </conditionalFormatting>
  <conditionalFormatting sqref="BE44">
    <cfRule type="cellIs" dxfId="103" priority="589" operator="lessThan">
      <formula>$C$4</formula>
    </cfRule>
    <cfRule type="cellIs" dxfId="102" priority="590" operator="lessThan">
      <formula>$C$4</formula>
    </cfRule>
  </conditionalFormatting>
  <conditionalFormatting sqref="AX45">
    <cfRule type="cellIs" dxfId="99" priority="87" operator="lessThan">
      <formula>$C$4</formula>
    </cfRule>
    <cfRule type="cellIs" dxfId="98" priority="88" operator="lessThan">
      <formula>$C$4</formula>
    </cfRule>
  </conditionalFormatting>
  <conditionalFormatting sqref="AY45">
    <cfRule type="cellIs" dxfId="95" priority="159" operator="lessThan">
      <formula>$C$4</formula>
    </cfRule>
    <cfRule type="cellIs" dxfId="94" priority="160" operator="lessThan">
      <formula>$C$4</formula>
    </cfRule>
  </conditionalFormatting>
  <conditionalFormatting sqref="AZ45">
    <cfRule type="cellIs" dxfId="91" priority="231" operator="lessThan">
      <formula>$C$4</formula>
    </cfRule>
    <cfRule type="cellIs" dxfId="90" priority="232" operator="lessThan">
      <formula>$C$4</formula>
    </cfRule>
  </conditionalFormatting>
  <conditionalFormatting sqref="BA45">
    <cfRule type="cellIs" dxfId="87" priority="303" operator="lessThan">
      <formula>$C$4</formula>
    </cfRule>
    <cfRule type="cellIs" dxfId="86" priority="304" operator="lessThan">
      <formula>$C$4</formula>
    </cfRule>
  </conditionalFormatting>
  <conditionalFormatting sqref="BB45">
    <cfRule type="cellIs" dxfId="83" priority="375" operator="lessThan">
      <formula>$C$4</formula>
    </cfRule>
    <cfRule type="cellIs" dxfId="82" priority="376" operator="lessThan">
      <formula>$C$4</formula>
    </cfRule>
  </conditionalFormatting>
  <conditionalFormatting sqref="BC45">
    <cfRule type="cellIs" dxfId="79" priority="447" operator="lessThan">
      <formula>$C$4</formula>
    </cfRule>
    <cfRule type="cellIs" dxfId="78" priority="448" operator="lessThan">
      <formula>$C$4</formula>
    </cfRule>
  </conditionalFormatting>
  <conditionalFormatting sqref="BD45">
    <cfRule type="cellIs" dxfId="75" priority="519" operator="lessThan">
      <formula>$C$4</formula>
    </cfRule>
    <cfRule type="cellIs" dxfId="74" priority="520" operator="lessThan">
      <formula>$C$4</formula>
    </cfRule>
  </conditionalFormatting>
  <conditionalFormatting sqref="BE45">
    <cfRule type="cellIs" dxfId="71" priority="591" operator="lessThan">
      <formula>$C$4</formula>
    </cfRule>
    <cfRule type="cellIs" dxfId="70" priority="592" operator="lessThan">
      <formula>$C$4</formula>
    </cfRule>
  </conditionalFormatting>
  <conditionalFormatting sqref="AX46">
    <cfRule type="cellIs" dxfId="67" priority="89" operator="lessThan">
      <formula>$C$4</formula>
    </cfRule>
    <cfRule type="cellIs" dxfId="66" priority="90" operator="lessThan">
      <formula>$C$4</formula>
    </cfRule>
  </conditionalFormatting>
  <conditionalFormatting sqref="AY46">
    <cfRule type="cellIs" dxfId="63" priority="161" operator="lessThan">
      <formula>$C$4</formula>
    </cfRule>
    <cfRule type="cellIs" dxfId="62" priority="162" operator="lessThan">
      <formula>$C$4</formula>
    </cfRule>
  </conditionalFormatting>
  <conditionalFormatting sqref="AZ46">
    <cfRule type="cellIs" dxfId="59" priority="233" operator="lessThan">
      <formula>$C$4</formula>
    </cfRule>
    <cfRule type="cellIs" dxfId="58" priority="234" operator="lessThan">
      <formula>$C$4</formula>
    </cfRule>
  </conditionalFormatting>
  <conditionalFormatting sqref="BA46">
    <cfRule type="cellIs" dxfId="55" priority="305" operator="lessThan">
      <formula>$C$4</formula>
    </cfRule>
    <cfRule type="cellIs" dxfId="54" priority="306" operator="lessThan">
      <formula>$C$4</formula>
    </cfRule>
  </conditionalFormatting>
  <conditionalFormatting sqref="BB46">
    <cfRule type="cellIs" dxfId="51" priority="377" operator="lessThan">
      <formula>$C$4</formula>
    </cfRule>
    <cfRule type="cellIs" dxfId="50" priority="378" operator="lessThan">
      <formula>$C$4</formula>
    </cfRule>
  </conditionalFormatting>
  <conditionalFormatting sqref="BC46">
    <cfRule type="cellIs" dxfId="47" priority="449" operator="lessThan">
      <formula>$C$4</formula>
    </cfRule>
    <cfRule type="cellIs" dxfId="46" priority="450" operator="lessThan">
      <formula>$C$4</formula>
    </cfRule>
  </conditionalFormatting>
  <conditionalFormatting sqref="BD46">
    <cfRule type="cellIs" dxfId="43" priority="521" operator="lessThan">
      <formula>$C$4</formula>
    </cfRule>
    <cfRule type="cellIs" dxfId="42" priority="522" operator="lessThan">
      <formula>$C$4</formula>
    </cfRule>
  </conditionalFormatting>
  <conditionalFormatting sqref="BE46">
    <cfRule type="cellIs" dxfId="39" priority="593" operator="lessThan">
      <formula>$C$4</formula>
    </cfRule>
    <cfRule type="cellIs" dxfId="38" priority="594" operator="lessThan">
      <formula>$C$4</formula>
    </cfRule>
  </conditionalFormatting>
  <conditionalFormatting sqref="BF12:BF46">
    <cfRule type="cellIs" dxfId="35" priority="17" operator="lessThan">
      <formula>$C$4</formula>
    </cfRule>
    <cfRule type="cellIs" dxfId="34" priority="18" operator="lessThan">
      <formula>$C$4</formula>
    </cfRule>
  </conditionalFormatting>
  <conditionalFormatting sqref="BS11">
    <cfRule type="cellIs" dxfId="31" priority="15" operator="lessThan">
      <formula>$C$4</formula>
    </cfRule>
    <cfRule type="cellIs" dxfId="30" priority="16" operator="lessThan">
      <formula>$C$4</formula>
    </cfRule>
  </conditionalFormatting>
  <conditionalFormatting sqref="BS12:BS46">
    <cfRule type="cellIs" dxfId="27" priority="13" operator="lessThan">
      <formula>$C$4</formula>
    </cfRule>
    <cfRule type="cellIs" dxfId="26" priority="14" operator="lessThan">
      <formula>$C$4</formula>
    </cfRule>
  </conditionalFormatting>
  <conditionalFormatting sqref="CP11:CP31">
    <cfRule type="cellIs" dxfId="23" priority="7" operator="lessThan">
      <formula>$C$4</formula>
    </cfRule>
    <cfRule type="cellIs" dxfId="22" priority="8" operator="lessThan">
      <formula>$C$4</formula>
    </cfRule>
  </conditionalFormatting>
  <conditionalFormatting sqref="CP32">
    <cfRule type="cellIs" dxfId="19" priority="9" operator="lessThan">
      <formula>$C$4</formula>
    </cfRule>
    <cfRule type="cellIs" dxfId="18" priority="10" operator="lessThan">
      <formula>$C$4</formula>
    </cfRule>
  </conditionalFormatting>
  <conditionalFormatting sqref="CP33:CP46">
    <cfRule type="cellIs" dxfId="15" priority="11" operator="lessThan">
      <formula>$C$4</formula>
    </cfRule>
    <cfRule type="cellIs" dxfId="14" priority="12" operator="lessThan">
      <formula>$C$4</formula>
    </cfRule>
  </conditionalFormatting>
  <conditionalFormatting sqref="CS11:CS31">
    <cfRule type="cellIs" dxfId="11" priority="1" operator="lessThan">
      <formula>$C$4</formula>
    </cfRule>
    <cfRule type="cellIs" dxfId="10" priority="2" operator="lessThan">
      <formula>$C$4</formula>
    </cfRule>
  </conditionalFormatting>
  <conditionalFormatting sqref="CS32">
    <cfRule type="cellIs" dxfId="7" priority="3" operator="lessThan">
      <formula>$C$4</formula>
    </cfRule>
    <cfRule type="cellIs" dxfId="6" priority="4" operator="lessThan">
      <formula>$C$4</formula>
    </cfRule>
  </conditionalFormatting>
  <conditionalFormatting sqref="CS33:CS46">
    <cfRule type="cellIs" dxfId="3" priority="5" operator="lessThan">
      <formula>$C$4</formula>
    </cfRule>
    <cfRule type="cellIs" dxfId="2" priority="6" operator="lessThan">
      <formula>$C$4</formula>
    </cfRule>
  </conditionalFormatting>
  <dataValidations count="1133">
    <dataValidation allowBlank="1" showInputMessage="1" showErrorMessage="1" sqref="AC11:AC46 Q11:Q46 T11:T46 W11:W46 Z11:Z46 AJ11:AJ46 AM11:AM46 AP11:AP46 AS11:AS46 AG11:AG46 AZ11:AZ46 BC11:BC46 BF11:BF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XI MIPA 3</vt:lpstr>
      <vt:lpstr>XI MIPA 4</vt:lpstr>
      <vt:lpstr>XI MIPA 5</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dwis</dc:creator>
  <cp:keywords/>
  <dc:description/>
  <cp:lastModifiedBy>DELL</cp:lastModifiedBy>
  <dcterms:created xsi:type="dcterms:W3CDTF">2015-09-01T09:01:01Z</dcterms:created>
  <dcterms:modified xsi:type="dcterms:W3CDTF">2018-12-11T00:51:29Z</dcterms:modified>
  <cp:category/>
</cp:coreProperties>
</file>