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80" yWindow="510" windowWidth="15015" windowHeight="5070"/>
  </bookViews>
  <sheets>
    <sheet name="X MIPA 1" sheetId="1" r:id="rId1"/>
    <sheet name="X MIPA 2" sheetId="2" r:id="rId2"/>
    <sheet name="X MIPA 3" sheetId="3" r:id="rId3"/>
    <sheet name="X MIPA 4" sheetId="4" r:id="rId4"/>
    <sheet name="X MIPA 5" sheetId="5" r:id="rId5"/>
    <sheet name="Sheet1" sheetId="6" r:id="rId6"/>
  </sheets>
  <calcPr calcId="144525"/>
</workbook>
</file>

<file path=xl/calcChain.xml><?xml version="1.0" encoding="utf-8"?>
<calcChain xmlns="http://schemas.openxmlformats.org/spreadsheetml/2006/main">
  <c r="O46" i="2" l="1"/>
  <c r="O36" i="5"/>
  <c r="O34" i="2"/>
  <c r="BO11" i="2"/>
  <c r="AF14" i="4"/>
  <c r="CL60" i="5"/>
  <c r="J60" i="5" s="1"/>
  <c r="CI60" i="5"/>
  <c r="G60" i="5" s="1"/>
  <c r="CE60" i="5"/>
  <c r="CF60" i="5" s="1"/>
  <c r="H60" i="5" s="1"/>
  <c r="I60" i="5" s="1"/>
  <c r="BO60" i="5"/>
  <c r="AW60" i="5"/>
  <c r="AX60" i="5" s="1"/>
  <c r="E60" i="5" s="1"/>
  <c r="F60" i="5" s="1"/>
  <c r="AF60" i="5"/>
  <c r="N60" i="5" s="1"/>
  <c r="O60" i="5"/>
  <c r="CL59" i="5"/>
  <c r="J59" i="5" s="1"/>
  <c r="CI59" i="5"/>
  <c r="G59" i="5" s="1"/>
  <c r="CE59" i="5"/>
  <c r="CF59" i="5" s="1"/>
  <c r="H59" i="5" s="1"/>
  <c r="I59" i="5" s="1"/>
  <c r="BO59" i="5"/>
  <c r="AW59" i="5"/>
  <c r="AX59" i="5" s="1"/>
  <c r="E59" i="5" s="1"/>
  <c r="F59" i="5" s="1"/>
  <c r="AF59" i="5"/>
  <c r="O59" i="5"/>
  <c r="CL58" i="5"/>
  <c r="J58" i="5" s="1"/>
  <c r="CI58" i="5"/>
  <c r="G58" i="5" s="1"/>
  <c r="CF58" i="5"/>
  <c r="H58" i="5" s="1"/>
  <c r="I58" i="5" s="1"/>
  <c r="CE58" i="5"/>
  <c r="BO58" i="5"/>
  <c r="AW58" i="5"/>
  <c r="AX58" i="5" s="1"/>
  <c r="E58" i="5" s="1"/>
  <c r="F58" i="5" s="1"/>
  <c r="AF58" i="5"/>
  <c r="O58" i="5"/>
  <c r="N58" i="5"/>
  <c r="CL57" i="5"/>
  <c r="J57" i="5" s="1"/>
  <c r="CI57" i="5"/>
  <c r="G57" i="5" s="1"/>
  <c r="CE57" i="5"/>
  <c r="CF57" i="5" s="1"/>
  <c r="H57" i="5" s="1"/>
  <c r="I57" i="5" s="1"/>
  <c r="BO57" i="5"/>
  <c r="AX57" i="5"/>
  <c r="E57" i="5" s="1"/>
  <c r="F57" i="5" s="1"/>
  <c r="AW57" i="5"/>
  <c r="AF57" i="5"/>
  <c r="O57" i="5"/>
  <c r="CL56" i="5"/>
  <c r="J56" i="5" s="1"/>
  <c r="CI56" i="5"/>
  <c r="G56" i="5" s="1"/>
  <c r="CE56" i="5"/>
  <c r="CF56" i="5" s="1"/>
  <c r="H56" i="5" s="1"/>
  <c r="I56" i="5" s="1"/>
  <c r="BO56" i="5"/>
  <c r="AW56" i="5"/>
  <c r="AX56" i="5" s="1"/>
  <c r="E56" i="5" s="1"/>
  <c r="F56" i="5" s="1"/>
  <c r="AF56" i="5"/>
  <c r="N56" i="5" s="1"/>
  <c r="O56" i="5"/>
  <c r="CL55" i="5"/>
  <c r="J55" i="5" s="1"/>
  <c r="CI55" i="5"/>
  <c r="G55" i="5" s="1"/>
  <c r="CE55" i="5"/>
  <c r="CF55" i="5" s="1"/>
  <c r="H55" i="5" s="1"/>
  <c r="I55" i="5" s="1"/>
  <c r="BO55" i="5"/>
  <c r="AW55" i="5"/>
  <c r="AX55" i="5" s="1"/>
  <c r="E55" i="5" s="1"/>
  <c r="F55" i="5" s="1"/>
  <c r="AF55" i="5"/>
  <c r="O55" i="5"/>
  <c r="N55" i="5"/>
  <c r="CL54" i="5"/>
  <c r="J54" i="5" s="1"/>
  <c r="CI54" i="5"/>
  <c r="G54" i="5" s="1"/>
  <c r="CF54" i="5"/>
  <c r="H54" i="5" s="1"/>
  <c r="I54" i="5" s="1"/>
  <c r="CE54" i="5"/>
  <c r="BO54" i="5"/>
  <c r="AW54" i="5"/>
  <c r="AX54" i="5" s="1"/>
  <c r="E54" i="5" s="1"/>
  <c r="F54" i="5" s="1"/>
  <c r="AF54" i="5"/>
  <c r="N54" i="5" s="1"/>
  <c r="O54" i="5"/>
  <c r="CL53" i="5"/>
  <c r="J53" i="5" s="1"/>
  <c r="CI53" i="5"/>
  <c r="G53" i="5" s="1"/>
  <c r="CE53" i="5"/>
  <c r="CF53" i="5" s="1"/>
  <c r="H53" i="5" s="1"/>
  <c r="I53" i="5" s="1"/>
  <c r="BO53" i="5"/>
  <c r="AX53" i="5"/>
  <c r="E53" i="5" s="1"/>
  <c r="F53" i="5" s="1"/>
  <c r="AW53" i="5"/>
  <c r="AF53" i="5"/>
  <c r="O53" i="5"/>
  <c r="N53" i="5"/>
  <c r="CL52" i="5"/>
  <c r="J52" i="5" s="1"/>
  <c r="CI52" i="5"/>
  <c r="G52" i="5" s="1"/>
  <c r="CE52" i="5"/>
  <c r="CF52" i="5" s="1"/>
  <c r="H52" i="5" s="1"/>
  <c r="I52" i="5" s="1"/>
  <c r="BO52" i="5"/>
  <c r="AW52" i="5"/>
  <c r="AX52" i="5" s="1"/>
  <c r="E52" i="5" s="1"/>
  <c r="F52" i="5" s="1"/>
  <c r="AF52" i="5"/>
  <c r="O52" i="5"/>
  <c r="N52" i="5"/>
  <c r="CL51" i="5"/>
  <c r="J51" i="5" s="1"/>
  <c r="CI51" i="5"/>
  <c r="G51" i="5" s="1"/>
  <c r="CE51" i="5"/>
  <c r="CF51" i="5" s="1"/>
  <c r="H51" i="5" s="1"/>
  <c r="I51" i="5" s="1"/>
  <c r="BO51" i="5"/>
  <c r="AW51" i="5"/>
  <c r="AX51" i="5" s="1"/>
  <c r="E51" i="5" s="1"/>
  <c r="F51" i="5" s="1"/>
  <c r="AF51" i="5"/>
  <c r="O51" i="5"/>
  <c r="CL50" i="5"/>
  <c r="J50" i="5" s="1"/>
  <c r="CI50" i="5"/>
  <c r="G50" i="5" s="1"/>
  <c r="CF50" i="5"/>
  <c r="H50" i="5" s="1"/>
  <c r="I50" i="5" s="1"/>
  <c r="CE50" i="5"/>
  <c r="BO50" i="5"/>
  <c r="AW50" i="5"/>
  <c r="AX50" i="5" s="1"/>
  <c r="E50" i="5" s="1"/>
  <c r="F50" i="5" s="1"/>
  <c r="AF50" i="5"/>
  <c r="O50" i="5"/>
  <c r="CL49" i="5"/>
  <c r="J49" i="5" s="1"/>
  <c r="CI49" i="5"/>
  <c r="G49" i="5" s="1"/>
  <c r="CE49" i="5"/>
  <c r="CF49" i="5" s="1"/>
  <c r="H49" i="5" s="1"/>
  <c r="I49" i="5" s="1"/>
  <c r="BO49" i="5"/>
  <c r="AX49" i="5"/>
  <c r="E49" i="5" s="1"/>
  <c r="F49" i="5" s="1"/>
  <c r="AW49" i="5"/>
  <c r="AF49" i="5"/>
  <c r="O49" i="5"/>
  <c r="N49" i="5"/>
  <c r="CL48" i="5"/>
  <c r="J48" i="5" s="1"/>
  <c r="CI48" i="5"/>
  <c r="G48" i="5" s="1"/>
  <c r="CE48" i="5"/>
  <c r="CF48" i="5" s="1"/>
  <c r="H48" i="5" s="1"/>
  <c r="I48" i="5" s="1"/>
  <c r="BO48" i="5"/>
  <c r="AW48" i="5"/>
  <c r="AX48" i="5" s="1"/>
  <c r="E48" i="5" s="1"/>
  <c r="F48" i="5" s="1"/>
  <c r="AF48" i="5"/>
  <c r="N48" i="5" s="1"/>
  <c r="O48" i="5"/>
  <c r="CL47" i="5"/>
  <c r="J47" i="5" s="1"/>
  <c r="CI47" i="5"/>
  <c r="G47" i="5" s="1"/>
  <c r="CE47" i="5"/>
  <c r="CF47" i="5" s="1"/>
  <c r="H47" i="5" s="1"/>
  <c r="I47" i="5" s="1"/>
  <c r="BO47" i="5"/>
  <c r="AW47" i="5"/>
  <c r="AX47" i="5" s="1"/>
  <c r="E47" i="5" s="1"/>
  <c r="F47" i="5" s="1"/>
  <c r="AF47" i="5"/>
  <c r="O47" i="5"/>
  <c r="N47" i="5"/>
  <c r="CE46" i="5"/>
  <c r="CF46" i="5" s="1"/>
  <c r="H46" i="5" s="1"/>
  <c r="I46" i="5" s="1"/>
  <c r="BO46" i="5"/>
  <c r="AW46" i="5"/>
  <c r="AX46" i="5" s="1"/>
  <c r="E46" i="5" s="1"/>
  <c r="F46" i="5" s="1"/>
  <c r="AF46" i="5"/>
  <c r="N46" i="5" s="1"/>
  <c r="O46" i="5"/>
  <c r="CE45" i="5"/>
  <c r="CF45" i="5" s="1"/>
  <c r="H45" i="5" s="1"/>
  <c r="I45" i="5" s="1"/>
  <c r="BO45" i="5"/>
  <c r="AW45" i="5"/>
  <c r="AX45" i="5" s="1"/>
  <c r="E45" i="5" s="1"/>
  <c r="F45" i="5" s="1"/>
  <c r="AF45" i="5"/>
  <c r="O45" i="5"/>
  <c r="CE44" i="5"/>
  <c r="CF44" i="5" s="1"/>
  <c r="H44" i="5" s="1"/>
  <c r="I44" i="5" s="1"/>
  <c r="BO44" i="5"/>
  <c r="AW44" i="5"/>
  <c r="AX44" i="5" s="1"/>
  <c r="E44" i="5" s="1"/>
  <c r="F44" i="5" s="1"/>
  <c r="AF44" i="5"/>
  <c r="O44" i="5"/>
  <c r="CE43" i="5"/>
  <c r="CF43" i="5" s="1"/>
  <c r="H43" i="5" s="1"/>
  <c r="I43" i="5" s="1"/>
  <c r="BO43" i="5"/>
  <c r="AW43" i="5"/>
  <c r="AX43" i="5" s="1"/>
  <c r="E43" i="5" s="1"/>
  <c r="F43" i="5" s="1"/>
  <c r="AF43" i="5"/>
  <c r="O43" i="5"/>
  <c r="CE42" i="5"/>
  <c r="CF42" i="5" s="1"/>
  <c r="H42" i="5" s="1"/>
  <c r="I42" i="5" s="1"/>
  <c r="BO42" i="5"/>
  <c r="AW42" i="5"/>
  <c r="AX42" i="5" s="1"/>
  <c r="E42" i="5" s="1"/>
  <c r="F42" i="5" s="1"/>
  <c r="AF42" i="5"/>
  <c r="O42" i="5"/>
  <c r="CE41" i="5"/>
  <c r="CF41" i="5" s="1"/>
  <c r="H41" i="5" s="1"/>
  <c r="I41" i="5" s="1"/>
  <c r="BO41" i="5"/>
  <c r="AW41" i="5"/>
  <c r="AX41" i="5" s="1"/>
  <c r="E41" i="5" s="1"/>
  <c r="F41" i="5" s="1"/>
  <c r="AF41" i="5"/>
  <c r="O41" i="5"/>
  <c r="N41" i="5"/>
  <c r="CE40" i="5"/>
  <c r="CF40" i="5" s="1"/>
  <c r="H40" i="5" s="1"/>
  <c r="I40" i="5" s="1"/>
  <c r="BO40" i="5"/>
  <c r="AW40" i="5"/>
  <c r="AX40" i="5" s="1"/>
  <c r="E40" i="5" s="1"/>
  <c r="F40" i="5" s="1"/>
  <c r="AF40" i="5"/>
  <c r="O40" i="5"/>
  <c r="N40" i="5"/>
  <c r="CE39" i="5"/>
  <c r="CF39" i="5" s="1"/>
  <c r="H39" i="5" s="1"/>
  <c r="I39" i="5" s="1"/>
  <c r="BO39" i="5"/>
  <c r="AW39" i="5"/>
  <c r="AX39" i="5" s="1"/>
  <c r="E39" i="5" s="1"/>
  <c r="F39" i="5" s="1"/>
  <c r="AF39" i="5"/>
  <c r="O39" i="5"/>
  <c r="CE38" i="5"/>
  <c r="CF38" i="5" s="1"/>
  <c r="H38" i="5" s="1"/>
  <c r="I38" i="5" s="1"/>
  <c r="BO38" i="5"/>
  <c r="AW38" i="5"/>
  <c r="AX38" i="5" s="1"/>
  <c r="E38" i="5" s="1"/>
  <c r="F38" i="5" s="1"/>
  <c r="AF38" i="5"/>
  <c r="O38" i="5"/>
  <c r="CE37" i="5"/>
  <c r="CF37" i="5" s="1"/>
  <c r="H37" i="5" s="1"/>
  <c r="I37" i="5" s="1"/>
  <c r="BO37" i="5"/>
  <c r="AW37" i="5"/>
  <c r="AX37" i="5" s="1"/>
  <c r="E37" i="5" s="1"/>
  <c r="F37" i="5" s="1"/>
  <c r="AF37" i="5"/>
  <c r="O37" i="5"/>
  <c r="CE36" i="5"/>
  <c r="CF36" i="5" s="1"/>
  <c r="H36" i="5" s="1"/>
  <c r="I36" i="5" s="1"/>
  <c r="BO36" i="5"/>
  <c r="AW36" i="5"/>
  <c r="AX36" i="5" s="1"/>
  <c r="E36" i="5" s="1"/>
  <c r="F36" i="5" s="1"/>
  <c r="AF36" i="5"/>
  <c r="CE35" i="5"/>
  <c r="CF35" i="5" s="1"/>
  <c r="H35" i="5" s="1"/>
  <c r="I35" i="5" s="1"/>
  <c r="BO35" i="5"/>
  <c r="AW35" i="5"/>
  <c r="AX35" i="5" s="1"/>
  <c r="E35" i="5" s="1"/>
  <c r="F35" i="5" s="1"/>
  <c r="AF35" i="5"/>
  <c r="O35" i="5"/>
  <c r="CE34" i="5"/>
  <c r="CF34" i="5" s="1"/>
  <c r="H34" i="5" s="1"/>
  <c r="I34" i="5" s="1"/>
  <c r="BO34" i="5"/>
  <c r="AW34" i="5"/>
  <c r="AX34" i="5" s="1"/>
  <c r="E34" i="5" s="1"/>
  <c r="F34" i="5" s="1"/>
  <c r="AF34" i="5"/>
  <c r="O34" i="5"/>
  <c r="N34" i="5"/>
  <c r="CX33" i="5"/>
  <c r="CL44" i="5" s="1"/>
  <c r="J44" i="5" s="1"/>
  <c r="CE33" i="5"/>
  <c r="CF33" i="5" s="1"/>
  <c r="H33" i="5" s="1"/>
  <c r="I33" i="5" s="1"/>
  <c r="BO33" i="5"/>
  <c r="AW33" i="5"/>
  <c r="AX33" i="5" s="1"/>
  <c r="E33" i="5" s="1"/>
  <c r="F33" i="5" s="1"/>
  <c r="AF33" i="5"/>
  <c r="O33" i="5"/>
  <c r="N33" i="5"/>
  <c r="CX32" i="5"/>
  <c r="CE32" i="5"/>
  <c r="CF32" i="5" s="1"/>
  <c r="H32" i="5" s="1"/>
  <c r="I32" i="5" s="1"/>
  <c r="BO32" i="5"/>
  <c r="AW32" i="5"/>
  <c r="AX32" i="5" s="1"/>
  <c r="E32" i="5" s="1"/>
  <c r="F32" i="5" s="1"/>
  <c r="AF32" i="5"/>
  <c r="O32" i="5"/>
  <c r="CX31" i="5"/>
  <c r="CE31" i="5"/>
  <c r="CF31" i="5" s="1"/>
  <c r="H31" i="5" s="1"/>
  <c r="I31" i="5" s="1"/>
  <c r="BO31" i="5"/>
  <c r="AW31" i="5"/>
  <c r="AX31" i="5" s="1"/>
  <c r="E31" i="5" s="1"/>
  <c r="F31" i="5" s="1"/>
  <c r="AF31" i="5"/>
  <c r="O31" i="5"/>
  <c r="N31" i="5"/>
  <c r="CX30" i="5"/>
  <c r="CE30" i="5"/>
  <c r="CF30" i="5" s="1"/>
  <c r="H30" i="5" s="1"/>
  <c r="I30" i="5" s="1"/>
  <c r="BO30" i="5"/>
  <c r="AW30" i="5"/>
  <c r="AX30" i="5" s="1"/>
  <c r="E30" i="5" s="1"/>
  <c r="F30" i="5" s="1"/>
  <c r="AF30" i="5"/>
  <c r="O30" i="5"/>
  <c r="N30" i="5"/>
  <c r="CX29" i="5"/>
  <c r="CE29" i="5"/>
  <c r="CF29" i="5" s="1"/>
  <c r="H29" i="5" s="1"/>
  <c r="I29" i="5" s="1"/>
  <c r="BO29" i="5"/>
  <c r="AW29" i="5"/>
  <c r="AX29" i="5" s="1"/>
  <c r="E29" i="5" s="1"/>
  <c r="F29" i="5" s="1"/>
  <c r="AF29" i="5"/>
  <c r="O29" i="5"/>
  <c r="CX28" i="5"/>
  <c r="CE28" i="5"/>
  <c r="CF28" i="5" s="1"/>
  <c r="H28" i="5" s="1"/>
  <c r="I28" i="5" s="1"/>
  <c r="BO28" i="5"/>
  <c r="AW28" i="5"/>
  <c r="AX28" i="5" s="1"/>
  <c r="E28" i="5" s="1"/>
  <c r="F28" i="5" s="1"/>
  <c r="AF28" i="5"/>
  <c r="O28" i="5"/>
  <c r="N28" i="5"/>
  <c r="CX27" i="5"/>
  <c r="CI27" i="5"/>
  <c r="G27" i="5" s="1"/>
  <c r="CE27" i="5"/>
  <c r="CF27" i="5" s="1"/>
  <c r="H27" i="5" s="1"/>
  <c r="I27" i="5" s="1"/>
  <c r="BO27" i="5"/>
  <c r="AW27" i="5"/>
  <c r="AX27" i="5" s="1"/>
  <c r="E27" i="5" s="1"/>
  <c r="F27" i="5" s="1"/>
  <c r="AF27" i="5"/>
  <c r="O27" i="5"/>
  <c r="CX26" i="5"/>
  <c r="CI26" i="5"/>
  <c r="G26" i="5" s="1"/>
  <c r="CE26" i="5"/>
  <c r="CF26" i="5" s="1"/>
  <c r="H26" i="5" s="1"/>
  <c r="I26" i="5" s="1"/>
  <c r="BO26" i="5"/>
  <c r="AW26" i="5"/>
  <c r="AX26" i="5" s="1"/>
  <c r="E26" i="5" s="1"/>
  <c r="F26" i="5" s="1"/>
  <c r="AF26" i="5"/>
  <c r="O26" i="5"/>
  <c r="N26" i="5"/>
  <c r="CX25" i="5"/>
  <c r="CI25" i="5"/>
  <c r="G25" i="5" s="1"/>
  <c r="CE25" i="5"/>
  <c r="CF25" i="5" s="1"/>
  <c r="H25" i="5" s="1"/>
  <c r="I25" i="5" s="1"/>
  <c r="BO25" i="5"/>
  <c r="AW25" i="5"/>
  <c r="AX25" i="5" s="1"/>
  <c r="E25" i="5" s="1"/>
  <c r="F25" i="5" s="1"/>
  <c r="AF25" i="5"/>
  <c r="O25" i="5"/>
  <c r="CX24" i="5"/>
  <c r="CL24" i="5"/>
  <c r="CI24" i="5"/>
  <c r="G24" i="5" s="1"/>
  <c r="CE24" i="5"/>
  <c r="CF24" i="5" s="1"/>
  <c r="H24" i="5" s="1"/>
  <c r="I24" i="5" s="1"/>
  <c r="BO24" i="5"/>
  <c r="AW24" i="5"/>
  <c r="AX24" i="5" s="1"/>
  <c r="E24" i="5" s="1"/>
  <c r="F24" i="5" s="1"/>
  <c r="AF24" i="5"/>
  <c r="O24" i="5"/>
  <c r="N24" i="5"/>
  <c r="J24" i="5"/>
  <c r="CX23" i="5"/>
  <c r="CL23" i="5"/>
  <c r="CI23" i="5"/>
  <c r="G23" i="5" s="1"/>
  <c r="CE23" i="5"/>
  <c r="CF23" i="5" s="1"/>
  <c r="H23" i="5" s="1"/>
  <c r="I23" i="5" s="1"/>
  <c r="BO23" i="5"/>
  <c r="AW23" i="5"/>
  <c r="AX23" i="5" s="1"/>
  <c r="E23" i="5" s="1"/>
  <c r="F23" i="5" s="1"/>
  <c r="AF23" i="5"/>
  <c r="O23" i="5"/>
  <c r="J23" i="5"/>
  <c r="CX22" i="5"/>
  <c r="CL22" i="5"/>
  <c r="CI22" i="5"/>
  <c r="G22" i="5" s="1"/>
  <c r="CE22" i="5"/>
  <c r="CF22" i="5" s="1"/>
  <c r="H22" i="5" s="1"/>
  <c r="I22" i="5" s="1"/>
  <c r="BO22" i="5"/>
  <c r="AW22" i="5"/>
  <c r="AX22" i="5" s="1"/>
  <c r="E22" i="5" s="1"/>
  <c r="F22" i="5" s="1"/>
  <c r="AF22" i="5"/>
  <c r="O22" i="5"/>
  <c r="N22" i="5"/>
  <c r="J22" i="5"/>
  <c r="CL21" i="5"/>
  <c r="J21" i="5" s="1"/>
  <c r="CE21" i="5"/>
  <c r="CF21" i="5" s="1"/>
  <c r="H21" i="5" s="1"/>
  <c r="I21" i="5" s="1"/>
  <c r="BO21" i="5"/>
  <c r="AW21" i="5"/>
  <c r="AX21" i="5" s="1"/>
  <c r="E21" i="5" s="1"/>
  <c r="F21" i="5" s="1"/>
  <c r="AF21" i="5"/>
  <c r="O21" i="5"/>
  <c r="N21" i="5"/>
  <c r="CX20" i="5"/>
  <c r="CI45" i="5" s="1"/>
  <c r="G45" i="5" s="1"/>
  <c r="CL20" i="5"/>
  <c r="J20" i="5" s="1"/>
  <c r="CE20" i="5"/>
  <c r="CF20" i="5" s="1"/>
  <c r="H20" i="5" s="1"/>
  <c r="I20" i="5" s="1"/>
  <c r="BO20" i="5"/>
  <c r="AW20" i="5"/>
  <c r="AX20" i="5" s="1"/>
  <c r="E20" i="5" s="1"/>
  <c r="F20" i="5" s="1"/>
  <c r="AF20" i="5"/>
  <c r="O20" i="5"/>
  <c r="N20" i="5"/>
  <c r="CX19" i="5"/>
  <c r="CL19" i="5"/>
  <c r="J19" i="5" s="1"/>
  <c r="CI19" i="5"/>
  <c r="G19" i="5" s="1"/>
  <c r="CE19" i="5"/>
  <c r="CF19" i="5" s="1"/>
  <c r="H19" i="5" s="1"/>
  <c r="I19" i="5" s="1"/>
  <c r="BO19" i="5"/>
  <c r="AW19" i="5"/>
  <c r="AX19" i="5" s="1"/>
  <c r="E19" i="5" s="1"/>
  <c r="F19" i="5" s="1"/>
  <c r="AF19" i="5"/>
  <c r="O19" i="5"/>
  <c r="N19" i="5"/>
  <c r="CX18" i="5"/>
  <c r="CL18" i="5"/>
  <c r="J18" i="5" s="1"/>
  <c r="CI18" i="5"/>
  <c r="G18" i="5" s="1"/>
  <c r="CE18" i="5"/>
  <c r="CF18" i="5" s="1"/>
  <c r="H18" i="5" s="1"/>
  <c r="I18" i="5" s="1"/>
  <c r="BO18" i="5"/>
  <c r="AW18" i="5"/>
  <c r="AX18" i="5" s="1"/>
  <c r="E18" i="5" s="1"/>
  <c r="F18" i="5" s="1"/>
  <c r="AF18" i="5"/>
  <c r="O18" i="5"/>
  <c r="CX17" i="5"/>
  <c r="CL17" i="5"/>
  <c r="J17" i="5" s="1"/>
  <c r="CI17" i="5"/>
  <c r="G17" i="5" s="1"/>
  <c r="CE17" i="5"/>
  <c r="CF17" i="5" s="1"/>
  <c r="H17" i="5" s="1"/>
  <c r="I17" i="5" s="1"/>
  <c r="BO17" i="5"/>
  <c r="AW17" i="5"/>
  <c r="AX17" i="5" s="1"/>
  <c r="E17" i="5" s="1"/>
  <c r="F17" i="5" s="1"/>
  <c r="AF17" i="5"/>
  <c r="O17" i="5"/>
  <c r="CX16" i="5"/>
  <c r="CL16" i="5"/>
  <c r="J16" i="5" s="1"/>
  <c r="CI16" i="5"/>
  <c r="CE16" i="5"/>
  <c r="CF16" i="5" s="1"/>
  <c r="H16" i="5" s="1"/>
  <c r="I16" i="5" s="1"/>
  <c r="BO16" i="5"/>
  <c r="AW16" i="5"/>
  <c r="AX16" i="5" s="1"/>
  <c r="E16" i="5" s="1"/>
  <c r="F16" i="5" s="1"/>
  <c r="AF16" i="5"/>
  <c r="O16" i="5"/>
  <c r="N16" i="5"/>
  <c r="G16" i="5"/>
  <c r="CX15" i="5"/>
  <c r="CL15" i="5"/>
  <c r="J15" i="5" s="1"/>
  <c r="CI15" i="5"/>
  <c r="G15" i="5" s="1"/>
  <c r="CE15" i="5"/>
  <c r="CF15" i="5" s="1"/>
  <c r="H15" i="5" s="1"/>
  <c r="I15" i="5" s="1"/>
  <c r="BO15" i="5"/>
  <c r="AW15" i="5"/>
  <c r="AX15" i="5" s="1"/>
  <c r="E15" i="5" s="1"/>
  <c r="F15" i="5" s="1"/>
  <c r="AF15" i="5"/>
  <c r="O15" i="5"/>
  <c r="CX14" i="5"/>
  <c r="CL14" i="5"/>
  <c r="J14" i="5" s="1"/>
  <c r="CI14" i="5"/>
  <c r="G14" i="5" s="1"/>
  <c r="CE14" i="5"/>
  <c r="CF14" i="5" s="1"/>
  <c r="H14" i="5" s="1"/>
  <c r="I14" i="5" s="1"/>
  <c r="BO14" i="5"/>
  <c r="AW14" i="5"/>
  <c r="AX14" i="5" s="1"/>
  <c r="E14" i="5" s="1"/>
  <c r="F14" i="5" s="1"/>
  <c r="AF14" i="5"/>
  <c r="O14" i="5"/>
  <c r="CX13" i="5"/>
  <c r="CL13" i="5"/>
  <c r="J13" i="5" s="1"/>
  <c r="CI13" i="5"/>
  <c r="G13" i="5" s="1"/>
  <c r="CE13" i="5"/>
  <c r="CF13" i="5" s="1"/>
  <c r="H13" i="5" s="1"/>
  <c r="I13" i="5" s="1"/>
  <c r="BO13" i="5"/>
  <c r="AW13" i="5"/>
  <c r="AX13" i="5" s="1"/>
  <c r="E13" i="5" s="1"/>
  <c r="F13" i="5" s="1"/>
  <c r="AF13" i="5"/>
  <c r="O13" i="5"/>
  <c r="N13" i="5"/>
  <c r="CX12" i="5"/>
  <c r="CL12" i="5"/>
  <c r="J12" i="5" s="1"/>
  <c r="CI12" i="5"/>
  <c r="G12" i="5" s="1"/>
  <c r="CE12" i="5"/>
  <c r="CF12" i="5" s="1"/>
  <c r="H12" i="5" s="1"/>
  <c r="I12" i="5" s="1"/>
  <c r="BO12" i="5"/>
  <c r="AW12" i="5"/>
  <c r="AX12" i="5" s="1"/>
  <c r="E12" i="5" s="1"/>
  <c r="F12" i="5" s="1"/>
  <c r="AF12" i="5"/>
  <c r="O12" i="5"/>
  <c r="N12" i="5"/>
  <c r="CX11" i="5"/>
  <c r="CL11" i="5"/>
  <c r="J11" i="5" s="1"/>
  <c r="CI11" i="5"/>
  <c r="G11" i="5" s="1"/>
  <c r="CE11" i="5"/>
  <c r="CF11" i="5" s="1"/>
  <c r="H11" i="5" s="1"/>
  <c r="I11" i="5" s="1"/>
  <c r="BO11" i="5"/>
  <c r="AW11" i="5"/>
  <c r="AX11" i="5" s="1"/>
  <c r="E11" i="5" s="1"/>
  <c r="F11" i="5" s="1"/>
  <c r="AF11" i="5"/>
  <c r="O11" i="5"/>
  <c r="CX10" i="5"/>
  <c r="CX9" i="5"/>
  <c r="BE2" i="5"/>
  <c r="V2" i="5"/>
  <c r="CL60" i="4"/>
  <c r="J60" i="4" s="1"/>
  <c r="CI60" i="4"/>
  <c r="G60" i="4" s="1"/>
  <c r="CE60" i="4"/>
  <c r="CF60" i="4" s="1"/>
  <c r="H60" i="4" s="1"/>
  <c r="I60" i="4" s="1"/>
  <c r="BO60" i="4"/>
  <c r="AW60" i="4"/>
  <c r="AX60" i="4" s="1"/>
  <c r="E60" i="4" s="1"/>
  <c r="F60" i="4" s="1"/>
  <c r="AF60" i="4"/>
  <c r="O60" i="4"/>
  <c r="CL59" i="4"/>
  <c r="J59" i="4" s="1"/>
  <c r="CI59" i="4"/>
  <c r="G59" i="4" s="1"/>
  <c r="CF59" i="4"/>
  <c r="H59" i="4" s="1"/>
  <c r="I59" i="4" s="1"/>
  <c r="CE59" i="4"/>
  <c r="BO59" i="4"/>
  <c r="AW59" i="4"/>
  <c r="AX59" i="4" s="1"/>
  <c r="E59" i="4" s="1"/>
  <c r="F59" i="4" s="1"/>
  <c r="AF59" i="4"/>
  <c r="O59" i="4"/>
  <c r="CL58" i="4"/>
  <c r="J58" i="4" s="1"/>
  <c r="CI58" i="4"/>
  <c r="G58" i="4" s="1"/>
  <c r="CE58" i="4"/>
  <c r="CF58" i="4" s="1"/>
  <c r="H58" i="4" s="1"/>
  <c r="I58" i="4" s="1"/>
  <c r="BO58" i="4"/>
  <c r="AX58" i="4"/>
  <c r="E58" i="4" s="1"/>
  <c r="F58" i="4" s="1"/>
  <c r="AW58" i="4"/>
  <c r="AF58" i="4"/>
  <c r="O58" i="4"/>
  <c r="N58" i="4"/>
  <c r="CL57" i="4"/>
  <c r="J57" i="4" s="1"/>
  <c r="CI57" i="4"/>
  <c r="G57" i="4" s="1"/>
  <c r="CE57" i="4"/>
  <c r="CF57" i="4" s="1"/>
  <c r="H57" i="4" s="1"/>
  <c r="I57" i="4" s="1"/>
  <c r="BO57" i="4"/>
  <c r="AW57" i="4"/>
  <c r="AX57" i="4" s="1"/>
  <c r="E57" i="4" s="1"/>
  <c r="F57" i="4" s="1"/>
  <c r="AF57" i="4"/>
  <c r="N57" i="4" s="1"/>
  <c r="O57" i="4"/>
  <c r="CL56" i="4"/>
  <c r="J56" i="4" s="1"/>
  <c r="CI56" i="4"/>
  <c r="G56" i="4" s="1"/>
  <c r="CE56" i="4"/>
  <c r="CF56" i="4" s="1"/>
  <c r="H56" i="4" s="1"/>
  <c r="I56" i="4" s="1"/>
  <c r="BO56" i="4"/>
  <c r="AX56" i="4"/>
  <c r="E56" i="4" s="1"/>
  <c r="F56" i="4" s="1"/>
  <c r="AW56" i="4"/>
  <c r="AF56" i="4"/>
  <c r="O56" i="4"/>
  <c r="CL55" i="4"/>
  <c r="J55" i="4" s="1"/>
  <c r="CI55" i="4"/>
  <c r="G55" i="4" s="1"/>
  <c r="CF55" i="4"/>
  <c r="H55" i="4" s="1"/>
  <c r="CE55" i="4"/>
  <c r="BO55" i="4"/>
  <c r="AW55" i="4"/>
  <c r="AX55" i="4" s="1"/>
  <c r="AF55" i="4"/>
  <c r="O55" i="4"/>
  <c r="N55" i="4"/>
  <c r="I55" i="4"/>
  <c r="E55" i="4"/>
  <c r="F55" i="4" s="1"/>
  <c r="CL54" i="4"/>
  <c r="CI54" i="4"/>
  <c r="G54" i="4" s="1"/>
  <c r="CE54" i="4"/>
  <c r="CF54" i="4" s="1"/>
  <c r="BO54" i="4"/>
  <c r="AW54" i="4"/>
  <c r="AX54" i="4" s="1"/>
  <c r="E54" i="4" s="1"/>
  <c r="F54" i="4" s="1"/>
  <c r="AF54" i="4"/>
  <c r="O54" i="4"/>
  <c r="N54" i="4"/>
  <c r="J54" i="4"/>
  <c r="H54" i="4"/>
  <c r="I54" i="4" s="1"/>
  <c r="CL53" i="4"/>
  <c r="J53" i="4" s="1"/>
  <c r="CI53" i="4"/>
  <c r="G53" i="4" s="1"/>
  <c r="CF53" i="4"/>
  <c r="H53" i="4" s="1"/>
  <c r="CE53" i="4"/>
  <c r="BO53" i="4"/>
  <c r="AW53" i="4"/>
  <c r="AX53" i="4" s="1"/>
  <c r="AF53" i="4"/>
  <c r="O53" i="4"/>
  <c r="N53" i="4"/>
  <c r="I53" i="4"/>
  <c r="E53" i="4"/>
  <c r="F53" i="4" s="1"/>
  <c r="CL52" i="4"/>
  <c r="CI52" i="4"/>
  <c r="G52" i="4" s="1"/>
  <c r="CE52" i="4"/>
  <c r="CF52" i="4" s="1"/>
  <c r="BO52" i="4"/>
  <c r="AW52" i="4"/>
  <c r="AX52" i="4" s="1"/>
  <c r="E52" i="4" s="1"/>
  <c r="F52" i="4" s="1"/>
  <c r="AF52" i="4"/>
  <c r="O52" i="4"/>
  <c r="N52" i="4"/>
  <c r="J52" i="4"/>
  <c r="H52" i="4"/>
  <c r="I52" i="4" s="1"/>
  <c r="CL51" i="4"/>
  <c r="J51" i="4" s="1"/>
  <c r="CI51" i="4"/>
  <c r="CE51" i="4"/>
  <c r="CF51" i="4" s="1"/>
  <c r="H51" i="4" s="1"/>
  <c r="I51" i="4" s="1"/>
  <c r="BO51" i="4"/>
  <c r="AW51" i="4"/>
  <c r="AX51" i="4" s="1"/>
  <c r="E51" i="4" s="1"/>
  <c r="F51" i="4" s="1"/>
  <c r="AF51" i="4"/>
  <c r="O51" i="4"/>
  <c r="N51" i="4"/>
  <c r="G51" i="4"/>
  <c r="CL50" i="4"/>
  <c r="J50" i="4" s="1"/>
  <c r="CI50" i="4"/>
  <c r="G50" i="4" s="1"/>
  <c r="CE50" i="4"/>
  <c r="CF50" i="4" s="1"/>
  <c r="BO50" i="4"/>
  <c r="AW50" i="4"/>
  <c r="AX50" i="4" s="1"/>
  <c r="E50" i="4" s="1"/>
  <c r="F50" i="4" s="1"/>
  <c r="AF50" i="4"/>
  <c r="O50" i="4"/>
  <c r="N50" i="4"/>
  <c r="H50" i="4"/>
  <c r="I50" i="4" s="1"/>
  <c r="CL49" i="4"/>
  <c r="J49" i="4" s="1"/>
  <c r="CI49" i="4"/>
  <c r="CE49" i="4"/>
  <c r="CF49" i="4" s="1"/>
  <c r="H49" i="4" s="1"/>
  <c r="I49" i="4" s="1"/>
  <c r="BO49" i="4"/>
  <c r="AW49" i="4"/>
  <c r="AX49" i="4" s="1"/>
  <c r="E49" i="4" s="1"/>
  <c r="F49" i="4" s="1"/>
  <c r="AF49" i="4"/>
  <c r="N49" i="4" s="1"/>
  <c r="O49" i="4"/>
  <c r="G49" i="4"/>
  <c r="CL48" i="4"/>
  <c r="J48" i="4" s="1"/>
  <c r="CI48" i="4"/>
  <c r="G48" i="4" s="1"/>
  <c r="CE48" i="4"/>
  <c r="CF48" i="4" s="1"/>
  <c r="H48" i="4" s="1"/>
  <c r="I48" i="4" s="1"/>
  <c r="BO48" i="4"/>
  <c r="AX48" i="4"/>
  <c r="E48" i="4" s="1"/>
  <c r="AW48" i="4"/>
  <c r="AF48" i="4"/>
  <c r="O48" i="4"/>
  <c r="F48" i="4"/>
  <c r="CL47" i="4"/>
  <c r="J47" i="4" s="1"/>
  <c r="CI47" i="4"/>
  <c r="CE47" i="4"/>
  <c r="CF47" i="4" s="1"/>
  <c r="H47" i="4" s="1"/>
  <c r="I47" i="4" s="1"/>
  <c r="BO47" i="4"/>
  <c r="AW47" i="4"/>
  <c r="AX47" i="4" s="1"/>
  <c r="E47" i="4" s="1"/>
  <c r="F47" i="4" s="1"/>
  <c r="AF47" i="4"/>
  <c r="O47" i="4"/>
  <c r="N47" i="4"/>
  <c r="G47" i="4"/>
  <c r="CL46" i="4"/>
  <c r="J46" i="4" s="1"/>
  <c r="CI46" i="4"/>
  <c r="G46" i="4" s="1"/>
  <c r="CE46" i="4"/>
  <c r="CF46" i="4" s="1"/>
  <c r="BO46" i="4"/>
  <c r="AW46" i="4"/>
  <c r="AX46" i="4" s="1"/>
  <c r="E46" i="4" s="1"/>
  <c r="F46" i="4" s="1"/>
  <c r="AF46" i="4"/>
  <c r="O46" i="4"/>
  <c r="N46" i="4"/>
  <c r="H46" i="4"/>
  <c r="I46" i="4" s="1"/>
  <c r="CL45" i="4"/>
  <c r="J45" i="4" s="1"/>
  <c r="CI45" i="4"/>
  <c r="CE45" i="4"/>
  <c r="CF45" i="4" s="1"/>
  <c r="H45" i="4" s="1"/>
  <c r="I45" i="4" s="1"/>
  <c r="BO45" i="4"/>
  <c r="AW45" i="4"/>
  <c r="AX45" i="4" s="1"/>
  <c r="AF45" i="4"/>
  <c r="O45" i="4"/>
  <c r="N45" i="4"/>
  <c r="G45" i="4"/>
  <c r="E45" i="4"/>
  <c r="F45" i="4" s="1"/>
  <c r="CL44" i="4"/>
  <c r="J44" i="4" s="1"/>
  <c r="CI44" i="4"/>
  <c r="G44" i="4" s="1"/>
  <c r="CE44" i="4"/>
  <c r="CF44" i="4" s="1"/>
  <c r="H44" i="4" s="1"/>
  <c r="I44" i="4" s="1"/>
  <c r="BO44" i="4"/>
  <c r="AX44" i="4"/>
  <c r="E44" i="4" s="1"/>
  <c r="F44" i="4" s="1"/>
  <c r="AW44" i="4"/>
  <c r="AF44" i="4"/>
  <c r="O44" i="4"/>
  <c r="N44" i="4"/>
  <c r="CE43" i="4"/>
  <c r="CF43" i="4" s="1"/>
  <c r="H43" i="4" s="1"/>
  <c r="I43" i="4" s="1"/>
  <c r="BO43" i="4"/>
  <c r="AW43" i="4"/>
  <c r="AX43" i="4" s="1"/>
  <c r="E43" i="4" s="1"/>
  <c r="F43" i="4" s="1"/>
  <c r="AF43" i="4"/>
  <c r="O43" i="4"/>
  <c r="CE42" i="4"/>
  <c r="CF42" i="4" s="1"/>
  <c r="H42" i="4" s="1"/>
  <c r="I42" i="4" s="1"/>
  <c r="BO42" i="4"/>
  <c r="AW42" i="4"/>
  <c r="AX42" i="4" s="1"/>
  <c r="E42" i="4" s="1"/>
  <c r="F42" i="4" s="1"/>
  <c r="AF42" i="4"/>
  <c r="O42" i="4"/>
  <c r="N42" i="4"/>
  <c r="CL41" i="4"/>
  <c r="J41" i="4" s="1"/>
  <c r="CE41" i="4"/>
  <c r="CF41" i="4" s="1"/>
  <c r="H41" i="4" s="1"/>
  <c r="I41" i="4" s="1"/>
  <c r="BO41" i="4"/>
  <c r="AW41" i="4"/>
  <c r="AX41" i="4" s="1"/>
  <c r="E41" i="4" s="1"/>
  <c r="F41" i="4" s="1"/>
  <c r="AF41" i="4"/>
  <c r="N41" i="4" s="1"/>
  <c r="O41" i="4"/>
  <c r="CL40" i="4"/>
  <c r="CE40" i="4"/>
  <c r="CF40" i="4" s="1"/>
  <c r="H40" i="4" s="1"/>
  <c r="I40" i="4" s="1"/>
  <c r="BO40" i="4"/>
  <c r="AW40" i="4"/>
  <c r="AX40" i="4" s="1"/>
  <c r="E40" i="4" s="1"/>
  <c r="F40" i="4" s="1"/>
  <c r="AF40" i="4"/>
  <c r="O40" i="4"/>
  <c r="N40" i="4"/>
  <c r="J40" i="4"/>
  <c r="CE39" i="4"/>
  <c r="CF39" i="4" s="1"/>
  <c r="H39" i="4" s="1"/>
  <c r="I39" i="4" s="1"/>
  <c r="BO39" i="4"/>
  <c r="AW39" i="4"/>
  <c r="AX39" i="4" s="1"/>
  <c r="E39" i="4" s="1"/>
  <c r="F39" i="4" s="1"/>
  <c r="AF39" i="4"/>
  <c r="O39" i="4"/>
  <c r="CL38" i="4"/>
  <c r="J38" i="4" s="1"/>
  <c r="CE38" i="4"/>
  <c r="CF38" i="4" s="1"/>
  <c r="H38" i="4" s="1"/>
  <c r="I38" i="4" s="1"/>
  <c r="BO38" i="4"/>
  <c r="AW38" i="4"/>
  <c r="AX38" i="4" s="1"/>
  <c r="E38" i="4" s="1"/>
  <c r="F38" i="4" s="1"/>
  <c r="AF38" i="4"/>
  <c r="O38" i="4"/>
  <c r="N38" i="4"/>
  <c r="CL37" i="4"/>
  <c r="CE37" i="4"/>
  <c r="CF37" i="4" s="1"/>
  <c r="H37" i="4" s="1"/>
  <c r="I37" i="4" s="1"/>
  <c r="BO37" i="4"/>
  <c r="AW37" i="4"/>
  <c r="AX37" i="4" s="1"/>
  <c r="E37" i="4" s="1"/>
  <c r="F37" i="4" s="1"/>
  <c r="AF37" i="4"/>
  <c r="O37" i="4"/>
  <c r="J37" i="4"/>
  <c r="CE36" i="4"/>
  <c r="CF36" i="4" s="1"/>
  <c r="H36" i="4" s="1"/>
  <c r="I36" i="4" s="1"/>
  <c r="BO36" i="4"/>
  <c r="AW36" i="4"/>
  <c r="AX36" i="4" s="1"/>
  <c r="E36" i="4" s="1"/>
  <c r="F36" i="4" s="1"/>
  <c r="AF36" i="4"/>
  <c r="O36" i="4"/>
  <c r="CE35" i="4"/>
  <c r="CF35" i="4" s="1"/>
  <c r="H35" i="4" s="1"/>
  <c r="I35" i="4" s="1"/>
  <c r="BO35" i="4"/>
  <c r="AW35" i="4"/>
  <c r="AX35" i="4" s="1"/>
  <c r="E35" i="4" s="1"/>
  <c r="F35" i="4" s="1"/>
  <c r="AF35" i="4"/>
  <c r="O35" i="4"/>
  <c r="N35" i="4"/>
  <c r="CL34" i="4"/>
  <c r="J34" i="4" s="1"/>
  <c r="CE34" i="4"/>
  <c r="CF34" i="4" s="1"/>
  <c r="H34" i="4" s="1"/>
  <c r="I34" i="4" s="1"/>
  <c r="BO34" i="4"/>
  <c r="AW34" i="4"/>
  <c r="AX34" i="4" s="1"/>
  <c r="E34" i="4" s="1"/>
  <c r="F34" i="4" s="1"/>
  <c r="AF34" i="4"/>
  <c r="O34" i="4"/>
  <c r="CX33" i="4"/>
  <c r="CL43" i="4" s="1"/>
  <c r="J43" i="4" s="1"/>
  <c r="CL33" i="4"/>
  <c r="J33" i="4" s="1"/>
  <c r="CE33" i="4"/>
  <c r="CF33" i="4" s="1"/>
  <c r="H33" i="4" s="1"/>
  <c r="I33" i="4" s="1"/>
  <c r="BO33" i="4"/>
  <c r="AW33" i="4"/>
  <c r="AX33" i="4" s="1"/>
  <c r="E33" i="4" s="1"/>
  <c r="F33" i="4" s="1"/>
  <c r="AF33" i="4"/>
  <c r="O33" i="4"/>
  <c r="N33" i="4"/>
  <c r="CX32" i="4"/>
  <c r="CL32" i="4"/>
  <c r="CE32" i="4"/>
  <c r="CF32" i="4" s="1"/>
  <c r="H32" i="4" s="1"/>
  <c r="I32" i="4" s="1"/>
  <c r="BO32" i="4"/>
  <c r="AW32" i="4"/>
  <c r="AX32" i="4" s="1"/>
  <c r="E32" i="4" s="1"/>
  <c r="F32" i="4" s="1"/>
  <c r="AF32" i="4"/>
  <c r="O32" i="4"/>
  <c r="N32" i="4"/>
  <c r="J32" i="4"/>
  <c r="CX31" i="4"/>
  <c r="CL31" i="4"/>
  <c r="CE31" i="4"/>
  <c r="CF31" i="4" s="1"/>
  <c r="H31" i="4" s="1"/>
  <c r="I31" i="4" s="1"/>
  <c r="BO31" i="4"/>
  <c r="AW31" i="4"/>
  <c r="AX31" i="4" s="1"/>
  <c r="E31" i="4" s="1"/>
  <c r="F31" i="4" s="1"/>
  <c r="AF31" i="4"/>
  <c r="O31" i="4"/>
  <c r="J31" i="4"/>
  <c r="CX30" i="4"/>
  <c r="CL30" i="4"/>
  <c r="CE30" i="4"/>
  <c r="CF30" i="4" s="1"/>
  <c r="H30" i="4" s="1"/>
  <c r="I30" i="4" s="1"/>
  <c r="BO30" i="4"/>
  <c r="AW30" i="4"/>
  <c r="AX30" i="4" s="1"/>
  <c r="E30" i="4" s="1"/>
  <c r="F30" i="4" s="1"/>
  <c r="AF30" i="4"/>
  <c r="O30" i="4"/>
  <c r="N30" i="4"/>
  <c r="J30" i="4"/>
  <c r="CX29" i="4"/>
  <c r="CL29" i="4"/>
  <c r="CE29" i="4"/>
  <c r="CF29" i="4" s="1"/>
  <c r="H29" i="4" s="1"/>
  <c r="I29" i="4" s="1"/>
  <c r="BO29" i="4"/>
  <c r="AW29" i="4"/>
  <c r="AX29" i="4" s="1"/>
  <c r="E29" i="4" s="1"/>
  <c r="F29" i="4" s="1"/>
  <c r="AF29" i="4"/>
  <c r="O29" i="4"/>
  <c r="J29" i="4"/>
  <c r="CX28" i="4"/>
  <c r="CL28" i="4"/>
  <c r="CE28" i="4"/>
  <c r="CF28" i="4" s="1"/>
  <c r="H28" i="4" s="1"/>
  <c r="I28" i="4" s="1"/>
  <c r="BO28" i="4"/>
  <c r="AW28" i="4"/>
  <c r="AX28" i="4" s="1"/>
  <c r="E28" i="4" s="1"/>
  <c r="F28" i="4" s="1"/>
  <c r="AF28" i="4"/>
  <c r="O28" i="4"/>
  <c r="N28" i="4"/>
  <c r="J28" i="4"/>
  <c r="CX27" i="4"/>
  <c r="CL27" i="4"/>
  <c r="J27" i="4" s="1"/>
  <c r="CE27" i="4"/>
  <c r="CF27" i="4" s="1"/>
  <c r="H27" i="4" s="1"/>
  <c r="I27" i="4" s="1"/>
  <c r="BO27" i="4"/>
  <c r="AW27" i="4"/>
  <c r="AX27" i="4" s="1"/>
  <c r="E27" i="4" s="1"/>
  <c r="F27" i="4" s="1"/>
  <c r="AF27" i="4"/>
  <c r="O27" i="4"/>
  <c r="CX26" i="4"/>
  <c r="CL26" i="4"/>
  <c r="CE26" i="4"/>
  <c r="CF26" i="4" s="1"/>
  <c r="H26" i="4" s="1"/>
  <c r="I26" i="4" s="1"/>
  <c r="BO26" i="4"/>
  <c r="AW26" i="4"/>
  <c r="AX26" i="4" s="1"/>
  <c r="E26" i="4" s="1"/>
  <c r="F26" i="4" s="1"/>
  <c r="AF26" i="4"/>
  <c r="O26" i="4"/>
  <c r="N26" i="4"/>
  <c r="J26" i="4"/>
  <c r="CX25" i="4"/>
  <c r="CL25" i="4"/>
  <c r="CE25" i="4"/>
  <c r="CF25" i="4" s="1"/>
  <c r="H25" i="4" s="1"/>
  <c r="I25" i="4" s="1"/>
  <c r="BO25" i="4"/>
  <c r="AW25" i="4"/>
  <c r="AX25" i="4" s="1"/>
  <c r="E25" i="4" s="1"/>
  <c r="F25" i="4" s="1"/>
  <c r="AF25" i="4"/>
  <c r="O25" i="4"/>
  <c r="N25" i="4"/>
  <c r="J25" i="4"/>
  <c r="CX24" i="4"/>
  <c r="CL24" i="4"/>
  <c r="CE24" i="4"/>
  <c r="CF24" i="4" s="1"/>
  <c r="H24" i="4" s="1"/>
  <c r="I24" i="4" s="1"/>
  <c r="BO24" i="4"/>
  <c r="AW24" i="4"/>
  <c r="AX24" i="4" s="1"/>
  <c r="E24" i="4" s="1"/>
  <c r="F24" i="4" s="1"/>
  <c r="AF24" i="4"/>
  <c r="O24" i="4"/>
  <c r="N24" i="4"/>
  <c r="J24" i="4"/>
  <c r="CX23" i="4"/>
  <c r="CL23" i="4"/>
  <c r="CE23" i="4"/>
  <c r="CF23" i="4" s="1"/>
  <c r="H23" i="4" s="1"/>
  <c r="I23" i="4" s="1"/>
  <c r="BO23" i="4"/>
  <c r="AW23" i="4"/>
  <c r="AX23" i="4" s="1"/>
  <c r="E23" i="4" s="1"/>
  <c r="F23" i="4" s="1"/>
  <c r="AF23" i="4"/>
  <c r="O23" i="4"/>
  <c r="N23" i="4"/>
  <c r="J23" i="4"/>
  <c r="CX22" i="4"/>
  <c r="CL22" i="4"/>
  <c r="CE22" i="4"/>
  <c r="CF22" i="4" s="1"/>
  <c r="H22" i="4" s="1"/>
  <c r="I22" i="4" s="1"/>
  <c r="BO22" i="4"/>
  <c r="AW22" i="4"/>
  <c r="AX22" i="4" s="1"/>
  <c r="E22" i="4" s="1"/>
  <c r="F22" i="4" s="1"/>
  <c r="AF22" i="4"/>
  <c r="O22" i="4"/>
  <c r="N22" i="4"/>
  <c r="J22" i="4"/>
  <c r="CL21" i="4"/>
  <c r="J21" i="4" s="1"/>
  <c r="CI21" i="4"/>
  <c r="G21" i="4" s="1"/>
  <c r="CE21" i="4"/>
  <c r="CF21" i="4" s="1"/>
  <c r="H21" i="4" s="1"/>
  <c r="I21" i="4" s="1"/>
  <c r="BO21" i="4"/>
  <c r="AW21" i="4"/>
  <c r="AX21" i="4" s="1"/>
  <c r="E21" i="4" s="1"/>
  <c r="F21" i="4" s="1"/>
  <c r="AF21" i="4"/>
  <c r="O21" i="4"/>
  <c r="N21" i="4"/>
  <c r="CX20" i="4"/>
  <c r="CI41" i="4" s="1"/>
  <c r="G41" i="4" s="1"/>
  <c r="CL20" i="4"/>
  <c r="J20" i="4" s="1"/>
  <c r="CE20" i="4"/>
  <c r="CF20" i="4" s="1"/>
  <c r="H20" i="4" s="1"/>
  <c r="I20" i="4" s="1"/>
  <c r="BO20" i="4"/>
  <c r="AW20" i="4"/>
  <c r="AX20" i="4" s="1"/>
  <c r="E20" i="4" s="1"/>
  <c r="F20" i="4" s="1"/>
  <c r="AF20" i="4"/>
  <c r="O20" i="4"/>
  <c r="N20" i="4"/>
  <c r="CX19" i="4"/>
  <c r="CL19" i="4"/>
  <c r="J19" i="4" s="1"/>
  <c r="CI19" i="4"/>
  <c r="G19" i="4" s="1"/>
  <c r="CE19" i="4"/>
  <c r="CF19" i="4" s="1"/>
  <c r="H19" i="4" s="1"/>
  <c r="I19" i="4" s="1"/>
  <c r="BO19" i="4"/>
  <c r="AW19" i="4"/>
  <c r="AX19" i="4" s="1"/>
  <c r="E19" i="4" s="1"/>
  <c r="F19" i="4" s="1"/>
  <c r="AF19" i="4"/>
  <c r="O19" i="4"/>
  <c r="N19" i="4"/>
  <c r="CX18" i="4"/>
  <c r="CL18" i="4"/>
  <c r="J18" i="4" s="1"/>
  <c r="CI18" i="4"/>
  <c r="G18" i="4" s="1"/>
  <c r="CE18" i="4"/>
  <c r="CF18" i="4" s="1"/>
  <c r="H18" i="4" s="1"/>
  <c r="I18" i="4" s="1"/>
  <c r="BO18" i="4"/>
  <c r="AW18" i="4"/>
  <c r="AX18" i="4" s="1"/>
  <c r="E18" i="4" s="1"/>
  <c r="F18" i="4" s="1"/>
  <c r="AF18" i="4"/>
  <c r="O18" i="4"/>
  <c r="N18" i="4"/>
  <c r="CX17" i="4"/>
  <c r="CL17" i="4"/>
  <c r="J17" i="4" s="1"/>
  <c r="CI17" i="4"/>
  <c r="G17" i="4" s="1"/>
  <c r="CE17" i="4"/>
  <c r="CF17" i="4" s="1"/>
  <c r="H17" i="4" s="1"/>
  <c r="I17" i="4" s="1"/>
  <c r="BO17" i="4"/>
  <c r="AW17" i="4"/>
  <c r="AX17" i="4" s="1"/>
  <c r="E17" i="4" s="1"/>
  <c r="F17" i="4" s="1"/>
  <c r="AF17" i="4"/>
  <c r="O17" i="4"/>
  <c r="N17" i="4"/>
  <c r="CX16" i="4"/>
  <c r="CL16" i="4"/>
  <c r="J16" i="4" s="1"/>
  <c r="CI16" i="4"/>
  <c r="CE16" i="4"/>
  <c r="CF16" i="4" s="1"/>
  <c r="H16" i="4" s="1"/>
  <c r="I16" i="4" s="1"/>
  <c r="BO16" i="4"/>
  <c r="AW16" i="4"/>
  <c r="AX16" i="4" s="1"/>
  <c r="E16" i="4" s="1"/>
  <c r="F16" i="4" s="1"/>
  <c r="AF16" i="4"/>
  <c r="O16" i="4"/>
  <c r="G16" i="4"/>
  <c r="CX15" i="4"/>
  <c r="CL15" i="4"/>
  <c r="J15" i="4" s="1"/>
  <c r="CI15" i="4"/>
  <c r="CE15" i="4"/>
  <c r="CF15" i="4" s="1"/>
  <c r="H15" i="4" s="1"/>
  <c r="I15" i="4" s="1"/>
  <c r="BO15" i="4"/>
  <c r="AW15" i="4"/>
  <c r="AX15" i="4" s="1"/>
  <c r="E15" i="4" s="1"/>
  <c r="F15" i="4" s="1"/>
  <c r="AF15" i="4"/>
  <c r="O15" i="4"/>
  <c r="N15" i="4"/>
  <c r="G15" i="4"/>
  <c r="CX14" i="4"/>
  <c r="CL14" i="4"/>
  <c r="J14" i="4" s="1"/>
  <c r="CI14" i="4"/>
  <c r="G14" i="4" s="1"/>
  <c r="CE14" i="4"/>
  <c r="CF14" i="4" s="1"/>
  <c r="H14" i="4" s="1"/>
  <c r="I14" i="4" s="1"/>
  <c r="BO14" i="4"/>
  <c r="AW14" i="4"/>
  <c r="AX14" i="4" s="1"/>
  <c r="E14" i="4" s="1"/>
  <c r="F14" i="4" s="1"/>
  <c r="O14" i="4"/>
  <c r="N14" i="4"/>
  <c r="CX13" i="4"/>
  <c r="CL13" i="4"/>
  <c r="J13" i="4" s="1"/>
  <c r="CI13" i="4"/>
  <c r="G13" i="4" s="1"/>
  <c r="CE13" i="4"/>
  <c r="CF13" i="4" s="1"/>
  <c r="H13" i="4" s="1"/>
  <c r="I13" i="4" s="1"/>
  <c r="BO13" i="4"/>
  <c r="AW13" i="4"/>
  <c r="AX13" i="4" s="1"/>
  <c r="AF13" i="4"/>
  <c r="O13" i="4"/>
  <c r="N13" i="4"/>
  <c r="CX12" i="4"/>
  <c r="CL12" i="4"/>
  <c r="J12" i="4" s="1"/>
  <c r="CI12" i="4"/>
  <c r="CE12" i="4"/>
  <c r="CF12" i="4" s="1"/>
  <c r="H12" i="4" s="1"/>
  <c r="I12" i="4" s="1"/>
  <c r="BO12" i="4"/>
  <c r="AW12" i="4"/>
  <c r="AF12" i="4"/>
  <c r="O12" i="4"/>
  <c r="G12" i="4"/>
  <c r="CX11" i="4"/>
  <c r="CL11" i="4"/>
  <c r="J11" i="4" s="1"/>
  <c r="CI11" i="4"/>
  <c r="G11" i="4" s="1"/>
  <c r="CE11" i="4"/>
  <c r="CF11" i="4" s="1"/>
  <c r="H11" i="4" s="1"/>
  <c r="I11" i="4" s="1"/>
  <c r="BO11" i="4"/>
  <c r="AW11" i="4"/>
  <c r="AF11" i="4"/>
  <c r="O11" i="4"/>
  <c r="CX10" i="4"/>
  <c r="CX9" i="4"/>
  <c r="BE2" i="4"/>
  <c r="V2" i="4"/>
  <c r="CL60" i="3"/>
  <c r="J60" i="3" s="1"/>
  <c r="CI60" i="3"/>
  <c r="G60" i="3" s="1"/>
  <c r="CE60" i="3"/>
  <c r="CF60" i="3" s="1"/>
  <c r="H60" i="3" s="1"/>
  <c r="I60" i="3" s="1"/>
  <c r="BO60" i="3"/>
  <c r="AW60" i="3"/>
  <c r="AX60" i="3" s="1"/>
  <c r="E60" i="3" s="1"/>
  <c r="F60" i="3" s="1"/>
  <c r="AF60" i="3"/>
  <c r="O60" i="3"/>
  <c r="CL59" i="3"/>
  <c r="J59" i="3" s="1"/>
  <c r="CI59" i="3"/>
  <c r="G59" i="3" s="1"/>
  <c r="CF59" i="3"/>
  <c r="H59" i="3" s="1"/>
  <c r="I59" i="3" s="1"/>
  <c r="CE59" i="3"/>
  <c r="BO59" i="3"/>
  <c r="AW59" i="3"/>
  <c r="AX59" i="3" s="1"/>
  <c r="E59" i="3" s="1"/>
  <c r="F59" i="3" s="1"/>
  <c r="AF59" i="3"/>
  <c r="O59" i="3"/>
  <c r="N59" i="3"/>
  <c r="CL58" i="3"/>
  <c r="J58" i="3" s="1"/>
  <c r="CI58" i="3"/>
  <c r="G58" i="3" s="1"/>
  <c r="CE58" i="3"/>
  <c r="CF58" i="3" s="1"/>
  <c r="H58" i="3" s="1"/>
  <c r="I58" i="3" s="1"/>
  <c r="BO58" i="3"/>
  <c r="AX58" i="3"/>
  <c r="E58" i="3" s="1"/>
  <c r="F58" i="3" s="1"/>
  <c r="AW58" i="3"/>
  <c r="AF58" i="3"/>
  <c r="O58" i="3"/>
  <c r="CL57" i="3"/>
  <c r="J57" i="3" s="1"/>
  <c r="CI57" i="3"/>
  <c r="G57" i="3" s="1"/>
  <c r="CE57" i="3"/>
  <c r="CF57" i="3" s="1"/>
  <c r="H57" i="3" s="1"/>
  <c r="I57" i="3" s="1"/>
  <c r="BO57" i="3"/>
  <c r="AW57" i="3"/>
  <c r="AX57" i="3" s="1"/>
  <c r="E57" i="3" s="1"/>
  <c r="F57" i="3" s="1"/>
  <c r="AF57" i="3"/>
  <c r="N57" i="3" s="1"/>
  <c r="O57" i="3"/>
  <c r="CL56" i="3"/>
  <c r="J56" i="3" s="1"/>
  <c r="CI56" i="3"/>
  <c r="G56" i="3" s="1"/>
  <c r="CE56" i="3"/>
  <c r="CF56" i="3" s="1"/>
  <c r="H56" i="3" s="1"/>
  <c r="I56" i="3" s="1"/>
  <c r="BO56" i="3"/>
  <c r="AX56" i="3"/>
  <c r="E56" i="3" s="1"/>
  <c r="F56" i="3" s="1"/>
  <c r="AW56" i="3"/>
  <c r="AF56" i="3"/>
  <c r="O56" i="3"/>
  <c r="CL55" i="3"/>
  <c r="J55" i="3" s="1"/>
  <c r="CI55" i="3"/>
  <c r="G55" i="3" s="1"/>
  <c r="CF55" i="3"/>
  <c r="H55" i="3" s="1"/>
  <c r="I55" i="3" s="1"/>
  <c r="CE55" i="3"/>
  <c r="BO55" i="3"/>
  <c r="AW55" i="3"/>
  <c r="AX55" i="3" s="1"/>
  <c r="E55" i="3" s="1"/>
  <c r="F55" i="3" s="1"/>
  <c r="AF55" i="3"/>
  <c r="O55" i="3"/>
  <c r="N55" i="3"/>
  <c r="CL54" i="3"/>
  <c r="J54" i="3" s="1"/>
  <c r="CI54" i="3"/>
  <c r="G54" i="3" s="1"/>
  <c r="CE54" i="3"/>
  <c r="CF54" i="3" s="1"/>
  <c r="H54" i="3" s="1"/>
  <c r="I54" i="3" s="1"/>
  <c r="BO54" i="3"/>
  <c r="AX54" i="3"/>
  <c r="E54" i="3" s="1"/>
  <c r="F54" i="3" s="1"/>
  <c r="AW54" i="3"/>
  <c r="AF54" i="3"/>
  <c r="O54" i="3"/>
  <c r="CL53" i="3"/>
  <c r="J53" i="3" s="1"/>
  <c r="CI53" i="3"/>
  <c r="G53" i="3" s="1"/>
  <c r="CF53" i="3"/>
  <c r="H53" i="3" s="1"/>
  <c r="I53" i="3" s="1"/>
  <c r="CE53" i="3"/>
  <c r="BO53" i="3"/>
  <c r="AW53" i="3"/>
  <c r="AX53" i="3" s="1"/>
  <c r="E53" i="3" s="1"/>
  <c r="F53" i="3" s="1"/>
  <c r="AF53" i="3"/>
  <c r="O53" i="3"/>
  <c r="N53" i="3"/>
  <c r="CL52" i="3"/>
  <c r="J52" i="3" s="1"/>
  <c r="CI52" i="3"/>
  <c r="G52" i="3" s="1"/>
  <c r="CE52" i="3"/>
  <c r="CF52" i="3" s="1"/>
  <c r="H52" i="3" s="1"/>
  <c r="I52" i="3" s="1"/>
  <c r="BO52" i="3"/>
  <c r="AX52" i="3"/>
  <c r="E52" i="3" s="1"/>
  <c r="F52" i="3" s="1"/>
  <c r="AW52" i="3"/>
  <c r="AF52" i="3"/>
  <c r="O52" i="3"/>
  <c r="CL51" i="3"/>
  <c r="J51" i="3" s="1"/>
  <c r="CI51" i="3"/>
  <c r="G51" i="3" s="1"/>
  <c r="CE51" i="3"/>
  <c r="CF51" i="3" s="1"/>
  <c r="H51" i="3" s="1"/>
  <c r="I51" i="3" s="1"/>
  <c r="BO51" i="3"/>
  <c r="AW51" i="3"/>
  <c r="AX51" i="3" s="1"/>
  <c r="E51" i="3" s="1"/>
  <c r="F51" i="3" s="1"/>
  <c r="AF51" i="3"/>
  <c r="N51" i="3" s="1"/>
  <c r="O51" i="3"/>
  <c r="CL50" i="3"/>
  <c r="J50" i="3" s="1"/>
  <c r="CI50" i="3"/>
  <c r="G50" i="3" s="1"/>
  <c r="CE50" i="3"/>
  <c r="CF50" i="3" s="1"/>
  <c r="H50" i="3" s="1"/>
  <c r="I50" i="3" s="1"/>
  <c r="BO50" i="3"/>
  <c r="AW50" i="3"/>
  <c r="AX50" i="3" s="1"/>
  <c r="E50" i="3" s="1"/>
  <c r="F50" i="3" s="1"/>
  <c r="AF50" i="3"/>
  <c r="O50" i="3"/>
  <c r="N50" i="3"/>
  <c r="CL49" i="3"/>
  <c r="J49" i="3" s="1"/>
  <c r="CI49" i="3"/>
  <c r="CF49" i="3"/>
  <c r="H49" i="3" s="1"/>
  <c r="I49" i="3" s="1"/>
  <c r="CE49" i="3"/>
  <c r="BO49" i="3"/>
  <c r="AW49" i="3"/>
  <c r="AX49" i="3" s="1"/>
  <c r="E49" i="3" s="1"/>
  <c r="F49" i="3" s="1"/>
  <c r="AF49" i="3"/>
  <c r="O49" i="3"/>
  <c r="G49" i="3"/>
  <c r="CL48" i="3"/>
  <c r="CI48" i="3"/>
  <c r="G48" i="3" s="1"/>
  <c r="CE48" i="3"/>
  <c r="CF48" i="3" s="1"/>
  <c r="H48" i="3" s="1"/>
  <c r="I48" i="3" s="1"/>
  <c r="BO48" i="3"/>
  <c r="AW48" i="3"/>
  <c r="AX48" i="3" s="1"/>
  <c r="E48" i="3" s="1"/>
  <c r="F48" i="3" s="1"/>
  <c r="AF48" i="3"/>
  <c r="O48" i="3"/>
  <c r="N48" i="3"/>
  <c r="J48" i="3"/>
  <c r="CL47" i="3"/>
  <c r="J47" i="3" s="1"/>
  <c r="CI47" i="3"/>
  <c r="G47" i="3" s="1"/>
  <c r="CE47" i="3"/>
  <c r="CF47" i="3" s="1"/>
  <c r="H47" i="3" s="1"/>
  <c r="I47" i="3" s="1"/>
  <c r="BO47" i="3"/>
  <c r="AW47" i="3"/>
  <c r="AX47" i="3" s="1"/>
  <c r="E47" i="3" s="1"/>
  <c r="F47" i="3" s="1"/>
  <c r="AF47" i="3"/>
  <c r="O47" i="3"/>
  <c r="N47" i="3"/>
  <c r="CL46" i="3"/>
  <c r="CI46" i="3"/>
  <c r="G46" i="3" s="1"/>
  <c r="CE46" i="3"/>
  <c r="CF46" i="3" s="1"/>
  <c r="H46" i="3" s="1"/>
  <c r="I46" i="3" s="1"/>
  <c r="BO46" i="3"/>
  <c r="AW46" i="3"/>
  <c r="AX46" i="3" s="1"/>
  <c r="E46" i="3" s="1"/>
  <c r="F46" i="3" s="1"/>
  <c r="AF46" i="3"/>
  <c r="O46" i="3"/>
  <c r="J46" i="3"/>
  <c r="CL45" i="3"/>
  <c r="J45" i="3" s="1"/>
  <c r="CI45" i="3"/>
  <c r="CF45" i="3"/>
  <c r="H45" i="3" s="1"/>
  <c r="I45" i="3" s="1"/>
  <c r="CE45" i="3"/>
  <c r="BO45" i="3"/>
  <c r="AW45" i="3"/>
  <c r="AX45" i="3" s="1"/>
  <c r="E45" i="3" s="1"/>
  <c r="F45" i="3" s="1"/>
  <c r="AF45" i="3"/>
  <c r="O45" i="3"/>
  <c r="N45" i="3"/>
  <c r="G45" i="3"/>
  <c r="CL44" i="3"/>
  <c r="CI44" i="3"/>
  <c r="G44" i="3" s="1"/>
  <c r="CE44" i="3"/>
  <c r="CF44" i="3" s="1"/>
  <c r="H44" i="3" s="1"/>
  <c r="I44" i="3" s="1"/>
  <c r="BO44" i="3"/>
  <c r="AW44" i="3"/>
  <c r="AX44" i="3" s="1"/>
  <c r="E44" i="3" s="1"/>
  <c r="F44" i="3" s="1"/>
  <c r="AF44" i="3"/>
  <c r="O44" i="3"/>
  <c r="N44" i="3"/>
  <c r="J44" i="3"/>
  <c r="CE43" i="3"/>
  <c r="CF43" i="3" s="1"/>
  <c r="H43" i="3" s="1"/>
  <c r="I43" i="3" s="1"/>
  <c r="BO43" i="3"/>
  <c r="AW43" i="3"/>
  <c r="AX43" i="3" s="1"/>
  <c r="E43" i="3" s="1"/>
  <c r="F43" i="3" s="1"/>
  <c r="AF43" i="3"/>
  <c r="O43" i="3"/>
  <c r="N43" i="3"/>
  <c r="CE42" i="3"/>
  <c r="CF42" i="3" s="1"/>
  <c r="H42" i="3" s="1"/>
  <c r="I42" i="3" s="1"/>
  <c r="BO42" i="3"/>
  <c r="AW42" i="3"/>
  <c r="AX42" i="3" s="1"/>
  <c r="E42" i="3" s="1"/>
  <c r="F42" i="3" s="1"/>
  <c r="AF42" i="3"/>
  <c r="O42" i="3"/>
  <c r="N42" i="3"/>
  <c r="CL41" i="3"/>
  <c r="J41" i="3" s="1"/>
  <c r="CE41" i="3"/>
  <c r="CF41" i="3" s="1"/>
  <c r="H41" i="3" s="1"/>
  <c r="I41" i="3" s="1"/>
  <c r="BO41" i="3"/>
  <c r="AW41" i="3"/>
  <c r="AX41" i="3" s="1"/>
  <c r="E41" i="3" s="1"/>
  <c r="F41" i="3" s="1"/>
  <c r="AF41" i="3"/>
  <c r="O41" i="3"/>
  <c r="CL40" i="3"/>
  <c r="CE40" i="3"/>
  <c r="CF40" i="3" s="1"/>
  <c r="H40" i="3" s="1"/>
  <c r="I40" i="3" s="1"/>
  <c r="BO40" i="3"/>
  <c r="AW40" i="3"/>
  <c r="AX40" i="3" s="1"/>
  <c r="E40" i="3" s="1"/>
  <c r="F40" i="3" s="1"/>
  <c r="AF40" i="3"/>
  <c r="O40" i="3"/>
  <c r="J40" i="3"/>
  <c r="CE39" i="3"/>
  <c r="CF39" i="3" s="1"/>
  <c r="H39" i="3" s="1"/>
  <c r="I39" i="3" s="1"/>
  <c r="BO39" i="3"/>
  <c r="AW39" i="3"/>
  <c r="AX39" i="3" s="1"/>
  <c r="E39" i="3" s="1"/>
  <c r="F39" i="3" s="1"/>
  <c r="AF39" i="3"/>
  <c r="O39" i="3"/>
  <c r="N39" i="3"/>
  <c r="CE38" i="3"/>
  <c r="CF38" i="3" s="1"/>
  <c r="H38" i="3" s="1"/>
  <c r="I38" i="3" s="1"/>
  <c r="BO38" i="3"/>
  <c r="AW38" i="3"/>
  <c r="AX38" i="3" s="1"/>
  <c r="E38" i="3" s="1"/>
  <c r="F38" i="3" s="1"/>
  <c r="AF38" i="3"/>
  <c r="O38" i="3"/>
  <c r="CL37" i="3"/>
  <c r="J37" i="3" s="1"/>
  <c r="CE37" i="3"/>
  <c r="CF37" i="3" s="1"/>
  <c r="H37" i="3" s="1"/>
  <c r="I37" i="3" s="1"/>
  <c r="BO37" i="3"/>
  <c r="AW37" i="3"/>
  <c r="AX37" i="3" s="1"/>
  <c r="E37" i="3" s="1"/>
  <c r="F37" i="3" s="1"/>
  <c r="AF37" i="3"/>
  <c r="O37" i="3"/>
  <c r="N37" i="3"/>
  <c r="CL36" i="3"/>
  <c r="J36" i="3" s="1"/>
  <c r="CE36" i="3"/>
  <c r="CF36" i="3" s="1"/>
  <c r="H36" i="3" s="1"/>
  <c r="I36" i="3" s="1"/>
  <c r="BO36" i="3"/>
  <c r="AW36" i="3"/>
  <c r="AX36" i="3" s="1"/>
  <c r="E36" i="3" s="1"/>
  <c r="F36" i="3" s="1"/>
  <c r="AF36" i="3"/>
  <c r="O36" i="3"/>
  <c r="CE35" i="3"/>
  <c r="CF35" i="3" s="1"/>
  <c r="H35" i="3" s="1"/>
  <c r="I35" i="3" s="1"/>
  <c r="BO35" i="3"/>
  <c r="AW35" i="3"/>
  <c r="AX35" i="3" s="1"/>
  <c r="AF35" i="3"/>
  <c r="O35" i="3"/>
  <c r="N35" i="3"/>
  <c r="E35" i="3"/>
  <c r="F35" i="3" s="1"/>
  <c r="CL34" i="3"/>
  <c r="CE34" i="3"/>
  <c r="CF34" i="3" s="1"/>
  <c r="H34" i="3" s="1"/>
  <c r="I34" i="3" s="1"/>
  <c r="BO34" i="3"/>
  <c r="AW34" i="3"/>
  <c r="AX34" i="3" s="1"/>
  <c r="E34" i="3" s="1"/>
  <c r="F34" i="3" s="1"/>
  <c r="AF34" i="3"/>
  <c r="O34" i="3"/>
  <c r="N34" i="3"/>
  <c r="J34" i="3"/>
  <c r="CX33" i="3"/>
  <c r="CL43" i="3" s="1"/>
  <c r="J43" i="3" s="1"/>
  <c r="CL33" i="3"/>
  <c r="J33" i="3" s="1"/>
  <c r="CE33" i="3"/>
  <c r="CF33" i="3" s="1"/>
  <c r="H33" i="3" s="1"/>
  <c r="I33" i="3" s="1"/>
  <c r="BO33" i="3"/>
  <c r="AW33" i="3"/>
  <c r="AX33" i="3" s="1"/>
  <c r="E33" i="3" s="1"/>
  <c r="F33" i="3" s="1"/>
  <c r="AF33" i="3"/>
  <c r="O33" i="3"/>
  <c r="CX32" i="3"/>
  <c r="CL32" i="3"/>
  <c r="CE32" i="3"/>
  <c r="CF32" i="3" s="1"/>
  <c r="H32" i="3" s="1"/>
  <c r="I32" i="3" s="1"/>
  <c r="BO32" i="3"/>
  <c r="AW32" i="3"/>
  <c r="AX32" i="3" s="1"/>
  <c r="E32" i="3" s="1"/>
  <c r="F32" i="3" s="1"/>
  <c r="AF32" i="3"/>
  <c r="O32" i="3"/>
  <c r="N32" i="3"/>
  <c r="J32" i="3"/>
  <c r="CX31" i="3"/>
  <c r="CL31" i="3"/>
  <c r="CE31" i="3"/>
  <c r="CF31" i="3" s="1"/>
  <c r="H31" i="3" s="1"/>
  <c r="I31" i="3" s="1"/>
  <c r="BO31" i="3"/>
  <c r="AW31" i="3"/>
  <c r="AX31" i="3" s="1"/>
  <c r="E31" i="3" s="1"/>
  <c r="F31" i="3" s="1"/>
  <c r="AF31" i="3"/>
  <c r="O31" i="3"/>
  <c r="J31" i="3"/>
  <c r="CX30" i="3"/>
  <c r="CL30" i="3"/>
  <c r="CE30" i="3"/>
  <c r="CF30" i="3" s="1"/>
  <c r="H30" i="3" s="1"/>
  <c r="I30" i="3" s="1"/>
  <c r="BO30" i="3"/>
  <c r="AW30" i="3"/>
  <c r="AX30" i="3" s="1"/>
  <c r="E30" i="3" s="1"/>
  <c r="F30" i="3" s="1"/>
  <c r="AF30" i="3"/>
  <c r="O30" i="3"/>
  <c r="N30" i="3"/>
  <c r="J30" i="3"/>
  <c r="CX29" i="3"/>
  <c r="CL29" i="3"/>
  <c r="J29" i="3" s="1"/>
  <c r="CE29" i="3"/>
  <c r="CF29" i="3" s="1"/>
  <c r="H29" i="3" s="1"/>
  <c r="I29" i="3" s="1"/>
  <c r="BO29" i="3"/>
  <c r="AW29" i="3"/>
  <c r="AX29" i="3" s="1"/>
  <c r="E29" i="3" s="1"/>
  <c r="F29" i="3" s="1"/>
  <c r="AF29" i="3"/>
  <c r="O29" i="3"/>
  <c r="CX28" i="3"/>
  <c r="CL28" i="3"/>
  <c r="J28" i="3" s="1"/>
  <c r="CE28" i="3"/>
  <c r="CF28" i="3" s="1"/>
  <c r="H28" i="3" s="1"/>
  <c r="I28" i="3" s="1"/>
  <c r="BO28" i="3"/>
  <c r="AW28" i="3"/>
  <c r="AX28" i="3" s="1"/>
  <c r="E28" i="3" s="1"/>
  <c r="F28" i="3" s="1"/>
  <c r="AF28" i="3"/>
  <c r="O28" i="3"/>
  <c r="CX27" i="3"/>
  <c r="CL27" i="3"/>
  <c r="J27" i="3" s="1"/>
  <c r="CE27" i="3"/>
  <c r="CF27" i="3" s="1"/>
  <c r="H27" i="3" s="1"/>
  <c r="I27" i="3" s="1"/>
  <c r="BO27" i="3"/>
  <c r="AW27" i="3"/>
  <c r="AX27" i="3" s="1"/>
  <c r="E27" i="3" s="1"/>
  <c r="F27" i="3" s="1"/>
  <c r="AF27" i="3"/>
  <c r="O27" i="3"/>
  <c r="CX26" i="3"/>
  <c r="CL26" i="3"/>
  <c r="J26" i="3" s="1"/>
  <c r="CE26" i="3"/>
  <c r="CF26" i="3" s="1"/>
  <c r="H26" i="3" s="1"/>
  <c r="I26" i="3" s="1"/>
  <c r="BO26" i="3"/>
  <c r="AW26" i="3"/>
  <c r="AX26" i="3" s="1"/>
  <c r="E26" i="3" s="1"/>
  <c r="F26" i="3" s="1"/>
  <c r="AF26" i="3"/>
  <c r="O26" i="3"/>
  <c r="CX25" i="3"/>
  <c r="CL25" i="3"/>
  <c r="CE25" i="3"/>
  <c r="CF25" i="3" s="1"/>
  <c r="H25" i="3" s="1"/>
  <c r="I25" i="3" s="1"/>
  <c r="BO25" i="3"/>
  <c r="AW25" i="3"/>
  <c r="AX25" i="3" s="1"/>
  <c r="E25" i="3" s="1"/>
  <c r="F25" i="3" s="1"/>
  <c r="AF25" i="3"/>
  <c r="O25" i="3"/>
  <c r="J25" i="3"/>
  <c r="CX24" i="3"/>
  <c r="CL24" i="3"/>
  <c r="J24" i="3" s="1"/>
  <c r="CE24" i="3"/>
  <c r="CF24" i="3" s="1"/>
  <c r="H24" i="3" s="1"/>
  <c r="I24" i="3" s="1"/>
  <c r="BO24" i="3"/>
  <c r="AW24" i="3"/>
  <c r="AX24" i="3" s="1"/>
  <c r="E24" i="3" s="1"/>
  <c r="F24" i="3" s="1"/>
  <c r="AF24" i="3"/>
  <c r="O24" i="3"/>
  <c r="CX23" i="3"/>
  <c r="CL23" i="3"/>
  <c r="J23" i="3" s="1"/>
  <c r="CE23" i="3"/>
  <c r="CF23" i="3" s="1"/>
  <c r="H23" i="3" s="1"/>
  <c r="I23" i="3" s="1"/>
  <c r="BO23" i="3"/>
  <c r="AW23" i="3"/>
  <c r="AX23" i="3" s="1"/>
  <c r="E23" i="3" s="1"/>
  <c r="F23" i="3" s="1"/>
  <c r="AF23" i="3"/>
  <c r="O23" i="3"/>
  <c r="CX22" i="3"/>
  <c r="CL22" i="3"/>
  <c r="J22" i="3" s="1"/>
  <c r="CE22" i="3"/>
  <c r="CF22" i="3" s="1"/>
  <c r="H22" i="3" s="1"/>
  <c r="I22" i="3" s="1"/>
  <c r="BO22" i="3"/>
  <c r="AW22" i="3"/>
  <c r="AX22" i="3" s="1"/>
  <c r="E22" i="3" s="1"/>
  <c r="F22" i="3" s="1"/>
  <c r="AF22" i="3"/>
  <c r="O22" i="3"/>
  <c r="CL21" i="3"/>
  <c r="J21" i="3" s="1"/>
  <c r="CE21" i="3"/>
  <c r="CF21" i="3" s="1"/>
  <c r="H21" i="3" s="1"/>
  <c r="I21" i="3" s="1"/>
  <c r="BO21" i="3"/>
  <c r="AW21" i="3"/>
  <c r="AX21" i="3" s="1"/>
  <c r="E21" i="3" s="1"/>
  <c r="F21" i="3" s="1"/>
  <c r="AF21" i="3"/>
  <c r="O21" i="3"/>
  <c r="N21" i="3"/>
  <c r="CX20" i="3"/>
  <c r="CI38" i="3" s="1"/>
  <c r="G38" i="3" s="1"/>
  <c r="CL20" i="3"/>
  <c r="J20" i="3" s="1"/>
  <c r="CE20" i="3"/>
  <c r="CF20" i="3" s="1"/>
  <c r="H20" i="3" s="1"/>
  <c r="I20" i="3" s="1"/>
  <c r="BO20" i="3"/>
  <c r="AW20" i="3"/>
  <c r="AX20" i="3" s="1"/>
  <c r="E20" i="3" s="1"/>
  <c r="F20" i="3" s="1"/>
  <c r="AF20" i="3"/>
  <c r="O20" i="3"/>
  <c r="N20" i="3"/>
  <c r="CX19" i="3"/>
  <c r="CL19" i="3"/>
  <c r="J19" i="3" s="1"/>
  <c r="CE19" i="3"/>
  <c r="CF19" i="3" s="1"/>
  <c r="H19" i="3" s="1"/>
  <c r="I19" i="3" s="1"/>
  <c r="BO19" i="3"/>
  <c r="AW19" i="3"/>
  <c r="AX19" i="3" s="1"/>
  <c r="E19" i="3" s="1"/>
  <c r="F19" i="3" s="1"/>
  <c r="AF19" i="3"/>
  <c r="O19" i="3"/>
  <c r="CX18" i="3"/>
  <c r="CL18" i="3"/>
  <c r="J18" i="3" s="1"/>
  <c r="CI18" i="3"/>
  <c r="G18" i="3" s="1"/>
  <c r="CE18" i="3"/>
  <c r="CF18" i="3" s="1"/>
  <c r="H18" i="3" s="1"/>
  <c r="I18" i="3" s="1"/>
  <c r="BO18" i="3"/>
  <c r="AW18" i="3"/>
  <c r="AX18" i="3" s="1"/>
  <c r="E18" i="3" s="1"/>
  <c r="F18" i="3" s="1"/>
  <c r="AF18" i="3"/>
  <c r="O18" i="3"/>
  <c r="N18" i="3"/>
  <c r="CX17" i="3"/>
  <c r="CL17" i="3"/>
  <c r="J17" i="3" s="1"/>
  <c r="CE17" i="3"/>
  <c r="CF17" i="3" s="1"/>
  <c r="H17" i="3" s="1"/>
  <c r="I17" i="3" s="1"/>
  <c r="BO17" i="3"/>
  <c r="AW17" i="3"/>
  <c r="AX17" i="3" s="1"/>
  <c r="E17" i="3" s="1"/>
  <c r="F17" i="3" s="1"/>
  <c r="AF17" i="3"/>
  <c r="O17" i="3"/>
  <c r="N17" i="3"/>
  <c r="CX16" i="3"/>
  <c r="CL16" i="3"/>
  <c r="J16" i="3" s="1"/>
  <c r="CI16" i="3"/>
  <c r="G16" i="3" s="1"/>
  <c r="CE16" i="3"/>
  <c r="CF16" i="3" s="1"/>
  <c r="H16" i="3" s="1"/>
  <c r="I16" i="3" s="1"/>
  <c r="BO16" i="3"/>
  <c r="AW16" i="3"/>
  <c r="AX16" i="3" s="1"/>
  <c r="E16" i="3" s="1"/>
  <c r="F16" i="3" s="1"/>
  <c r="AF16" i="3"/>
  <c r="O16" i="3"/>
  <c r="N16" i="3"/>
  <c r="CX15" i="3"/>
  <c r="CL15" i="3"/>
  <c r="J15" i="3" s="1"/>
  <c r="CI15" i="3"/>
  <c r="G15" i="3" s="1"/>
  <c r="CE15" i="3"/>
  <c r="CF15" i="3" s="1"/>
  <c r="H15" i="3" s="1"/>
  <c r="I15" i="3" s="1"/>
  <c r="BO15" i="3"/>
  <c r="AW15" i="3"/>
  <c r="AX15" i="3" s="1"/>
  <c r="E15" i="3" s="1"/>
  <c r="F15" i="3" s="1"/>
  <c r="AF15" i="3"/>
  <c r="O15" i="3"/>
  <c r="CX14" i="3"/>
  <c r="CL14" i="3"/>
  <c r="J14" i="3" s="1"/>
  <c r="CI14" i="3"/>
  <c r="G14" i="3" s="1"/>
  <c r="CE14" i="3"/>
  <c r="CF14" i="3" s="1"/>
  <c r="H14" i="3" s="1"/>
  <c r="I14" i="3" s="1"/>
  <c r="BO14" i="3"/>
  <c r="AW14" i="3"/>
  <c r="AX14" i="3" s="1"/>
  <c r="E14" i="3" s="1"/>
  <c r="F14" i="3" s="1"/>
  <c r="AF14" i="3"/>
  <c r="O14" i="3"/>
  <c r="N14" i="3"/>
  <c r="CX13" i="3"/>
  <c r="CL13" i="3"/>
  <c r="J13" i="3" s="1"/>
  <c r="CI13" i="3"/>
  <c r="G13" i="3" s="1"/>
  <c r="CE13" i="3"/>
  <c r="CF13" i="3" s="1"/>
  <c r="H13" i="3" s="1"/>
  <c r="I13" i="3" s="1"/>
  <c r="BO13" i="3"/>
  <c r="AW13" i="3"/>
  <c r="AX13" i="3" s="1"/>
  <c r="E13" i="3" s="1"/>
  <c r="F13" i="3" s="1"/>
  <c r="AF13" i="3"/>
  <c r="O13" i="3"/>
  <c r="CX12" i="3"/>
  <c r="CL12" i="3"/>
  <c r="J12" i="3" s="1"/>
  <c r="CI12" i="3"/>
  <c r="G12" i="3" s="1"/>
  <c r="CE12" i="3"/>
  <c r="CF12" i="3" s="1"/>
  <c r="H12" i="3" s="1"/>
  <c r="I12" i="3" s="1"/>
  <c r="BO12" i="3"/>
  <c r="AW12" i="3"/>
  <c r="AX12" i="3" s="1"/>
  <c r="E12" i="3" s="1"/>
  <c r="F12" i="3" s="1"/>
  <c r="AF12" i="3"/>
  <c r="O12" i="3"/>
  <c r="CX11" i="3"/>
  <c r="CL11" i="3"/>
  <c r="J11" i="3" s="1"/>
  <c r="CI11" i="3"/>
  <c r="G11" i="3" s="1"/>
  <c r="CE11" i="3"/>
  <c r="CF11" i="3" s="1"/>
  <c r="H11" i="3" s="1"/>
  <c r="I11" i="3" s="1"/>
  <c r="BO11" i="3"/>
  <c r="AW11" i="3"/>
  <c r="AX11" i="3" s="1"/>
  <c r="E11" i="3" s="1"/>
  <c r="F11" i="3" s="1"/>
  <c r="AF11" i="3"/>
  <c r="O11" i="3"/>
  <c r="CX10" i="3"/>
  <c r="CX9" i="3"/>
  <c r="BE2" i="3"/>
  <c r="V2" i="3"/>
  <c r="CL60" i="2"/>
  <c r="J60" i="2" s="1"/>
  <c r="CI60" i="2"/>
  <c r="G60" i="2" s="1"/>
  <c r="CE60" i="2"/>
  <c r="CF60" i="2" s="1"/>
  <c r="H60" i="2" s="1"/>
  <c r="I60" i="2" s="1"/>
  <c r="BO60" i="2"/>
  <c r="AX60" i="2"/>
  <c r="E60" i="2" s="1"/>
  <c r="F60" i="2" s="1"/>
  <c r="AW60" i="2"/>
  <c r="AF60" i="2"/>
  <c r="O60" i="2"/>
  <c r="N60" i="2"/>
  <c r="CL59" i="2"/>
  <c r="J59" i="2" s="1"/>
  <c r="CI59" i="2"/>
  <c r="G59" i="2" s="1"/>
  <c r="CE59" i="2"/>
  <c r="CF59" i="2" s="1"/>
  <c r="H59" i="2" s="1"/>
  <c r="I59" i="2" s="1"/>
  <c r="BO59" i="2"/>
  <c r="AW59" i="2"/>
  <c r="AX59" i="2" s="1"/>
  <c r="E59" i="2" s="1"/>
  <c r="F59" i="2" s="1"/>
  <c r="AF59" i="2"/>
  <c r="N59" i="2" s="1"/>
  <c r="O59" i="2"/>
  <c r="CL58" i="2"/>
  <c r="J58" i="2" s="1"/>
  <c r="CI58" i="2"/>
  <c r="G58" i="2" s="1"/>
  <c r="CE58" i="2"/>
  <c r="CF58" i="2" s="1"/>
  <c r="H58" i="2" s="1"/>
  <c r="I58" i="2" s="1"/>
  <c r="BO58" i="2"/>
  <c r="AW58" i="2"/>
  <c r="AX58" i="2" s="1"/>
  <c r="E58" i="2" s="1"/>
  <c r="F58" i="2" s="1"/>
  <c r="AF58" i="2"/>
  <c r="O58" i="2"/>
  <c r="CL57" i="2"/>
  <c r="J57" i="2" s="1"/>
  <c r="CI57" i="2"/>
  <c r="G57" i="2" s="1"/>
  <c r="CF57" i="2"/>
  <c r="H57" i="2" s="1"/>
  <c r="I57" i="2" s="1"/>
  <c r="CE57" i="2"/>
  <c r="BO57" i="2"/>
  <c r="AW57" i="2"/>
  <c r="AX57" i="2" s="1"/>
  <c r="E57" i="2" s="1"/>
  <c r="F57" i="2" s="1"/>
  <c r="AF57" i="2"/>
  <c r="O57" i="2"/>
  <c r="N57" i="2"/>
  <c r="CL56" i="2"/>
  <c r="J56" i="2" s="1"/>
  <c r="CI56" i="2"/>
  <c r="G56" i="2" s="1"/>
  <c r="CE56" i="2"/>
  <c r="CF56" i="2" s="1"/>
  <c r="H56" i="2" s="1"/>
  <c r="I56" i="2" s="1"/>
  <c r="BO56" i="2"/>
  <c r="AX56" i="2"/>
  <c r="E56" i="2" s="1"/>
  <c r="F56" i="2" s="1"/>
  <c r="AW56" i="2"/>
  <c r="AF56" i="2"/>
  <c r="O56" i="2"/>
  <c r="CL55" i="2"/>
  <c r="J55" i="2" s="1"/>
  <c r="CI55" i="2"/>
  <c r="G55" i="2" s="1"/>
  <c r="CE55" i="2"/>
  <c r="CF55" i="2" s="1"/>
  <c r="H55" i="2" s="1"/>
  <c r="I55" i="2" s="1"/>
  <c r="BO55" i="2"/>
  <c r="AW55" i="2"/>
  <c r="AX55" i="2" s="1"/>
  <c r="E55" i="2" s="1"/>
  <c r="F55" i="2" s="1"/>
  <c r="AF55" i="2"/>
  <c r="N55" i="2" s="1"/>
  <c r="O55" i="2"/>
  <c r="CL54" i="2"/>
  <c r="J54" i="2" s="1"/>
  <c r="CI54" i="2"/>
  <c r="G54" i="2" s="1"/>
  <c r="CE54" i="2"/>
  <c r="CF54" i="2" s="1"/>
  <c r="H54" i="2" s="1"/>
  <c r="I54" i="2" s="1"/>
  <c r="BO54" i="2"/>
  <c r="AW54" i="2"/>
  <c r="AX54" i="2" s="1"/>
  <c r="E54" i="2" s="1"/>
  <c r="F54" i="2" s="1"/>
  <c r="AF54" i="2"/>
  <c r="O54" i="2"/>
  <c r="N54" i="2"/>
  <c r="CL53" i="2"/>
  <c r="J53" i="2" s="1"/>
  <c r="CI53" i="2"/>
  <c r="G53" i="2" s="1"/>
  <c r="CF53" i="2"/>
  <c r="H53" i="2" s="1"/>
  <c r="I53" i="2" s="1"/>
  <c r="CE53" i="2"/>
  <c r="BO53" i="2"/>
  <c r="AW53" i="2"/>
  <c r="AX53" i="2" s="1"/>
  <c r="E53" i="2" s="1"/>
  <c r="F53" i="2" s="1"/>
  <c r="AF53" i="2"/>
  <c r="N53" i="2" s="1"/>
  <c r="O53" i="2"/>
  <c r="CL52" i="2"/>
  <c r="J52" i="2" s="1"/>
  <c r="CI52" i="2"/>
  <c r="G52" i="2" s="1"/>
  <c r="CE52" i="2"/>
  <c r="CF52" i="2" s="1"/>
  <c r="H52" i="2" s="1"/>
  <c r="I52" i="2" s="1"/>
  <c r="BO52" i="2"/>
  <c r="AX52" i="2"/>
  <c r="E52" i="2" s="1"/>
  <c r="F52" i="2" s="1"/>
  <c r="AW52" i="2"/>
  <c r="AF52" i="2"/>
  <c r="O52" i="2"/>
  <c r="N52" i="2"/>
  <c r="CL51" i="2"/>
  <c r="J51" i="2" s="1"/>
  <c r="CI51" i="2"/>
  <c r="G51" i="2" s="1"/>
  <c r="CE51" i="2"/>
  <c r="CF51" i="2" s="1"/>
  <c r="H51" i="2" s="1"/>
  <c r="I51" i="2" s="1"/>
  <c r="BO51" i="2"/>
  <c r="AW51" i="2"/>
  <c r="AX51" i="2" s="1"/>
  <c r="E51" i="2" s="1"/>
  <c r="F51" i="2" s="1"/>
  <c r="AF51" i="2"/>
  <c r="O51" i="2"/>
  <c r="N51" i="2"/>
  <c r="CL50" i="2"/>
  <c r="J50" i="2" s="1"/>
  <c r="CI50" i="2"/>
  <c r="G50" i="2" s="1"/>
  <c r="CE50" i="2"/>
  <c r="CF50" i="2" s="1"/>
  <c r="H50" i="2" s="1"/>
  <c r="I50" i="2" s="1"/>
  <c r="BO50" i="2"/>
  <c r="AW50" i="2"/>
  <c r="AX50" i="2" s="1"/>
  <c r="E50" i="2" s="1"/>
  <c r="F50" i="2" s="1"/>
  <c r="AF50" i="2"/>
  <c r="O50" i="2"/>
  <c r="CL49" i="2"/>
  <c r="J49" i="2" s="1"/>
  <c r="CI49" i="2"/>
  <c r="G49" i="2" s="1"/>
  <c r="CF49" i="2"/>
  <c r="H49" i="2" s="1"/>
  <c r="I49" i="2" s="1"/>
  <c r="CE49" i="2"/>
  <c r="BO49" i="2"/>
  <c r="AW49" i="2"/>
  <c r="AX49" i="2" s="1"/>
  <c r="E49" i="2" s="1"/>
  <c r="F49" i="2" s="1"/>
  <c r="AF49" i="2"/>
  <c r="O49" i="2"/>
  <c r="N49" i="2"/>
  <c r="CL48" i="2"/>
  <c r="CI48" i="2"/>
  <c r="G48" i="2" s="1"/>
  <c r="CE48" i="2"/>
  <c r="CF48" i="2" s="1"/>
  <c r="H48" i="2" s="1"/>
  <c r="I48" i="2" s="1"/>
  <c r="BO48" i="2"/>
  <c r="AW48" i="2"/>
  <c r="AX48" i="2" s="1"/>
  <c r="E48" i="2" s="1"/>
  <c r="F48" i="2" s="1"/>
  <c r="AF48" i="2"/>
  <c r="O48" i="2"/>
  <c r="N48" i="2"/>
  <c r="J48" i="2"/>
  <c r="CL47" i="2"/>
  <c r="J47" i="2" s="1"/>
  <c r="CI47" i="2"/>
  <c r="G47" i="2" s="1"/>
  <c r="CE47" i="2"/>
  <c r="CF47" i="2" s="1"/>
  <c r="H47" i="2" s="1"/>
  <c r="I47" i="2" s="1"/>
  <c r="BO47" i="2"/>
  <c r="AW47" i="2"/>
  <c r="AX47" i="2" s="1"/>
  <c r="E47" i="2" s="1"/>
  <c r="F47" i="2" s="1"/>
  <c r="AF47" i="2"/>
  <c r="N47" i="2" s="1"/>
  <c r="O47" i="2"/>
  <c r="CE46" i="2"/>
  <c r="CF46" i="2" s="1"/>
  <c r="BO46" i="2"/>
  <c r="AW46" i="2"/>
  <c r="AX46" i="2" s="1"/>
  <c r="E46" i="2" s="1"/>
  <c r="F46" i="2" s="1"/>
  <c r="AF46" i="2"/>
  <c r="N46" i="2"/>
  <c r="CE45" i="2"/>
  <c r="CF45" i="2" s="1"/>
  <c r="H45" i="2" s="1"/>
  <c r="I45" i="2" s="1"/>
  <c r="BO45" i="2"/>
  <c r="AW45" i="2"/>
  <c r="AX45" i="2" s="1"/>
  <c r="E45" i="2" s="1"/>
  <c r="F45" i="2" s="1"/>
  <c r="AF45" i="2"/>
  <c r="O45" i="2"/>
  <c r="CE44" i="2"/>
  <c r="CF44" i="2" s="1"/>
  <c r="H44" i="2" s="1"/>
  <c r="I44" i="2" s="1"/>
  <c r="BO44" i="2"/>
  <c r="AW44" i="2"/>
  <c r="AX44" i="2" s="1"/>
  <c r="E44" i="2" s="1"/>
  <c r="F44" i="2" s="1"/>
  <c r="AF44" i="2"/>
  <c r="O44" i="2"/>
  <c r="CE43" i="2"/>
  <c r="CF43" i="2" s="1"/>
  <c r="H43" i="2" s="1"/>
  <c r="I43" i="2" s="1"/>
  <c r="BO43" i="2"/>
  <c r="AW43" i="2"/>
  <c r="AX43" i="2" s="1"/>
  <c r="E43" i="2" s="1"/>
  <c r="F43" i="2" s="1"/>
  <c r="AF43" i="2"/>
  <c r="O43" i="2"/>
  <c r="CE42" i="2"/>
  <c r="CF42" i="2" s="1"/>
  <c r="H42" i="2" s="1"/>
  <c r="I42" i="2" s="1"/>
  <c r="BO42" i="2"/>
  <c r="AW42" i="2"/>
  <c r="AX42" i="2" s="1"/>
  <c r="E42" i="2" s="1"/>
  <c r="F42" i="2" s="1"/>
  <c r="AF42" i="2"/>
  <c r="O42" i="2"/>
  <c r="CE41" i="2"/>
  <c r="CF41" i="2" s="1"/>
  <c r="H41" i="2" s="1"/>
  <c r="I41" i="2" s="1"/>
  <c r="BO41" i="2"/>
  <c r="AW41" i="2"/>
  <c r="AX41" i="2" s="1"/>
  <c r="E41" i="2" s="1"/>
  <c r="F41" i="2" s="1"/>
  <c r="AF41" i="2"/>
  <c r="O41" i="2"/>
  <c r="N41" i="2"/>
  <c r="CE40" i="2"/>
  <c r="CF40" i="2" s="1"/>
  <c r="H40" i="2" s="1"/>
  <c r="I40" i="2" s="1"/>
  <c r="BO40" i="2"/>
  <c r="AW40" i="2"/>
  <c r="AX40" i="2" s="1"/>
  <c r="E40" i="2" s="1"/>
  <c r="F40" i="2" s="1"/>
  <c r="AF40" i="2"/>
  <c r="O40" i="2"/>
  <c r="N40" i="2"/>
  <c r="CE39" i="2"/>
  <c r="CF39" i="2" s="1"/>
  <c r="H39" i="2" s="1"/>
  <c r="I39" i="2" s="1"/>
  <c r="BO39" i="2"/>
  <c r="AW39" i="2"/>
  <c r="AX39" i="2" s="1"/>
  <c r="E39" i="2" s="1"/>
  <c r="F39" i="2" s="1"/>
  <c r="AF39" i="2"/>
  <c r="O39" i="2"/>
  <c r="N39" i="2"/>
  <c r="CE38" i="2"/>
  <c r="CF38" i="2" s="1"/>
  <c r="H38" i="2" s="1"/>
  <c r="I38" i="2" s="1"/>
  <c r="BO38" i="2"/>
  <c r="AW38" i="2"/>
  <c r="AX38" i="2" s="1"/>
  <c r="E38" i="2" s="1"/>
  <c r="F38" i="2" s="1"/>
  <c r="AF38" i="2"/>
  <c r="O38" i="2"/>
  <c r="N38" i="2"/>
  <c r="CE37" i="2"/>
  <c r="CF37" i="2" s="1"/>
  <c r="H37" i="2" s="1"/>
  <c r="I37" i="2" s="1"/>
  <c r="BO37" i="2"/>
  <c r="AW37" i="2"/>
  <c r="AX37" i="2" s="1"/>
  <c r="E37" i="2" s="1"/>
  <c r="F37" i="2" s="1"/>
  <c r="AF37" i="2"/>
  <c r="O37" i="2"/>
  <c r="CE36" i="2"/>
  <c r="CF36" i="2" s="1"/>
  <c r="H36" i="2" s="1"/>
  <c r="I36" i="2" s="1"/>
  <c r="BO36" i="2"/>
  <c r="AW36" i="2"/>
  <c r="AX36" i="2" s="1"/>
  <c r="E36" i="2" s="1"/>
  <c r="AF36" i="2"/>
  <c r="O36" i="2"/>
  <c r="CE35" i="2"/>
  <c r="CF35" i="2" s="1"/>
  <c r="H35" i="2" s="1"/>
  <c r="I35" i="2" s="1"/>
  <c r="BO35" i="2"/>
  <c r="AW35" i="2"/>
  <c r="AX35" i="2" s="1"/>
  <c r="E35" i="2" s="1"/>
  <c r="F35" i="2" s="1"/>
  <c r="AF35" i="2"/>
  <c r="O35" i="2"/>
  <c r="CE34" i="2"/>
  <c r="CF34" i="2" s="1"/>
  <c r="H34" i="2" s="1"/>
  <c r="I34" i="2" s="1"/>
  <c r="BO34" i="2"/>
  <c r="AW34" i="2"/>
  <c r="AX34" i="2" s="1"/>
  <c r="E34" i="2" s="1"/>
  <c r="F34" i="2" s="1"/>
  <c r="AF34" i="2"/>
  <c r="CX33" i="2"/>
  <c r="CL39" i="2" s="1"/>
  <c r="J39" i="2" s="1"/>
  <c r="CE33" i="2"/>
  <c r="CF33" i="2" s="1"/>
  <c r="H33" i="2" s="1"/>
  <c r="I33" i="2" s="1"/>
  <c r="BO33" i="2"/>
  <c r="AW33" i="2"/>
  <c r="AX33" i="2" s="1"/>
  <c r="E33" i="2" s="1"/>
  <c r="F33" i="2" s="1"/>
  <c r="AF33" i="2"/>
  <c r="O33" i="2"/>
  <c r="N33" i="2"/>
  <c r="CX32" i="2"/>
  <c r="CE32" i="2"/>
  <c r="CF32" i="2" s="1"/>
  <c r="H32" i="2" s="1"/>
  <c r="I32" i="2" s="1"/>
  <c r="BO32" i="2"/>
  <c r="AW32" i="2"/>
  <c r="AX32" i="2" s="1"/>
  <c r="E32" i="2" s="1"/>
  <c r="F32" i="2" s="1"/>
  <c r="AF32" i="2"/>
  <c r="O32" i="2"/>
  <c r="CX31" i="2"/>
  <c r="CE31" i="2"/>
  <c r="CF31" i="2" s="1"/>
  <c r="H31" i="2" s="1"/>
  <c r="I31" i="2" s="1"/>
  <c r="BO31" i="2"/>
  <c r="AW31" i="2"/>
  <c r="AX31" i="2" s="1"/>
  <c r="E31" i="2" s="1"/>
  <c r="F31" i="2" s="1"/>
  <c r="AF31" i="2"/>
  <c r="O31" i="2"/>
  <c r="CX30" i="2"/>
  <c r="CE30" i="2"/>
  <c r="CF30" i="2" s="1"/>
  <c r="H30" i="2" s="1"/>
  <c r="I30" i="2" s="1"/>
  <c r="BO30" i="2"/>
  <c r="AW30" i="2"/>
  <c r="AX30" i="2" s="1"/>
  <c r="E30" i="2" s="1"/>
  <c r="F30" i="2" s="1"/>
  <c r="AF30" i="2"/>
  <c r="O30" i="2"/>
  <c r="N30" i="2"/>
  <c r="CX29" i="2"/>
  <c r="CE29" i="2"/>
  <c r="CF29" i="2" s="1"/>
  <c r="H29" i="2" s="1"/>
  <c r="I29" i="2" s="1"/>
  <c r="BO29" i="2"/>
  <c r="AW29" i="2"/>
  <c r="AX29" i="2" s="1"/>
  <c r="E29" i="2" s="1"/>
  <c r="F29" i="2" s="1"/>
  <c r="AF29" i="2"/>
  <c r="O29" i="2"/>
  <c r="CX28" i="2"/>
  <c r="CL28" i="2"/>
  <c r="CE28" i="2"/>
  <c r="CF28" i="2" s="1"/>
  <c r="H28" i="2" s="1"/>
  <c r="I28" i="2" s="1"/>
  <c r="BO28" i="2"/>
  <c r="AW28" i="2"/>
  <c r="AX28" i="2" s="1"/>
  <c r="E28" i="2" s="1"/>
  <c r="F28" i="2" s="1"/>
  <c r="AF28" i="2"/>
  <c r="O28" i="2"/>
  <c r="N28" i="2"/>
  <c r="J28" i="2"/>
  <c r="CX27" i="2"/>
  <c r="CE27" i="2"/>
  <c r="CF27" i="2" s="1"/>
  <c r="H27" i="2" s="1"/>
  <c r="I27" i="2" s="1"/>
  <c r="BO27" i="2"/>
  <c r="AW27" i="2"/>
  <c r="AX27" i="2" s="1"/>
  <c r="E27" i="2" s="1"/>
  <c r="F27" i="2" s="1"/>
  <c r="AF27" i="2"/>
  <c r="O27" i="2"/>
  <c r="CX26" i="2"/>
  <c r="CL26" i="2"/>
  <c r="CE26" i="2"/>
  <c r="CF26" i="2" s="1"/>
  <c r="H26" i="2" s="1"/>
  <c r="I26" i="2" s="1"/>
  <c r="BO26" i="2"/>
  <c r="AW26" i="2"/>
  <c r="AX26" i="2" s="1"/>
  <c r="E26" i="2" s="1"/>
  <c r="F26" i="2" s="1"/>
  <c r="AF26" i="2"/>
  <c r="O26" i="2"/>
  <c r="N26" i="2"/>
  <c r="J26" i="2"/>
  <c r="CX25" i="2"/>
  <c r="CL25" i="2"/>
  <c r="CE25" i="2"/>
  <c r="CF25" i="2" s="1"/>
  <c r="H25" i="2" s="1"/>
  <c r="I25" i="2" s="1"/>
  <c r="BO25" i="2"/>
  <c r="AW25" i="2"/>
  <c r="AX25" i="2" s="1"/>
  <c r="E25" i="2" s="1"/>
  <c r="F25" i="2" s="1"/>
  <c r="AF25" i="2"/>
  <c r="O25" i="2"/>
  <c r="J25" i="2"/>
  <c r="CX24" i="2"/>
  <c r="CL24" i="2"/>
  <c r="CE24" i="2"/>
  <c r="CF24" i="2" s="1"/>
  <c r="H24" i="2" s="1"/>
  <c r="I24" i="2" s="1"/>
  <c r="BO24" i="2"/>
  <c r="AW24" i="2"/>
  <c r="AX24" i="2" s="1"/>
  <c r="E24" i="2" s="1"/>
  <c r="F24" i="2" s="1"/>
  <c r="AF24" i="2"/>
  <c r="O24" i="2"/>
  <c r="N24" i="2"/>
  <c r="J24" i="2"/>
  <c r="CX23" i="2"/>
  <c r="CL23" i="2"/>
  <c r="CI23" i="2"/>
  <c r="G23" i="2" s="1"/>
  <c r="CE23" i="2"/>
  <c r="CF23" i="2" s="1"/>
  <c r="H23" i="2" s="1"/>
  <c r="I23" i="2" s="1"/>
  <c r="BO23" i="2"/>
  <c r="AW23" i="2"/>
  <c r="AX23" i="2" s="1"/>
  <c r="E23" i="2" s="1"/>
  <c r="F23" i="2" s="1"/>
  <c r="AF23" i="2"/>
  <c r="O23" i="2"/>
  <c r="J23" i="2"/>
  <c r="CX22" i="2"/>
  <c r="CL22" i="2"/>
  <c r="CE22" i="2"/>
  <c r="CF22" i="2" s="1"/>
  <c r="H22" i="2" s="1"/>
  <c r="I22" i="2" s="1"/>
  <c r="BO22" i="2"/>
  <c r="AW22" i="2"/>
  <c r="AX22" i="2" s="1"/>
  <c r="E22" i="2" s="1"/>
  <c r="F22" i="2" s="1"/>
  <c r="AF22" i="2"/>
  <c r="O22" i="2"/>
  <c r="N22" i="2"/>
  <c r="J22" i="2"/>
  <c r="CL21" i="2"/>
  <c r="J21" i="2" s="1"/>
  <c r="CE21" i="2"/>
  <c r="CF21" i="2" s="1"/>
  <c r="H21" i="2" s="1"/>
  <c r="I21" i="2" s="1"/>
  <c r="BO21" i="2"/>
  <c r="AW21" i="2"/>
  <c r="AX21" i="2" s="1"/>
  <c r="E21" i="2" s="1"/>
  <c r="F21" i="2" s="1"/>
  <c r="AF21" i="2"/>
  <c r="O21" i="2"/>
  <c r="N21" i="2"/>
  <c r="CX20" i="2"/>
  <c r="CI11" i="2" s="1"/>
  <c r="G11" i="2" s="1"/>
  <c r="CL20" i="2"/>
  <c r="J20" i="2" s="1"/>
  <c r="CI20" i="2"/>
  <c r="G20" i="2" s="1"/>
  <c r="CE20" i="2"/>
  <c r="CF20" i="2" s="1"/>
  <c r="H20" i="2" s="1"/>
  <c r="I20" i="2" s="1"/>
  <c r="BO20" i="2"/>
  <c r="AW20" i="2"/>
  <c r="AX20" i="2" s="1"/>
  <c r="E20" i="2" s="1"/>
  <c r="F20" i="2" s="1"/>
  <c r="AF20" i="2"/>
  <c r="O20" i="2"/>
  <c r="CX19" i="2"/>
  <c r="CL19" i="2"/>
  <c r="J19" i="2" s="1"/>
  <c r="CI19" i="2"/>
  <c r="G19" i="2" s="1"/>
  <c r="CE19" i="2"/>
  <c r="CF19" i="2" s="1"/>
  <c r="H19" i="2" s="1"/>
  <c r="I19" i="2" s="1"/>
  <c r="BO19" i="2"/>
  <c r="AW19" i="2"/>
  <c r="AX19" i="2" s="1"/>
  <c r="E19" i="2" s="1"/>
  <c r="F19" i="2" s="1"/>
  <c r="AF19" i="2"/>
  <c r="O19" i="2"/>
  <c r="N19" i="2"/>
  <c r="CX18" i="2"/>
  <c r="CL18" i="2"/>
  <c r="J18" i="2" s="1"/>
  <c r="CI18" i="2"/>
  <c r="G18" i="2" s="1"/>
  <c r="CE18" i="2"/>
  <c r="CF18" i="2" s="1"/>
  <c r="H18" i="2" s="1"/>
  <c r="I18" i="2" s="1"/>
  <c r="BO18" i="2"/>
  <c r="AW18" i="2"/>
  <c r="AX18" i="2" s="1"/>
  <c r="E18" i="2" s="1"/>
  <c r="F18" i="2" s="1"/>
  <c r="AF18" i="2"/>
  <c r="O18" i="2"/>
  <c r="N18" i="2"/>
  <c r="CX17" i="2"/>
  <c r="CL17" i="2"/>
  <c r="J17" i="2" s="1"/>
  <c r="CI17" i="2"/>
  <c r="G17" i="2" s="1"/>
  <c r="CE17" i="2"/>
  <c r="CF17" i="2" s="1"/>
  <c r="H17" i="2" s="1"/>
  <c r="I17" i="2" s="1"/>
  <c r="BO17" i="2"/>
  <c r="AW17" i="2"/>
  <c r="AX17" i="2" s="1"/>
  <c r="E17" i="2" s="1"/>
  <c r="F17" i="2" s="1"/>
  <c r="AF17" i="2"/>
  <c r="O17" i="2"/>
  <c r="CX16" i="2"/>
  <c r="CL16" i="2"/>
  <c r="J16" i="2" s="1"/>
  <c r="CI16" i="2"/>
  <c r="G16" i="2" s="1"/>
  <c r="CE16" i="2"/>
  <c r="CF16" i="2" s="1"/>
  <c r="H16" i="2" s="1"/>
  <c r="I16" i="2" s="1"/>
  <c r="BO16" i="2"/>
  <c r="AW16" i="2"/>
  <c r="AX16" i="2" s="1"/>
  <c r="E16" i="2" s="1"/>
  <c r="F16" i="2" s="1"/>
  <c r="AF16" i="2"/>
  <c r="O16" i="2"/>
  <c r="CX15" i="2"/>
  <c r="CL15" i="2"/>
  <c r="J15" i="2" s="1"/>
  <c r="CI15" i="2"/>
  <c r="G15" i="2" s="1"/>
  <c r="CE15" i="2"/>
  <c r="CF15" i="2" s="1"/>
  <c r="H15" i="2" s="1"/>
  <c r="I15" i="2" s="1"/>
  <c r="BO15" i="2"/>
  <c r="AW15" i="2"/>
  <c r="AX15" i="2" s="1"/>
  <c r="E15" i="2" s="1"/>
  <c r="F15" i="2" s="1"/>
  <c r="AF15" i="2"/>
  <c r="O15" i="2"/>
  <c r="N15" i="2"/>
  <c r="CX14" i="2"/>
  <c r="CL14" i="2"/>
  <c r="J14" i="2" s="1"/>
  <c r="CI14" i="2"/>
  <c r="G14" i="2" s="1"/>
  <c r="CE14" i="2"/>
  <c r="CF14" i="2" s="1"/>
  <c r="H14" i="2" s="1"/>
  <c r="I14" i="2" s="1"/>
  <c r="BO14" i="2"/>
  <c r="AW14" i="2"/>
  <c r="AX14" i="2" s="1"/>
  <c r="E14" i="2" s="1"/>
  <c r="F14" i="2" s="1"/>
  <c r="AF14" i="2"/>
  <c r="O14" i="2"/>
  <c r="N14" i="2"/>
  <c r="CX13" i="2"/>
  <c r="CL13" i="2"/>
  <c r="J13" i="2" s="1"/>
  <c r="CI13" i="2"/>
  <c r="G13" i="2" s="1"/>
  <c r="CE13" i="2"/>
  <c r="CF13" i="2" s="1"/>
  <c r="H13" i="2" s="1"/>
  <c r="I13" i="2" s="1"/>
  <c r="BO13" i="2"/>
  <c r="AW13" i="2"/>
  <c r="AX13" i="2" s="1"/>
  <c r="E13" i="2" s="1"/>
  <c r="F13" i="2" s="1"/>
  <c r="AF13" i="2"/>
  <c r="O13" i="2"/>
  <c r="CX12" i="2"/>
  <c r="CL12" i="2"/>
  <c r="J12" i="2" s="1"/>
  <c r="CI12" i="2"/>
  <c r="G12" i="2" s="1"/>
  <c r="CE12" i="2"/>
  <c r="CF12" i="2" s="1"/>
  <c r="H12" i="2" s="1"/>
  <c r="I12" i="2" s="1"/>
  <c r="BO12" i="2"/>
  <c r="AW12" i="2"/>
  <c r="AX12" i="2" s="1"/>
  <c r="E12" i="2" s="1"/>
  <c r="F12" i="2" s="1"/>
  <c r="AF12" i="2"/>
  <c r="O12" i="2"/>
  <c r="CX11" i="2"/>
  <c r="CL11" i="2"/>
  <c r="J11" i="2" s="1"/>
  <c r="CE11" i="2"/>
  <c r="CF11" i="2" s="1"/>
  <c r="H11" i="2" s="1"/>
  <c r="I11" i="2" s="1"/>
  <c r="AW11" i="2"/>
  <c r="AX11" i="2" s="1"/>
  <c r="E11" i="2" s="1"/>
  <c r="F11" i="2" s="1"/>
  <c r="AF11" i="2"/>
  <c r="O11" i="2"/>
  <c r="CX10" i="2"/>
  <c r="CX9" i="2"/>
  <c r="BE2" i="2"/>
  <c r="V2" i="2"/>
  <c r="CL60" i="1"/>
  <c r="J60" i="1" s="1"/>
  <c r="CI60" i="1"/>
  <c r="G60" i="1" s="1"/>
  <c r="CE60" i="1"/>
  <c r="CF60" i="1" s="1"/>
  <c r="H60" i="1" s="1"/>
  <c r="I60" i="1" s="1"/>
  <c r="BO60" i="1"/>
  <c r="AW60" i="1"/>
  <c r="AX60" i="1" s="1"/>
  <c r="E60" i="1" s="1"/>
  <c r="F60" i="1" s="1"/>
  <c r="AF60" i="1"/>
  <c r="O60" i="1"/>
  <c r="CL59" i="1"/>
  <c r="J59" i="1" s="1"/>
  <c r="CI59" i="1"/>
  <c r="G59" i="1" s="1"/>
  <c r="CE59" i="1"/>
  <c r="CF59" i="1" s="1"/>
  <c r="H59" i="1" s="1"/>
  <c r="I59" i="1" s="1"/>
  <c r="BO59" i="1"/>
  <c r="AW59" i="1"/>
  <c r="AX59" i="1" s="1"/>
  <c r="E59" i="1" s="1"/>
  <c r="F59" i="1" s="1"/>
  <c r="AF59" i="1"/>
  <c r="O59" i="1"/>
  <c r="N59" i="1"/>
  <c r="CL58" i="1"/>
  <c r="J58" i="1" s="1"/>
  <c r="CI58" i="1"/>
  <c r="G58" i="1" s="1"/>
  <c r="CE58" i="1"/>
  <c r="CF58" i="1" s="1"/>
  <c r="H58" i="1" s="1"/>
  <c r="I58" i="1" s="1"/>
  <c r="BO58" i="1"/>
  <c r="AW58" i="1"/>
  <c r="AX58" i="1" s="1"/>
  <c r="E58" i="1" s="1"/>
  <c r="F58" i="1" s="1"/>
  <c r="AF58" i="1"/>
  <c r="O58" i="1"/>
  <c r="CL57" i="1"/>
  <c r="J57" i="1" s="1"/>
  <c r="CI57" i="1"/>
  <c r="G57" i="1" s="1"/>
  <c r="CF57" i="1"/>
  <c r="H57" i="1" s="1"/>
  <c r="I57" i="1" s="1"/>
  <c r="CE57" i="1"/>
  <c r="BO57" i="1"/>
  <c r="AW57" i="1"/>
  <c r="AX57" i="1" s="1"/>
  <c r="E57" i="1" s="1"/>
  <c r="F57" i="1" s="1"/>
  <c r="AF57" i="1"/>
  <c r="N57" i="1" s="1"/>
  <c r="O57" i="1"/>
  <c r="CL56" i="1"/>
  <c r="CI56" i="1"/>
  <c r="G56" i="1" s="1"/>
  <c r="CE56" i="1"/>
  <c r="CF56" i="1" s="1"/>
  <c r="H56" i="1" s="1"/>
  <c r="I56" i="1" s="1"/>
  <c r="BO56" i="1"/>
  <c r="AW56" i="1"/>
  <c r="AX56" i="1" s="1"/>
  <c r="E56" i="1" s="1"/>
  <c r="F56" i="1" s="1"/>
  <c r="AF56" i="1"/>
  <c r="O56" i="1"/>
  <c r="J56" i="1"/>
  <c r="CL55" i="1"/>
  <c r="J55" i="1" s="1"/>
  <c r="CI55" i="1"/>
  <c r="G55" i="1" s="1"/>
  <c r="CE55" i="1"/>
  <c r="CF55" i="1" s="1"/>
  <c r="H55" i="1" s="1"/>
  <c r="I55" i="1" s="1"/>
  <c r="BO55" i="1"/>
  <c r="AW55" i="1"/>
  <c r="AX55" i="1" s="1"/>
  <c r="E55" i="1" s="1"/>
  <c r="F55" i="1" s="1"/>
  <c r="AF55" i="1"/>
  <c r="O55" i="1"/>
  <c r="N55" i="1"/>
  <c r="CL54" i="1"/>
  <c r="CI54" i="1"/>
  <c r="G54" i="1" s="1"/>
  <c r="CE54" i="1"/>
  <c r="CF54" i="1" s="1"/>
  <c r="H54" i="1" s="1"/>
  <c r="I54" i="1" s="1"/>
  <c r="BO54" i="1"/>
  <c r="AW54" i="1"/>
  <c r="AX54" i="1" s="1"/>
  <c r="E54" i="1" s="1"/>
  <c r="F54" i="1" s="1"/>
  <c r="AF54" i="1"/>
  <c r="O54" i="1"/>
  <c r="J54" i="1"/>
  <c r="CL53" i="1"/>
  <c r="J53" i="1" s="1"/>
  <c r="CI53" i="1"/>
  <c r="G53" i="1" s="1"/>
  <c r="CE53" i="1"/>
  <c r="CF53" i="1" s="1"/>
  <c r="H53" i="1" s="1"/>
  <c r="I53" i="1" s="1"/>
  <c r="BO53" i="1"/>
  <c r="AW53" i="1"/>
  <c r="AX53" i="1" s="1"/>
  <c r="E53" i="1" s="1"/>
  <c r="F53" i="1" s="1"/>
  <c r="AF53" i="1"/>
  <c r="O53" i="1"/>
  <c r="N53" i="1"/>
  <c r="CL52" i="1"/>
  <c r="J52" i="1" s="1"/>
  <c r="CI52" i="1"/>
  <c r="G52" i="1" s="1"/>
  <c r="CE52" i="1"/>
  <c r="CF52" i="1" s="1"/>
  <c r="H52" i="1" s="1"/>
  <c r="I52" i="1" s="1"/>
  <c r="BO52" i="1"/>
  <c r="AW52" i="1"/>
  <c r="AX52" i="1" s="1"/>
  <c r="E52" i="1" s="1"/>
  <c r="F52" i="1" s="1"/>
  <c r="AF52" i="1"/>
  <c r="O52" i="1"/>
  <c r="CL51" i="1"/>
  <c r="J51" i="1" s="1"/>
  <c r="CI51" i="1"/>
  <c r="G51" i="1" s="1"/>
  <c r="CF51" i="1"/>
  <c r="H51" i="1" s="1"/>
  <c r="I51" i="1" s="1"/>
  <c r="CE51" i="1"/>
  <c r="BO51" i="1"/>
  <c r="AW51" i="1"/>
  <c r="AX51" i="1" s="1"/>
  <c r="E51" i="1" s="1"/>
  <c r="F51" i="1" s="1"/>
  <c r="AF51" i="1"/>
  <c r="N51" i="1" s="1"/>
  <c r="O51" i="1"/>
  <c r="CL50" i="1"/>
  <c r="J50" i="1" s="1"/>
  <c r="CI50" i="1"/>
  <c r="G50" i="1" s="1"/>
  <c r="CE50" i="1"/>
  <c r="CF50" i="1" s="1"/>
  <c r="H50" i="1" s="1"/>
  <c r="I50" i="1" s="1"/>
  <c r="BO50" i="1"/>
  <c r="AX50" i="1"/>
  <c r="E50" i="1" s="1"/>
  <c r="F50" i="1" s="1"/>
  <c r="AW50" i="1"/>
  <c r="AF50" i="1"/>
  <c r="O50" i="1"/>
  <c r="N50" i="1"/>
  <c r="CL49" i="1"/>
  <c r="J49" i="1" s="1"/>
  <c r="CI49" i="1"/>
  <c r="CF49" i="1"/>
  <c r="H49" i="1" s="1"/>
  <c r="I49" i="1" s="1"/>
  <c r="CE49" i="1"/>
  <c r="BO49" i="1"/>
  <c r="AW49" i="1"/>
  <c r="AX49" i="1" s="1"/>
  <c r="E49" i="1" s="1"/>
  <c r="F49" i="1" s="1"/>
  <c r="AF49" i="1"/>
  <c r="N49" i="1" s="1"/>
  <c r="O49" i="1"/>
  <c r="G49" i="1"/>
  <c r="CL48" i="1"/>
  <c r="J48" i="1" s="1"/>
  <c r="CI48" i="1"/>
  <c r="G48" i="1" s="1"/>
  <c r="CE48" i="1"/>
  <c r="CF48" i="1" s="1"/>
  <c r="H48" i="1" s="1"/>
  <c r="I48" i="1" s="1"/>
  <c r="BO48" i="1"/>
  <c r="AX48" i="1"/>
  <c r="E48" i="1" s="1"/>
  <c r="F48" i="1" s="1"/>
  <c r="AW48" i="1"/>
  <c r="AF48" i="1"/>
  <c r="O48" i="1"/>
  <c r="N48" i="1"/>
  <c r="CL47" i="1"/>
  <c r="J47" i="1" s="1"/>
  <c r="CI47" i="1"/>
  <c r="G47" i="1" s="1"/>
  <c r="CF47" i="1"/>
  <c r="H47" i="1" s="1"/>
  <c r="I47" i="1" s="1"/>
  <c r="CE47" i="1"/>
  <c r="BO47" i="1"/>
  <c r="AW47" i="1"/>
  <c r="AX47" i="1" s="1"/>
  <c r="E47" i="1" s="1"/>
  <c r="F47" i="1" s="1"/>
  <c r="AF47" i="1"/>
  <c r="N47" i="1" s="1"/>
  <c r="O47" i="1"/>
  <c r="CE46" i="1"/>
  <c r="CF46" i="1" s="1"/>
  <c r="H46" i="1" s="1"/>
  <c r="I46" i="1" s="1"/>
  <c r="BO46" i="1"/>
  <c r="AW46" i="1"/>
  <c r="AX46" i="1" s="1"/>
  <c r="E46" i="1" s="1"/>
  <c r="F46" i="1" s="1"/>
  <c r="AF46" i="1"/>
  <c r="O46" i="1"/>
  <c r="N46" i="1"/>
  <c r="CE45" i="1"/>
  <c r="CF45" i="1" s="1"/>
  <c r="H45" i="1" s="1"/>
  <c r="I45" i="1" s="1"/>
  <c r="BO45" i="1"/>
  <c r="AW45" i="1"/>
  <c r="AX45" i="1" s="1"/>
  <c r="E45" i="1" s="1"/>
  <c r="F45" i="1" s="1"/>
  <c r="AF45" i="1"/>
  <c r="O45" i="1"/>
  <c r="N45" i="1"/>
  <c r="CE44" i="1"/>
  <c r="CF44" i="1" s="1"/>
  <c r="H44" i="1" s="1"/>
  <c r="I44" i="1" s="1"/>
  <c r="BO44" i="1"/>
  <c r="AW44" i="1"/>
  <c r="AX44" i="1" s="1"/>
  <c r="E44" i="1" s="1"/>
  <c r="F44" i="1" s="1"/>
  <c r="AF44" i="1"/>
  <c r="O44" i="1"/>
  <c r="N44" i="1"/>
  <c r="CE43" i="1"/>
  <c r="CF43" i="1" s="1"/>
  <c r="H43" i="1" s="1"/>
  <c r="I43" i="1" s="1"/>
  <c r="BO43" i="1"/>
  <c r="AW43" i="1"/>
  <c r="AX43" i="1" s="1"/>
  <c r="E43" i="1" s="1"/>
  <c r="F43" i="1" s="1"/>
  <c r="AF43" i="1"/>
  <c r="O43" i="1"/>
  <c r="CE42" i="1"/>
  <c r="CF42" i="1" s="1"/>
  <c r="H42" i="1" s="1"/>
  <c r="I42" i="1" s="1"/>
  <c r="BO42" i="1"/>
  <c r="AW42" i="1"/>
  <c r="AX42" i="1" s="1"/>
  <c r="E42" i="1" s="1"/>
  <c r="F42" i="1" s="1"/>
  <c r="AF42" i="1"/>
  <c r="O42" i="1"/>
  <c r="CE41" i="1"/>
  <c r="CF41" i="1" s="1"/>
  <c r="H41" i="1" s="1"/>
  <c r="I41" i="1" s="1"/>
  <c r="BO41" i="1"/>
  <c r="AW41" i="1"/>
  <c r="AX41" i="1" s="1"/>
  <c r="E41" i="1" s="1"/>
  <c r="F41" i="1" s="1"/>
  <c r="AF41" i="1"/>
  <c r="N41" i="1" s="1"/>
  <c r="O41" i="1"/>
  <c r="CE40" i="1"/>
  <c r="CF40" i="1" s="1"/>
  <c r="H40" i="1" s="1"/>
  <c r="I40" i="1" s="1"/>
  <c r="BO40" i="1"/>
  <c r="AW40" i="1"/>
  <c r="AX40" i="1" s="1"/>
  <c r="E40" i="1" s="1"/>
  <c r="F40" i="1" s="1"/>
  <c r="AF40" i="1"/>
  <c r="O40" i="1"/>
  <c r="N40" i="1"/>
  <c r="CE39" i="1"/>
  <c r="CF39" i="1" s="1"/>
  <c r="H39" i="1" s="1"/>
  <c r="I39" i="1" s="1"/>
  <c r="BO39" i="1"/>
  <c r="AW39" i="1"/>
  <c r="AX39" i="1" s="1"/>
  <c r="E39" i="1" s="1"/>
  <c r="F39" i="1" s="1"/>
  <c r="AF39" i="1"/>
  <c r="O39" i="1"/>
  <c r="CE38" i="1"/>
  <c r="CF38" i="1" s="1"/>
  <c r="H38" i="1" s="1"/>
  <c r="I38" i="1" s="1"/>
  <c r="BO38" i="1"/>
  <c r="AW38" i="1"/>
  <c r="AX38" i="1" s="1"/>
  <c r="E38" i="1" s="1"/>
  <c r="F38" i="1" s="1"/>
  <c r="AF38" i="1"/>
  <c r="O38" i="1"/>
  <c r="CE37" i="1"/>
  <c r="CF37" i="1" s="1"/>
  <c r="H37" i="1" s="1"/>
  <c r="I37" i="1" s="1"/>
  <c r="BO37" i="1"/>
  <c r="AW37" i="1"/>
  <c r="AX37" i="1" s="1"/>
  <c r="E37" i="1" s="1"/>
  <c r="F37" i="1" s="1"/>
  <c r="AF37" i="1"/>
  <c r="O37" i="1"/>
  <c r="N37" i="1"/>
  <c r="CE36" i="1"/>
  <c r="CF36" i="1" s="1"/>
  <c r="H36" i="1" s="1"/>
  <c r="I36" i="1" s="1"/>
  <c r="BO36" i="1"/>
  <c r="AW36" i="1"/>
  <c r="AX36" i="1" s="1"/>
  <c r="E36" i="1" s="1"/>
  <c r="F36" i="1" s="1"/>
  <c r="AF36" i="1"/>
  <c r="O36" i="1"/>
  <c r="N36" i="1"/>
  <c r="CE35" i="1"/>
  <c r="CF35" i="1" s="1"/>
  <c r="H35" i="1" s="1"/>
  <c r="I35" i="1" s="1"/>
  <c r="BO35" i="1"/>
  <c r="AW35" i="1"/>
  <c r="AX35" i="1" s="1"/>
  <c r="E35" i="1" s="1"/>
  <c r="F35" i="1" s="1"/>
  <c r="AF35" i="1"/>
  <c r="O35" i="1"/>
  <c r="CE34" i="1"/>
  <c r="CF34" i="1" s="1"/>
  <c r="H34" i="1" s="1"/>
  <c r="I34" i="1" s="1"/>
  <c r="BO34" i="1"/>
  <c r="AW34" i="1"/>
  <c r="AX34" i="1" s="1"/>
  <c r="E34" i="1" s="1"/>
  <c r="F34" i="1" s="1"/>
  <c r="AF34" i="1"/>
  <c r="O34" i="1"/>
  <c r="CX33" i="1"/>
  <c r="CL20" i="1" s="1"/>
  <c r="CE33" i="1"/>
  <c r="CF33" i="1" s="1"/>
  <c r="H33" i="1" s="1"/>
  <c r="I33" i="1" s="1"/>
  <c r="BO33" i="1"/>
  <c r="AW33" i="1"/>
  <c r="AX33" i="1" s="1"/>
  <c r="E33" i="1" s="1"/>
  <c r="F33" i="1" s="1"/>
  <c r="AF33" i="1"/>
  <c r="O33" i="1"/>
  <c r="N33" i="1"/>
  <c r="CX32" i="1"/>
  <c r="CE32" i="1"/>
  <c r="CF32" i="1" s="1"/>
  <c r="H32" i="1" s="1"/>
  <c r="I32" i="1" s="1"/>
  <c r="BO32" i="1"/>
  <c r="AW32" i="1"/>
  <c r="AX32" i="1" s="1"/>
  <c r="E32" i="1" s="1"/>
  <c r="F32" i="1" s="1"/>
  <c r="AF32" i="1"/>
  <c r="O32" i="1"/>
  <c r="CX31" i="1"/>
  <c r="CE31" i="1"/>
  <c r="CF31" i="1" s="1"/>
  <c r="H31" i="1" s="1"/>
  <c r="I31" i="1" s="1"/>
  <c r="BO31" i="1"/>
  <c r="AW31" i="1"/>
  <c r="AX31" i="1" s="1"/>
  <c r="E31" i="1" s="1"/>
  <c r="F31" i="1" s="1"/>
  <c r="AF31" i="1"/>
  <c r="O31" i="1"/>
  <c r="N31" i="1"/>
  <c r="CX30" i="1"/>
  <c r="CE30" i="1"/>
  <c r="CF30" i="1" s="1"/>
  <c r="H30" i="1" s="1"/>
  <c r="I30" i="1" s="1"/>
  <c r="BO30" i="1"/>
  <c r="AW30" i="1"/>
  <c r="AX30" i="1" s="1"/>
  <c r="E30" i="1" s="1"/>
  <c r="F30" i="1" s="1"/>
  <c r="AF30" i="1"/>
  <c r="O30" i="1"/>
  <c r="CX29" i="1"/>
  <c r="CE29" i="1"/>
  <c r="CF29" i="1" s="1"/>
  <c r="H29" i="1" s="1"/>
  <c r="I29" i="1" s="1"/>
  <c r="BO29" i="1"/>
  <c r="AW29" i="1"/>
  <c r="AX29" i="1" s="1"/>
  <c r="E29" i="1" s="1"/>
  <c r="F29" i="1" s="1"/>
  <c r="AF29" i="1"/>
  <c r="O29" i="1"/>
  <c r="N29" i="1"/>
  <c r="CX28" i="1"/>
  <c r="CE28" i="1"/>
  <c r="CF28" i="1" s="1"/>
  <c r="H28" i="1" s="1"/>
  <c r="I28" i="1" s="1"/>
  <c r="BO28" i="1"/>
  <c r="AW28" i="1"/>
  <c r="AX28" i="1" s="1"/>
  <c r="E28" i="1" s="1"/>
  <c r="F28" i="1" s="1"/>
  <c r="AF28" i="1"/>
  <c r="O28" i="1"/>
  <c r="CX27" i="1"/>
  <c r="CL27" i="1"/>
  <c r="CE27" i="1"/>
  <c r="CF27" i="1" s="1"/>
  <c r="H27" i="1" s="1"/>
  <c r="I27" i="1" s="1"/>
  <c r="BO27" i="1"/>
  <c r="AW27" i="1"/>
  <c r="AX27" i="1" s="1"/>
  <c r="E27" i="1" s="1"/>
  <c r="F27" i="1" s="1"/>
  <c r="AF27" i="1"/>
  <c r="O27" i="1"/>
  <c r="N27" i="1"/>
  <c r="J27" i="1"/>
  <c r="CX26" i="1"/>
  <c r="CL26" i="1"/>
  <c r="J26" i="1" s="1"/>
  <c r="CE26" i="1"/>
  <c r="CF26" i="1" s="1"/>
  <c r="H26" i="1" s="1"/>
  <c r="I26" i="1" s="1"/>
  <c r="BO26" i="1"/>
  <c r="AW26" i="1"/>
  <c r="AX26" i="1" s="1"/>
  <c r="E26" i="1" s="1"/>
  <c r="F26" i="1" s="1"/>
  <c r="AF26" i="1"/>
  <c r="O26" i="1"/>
  <c r="CX25" i="1"/>
  <c r="CL25" i="1"/>
  <c r="J25" i="1" s="1"/>
  <c r="CE25" i="1"/>
  <c r="CF25" i="1" s="1"/>
  <c r="H25" i="1" s="1"/>
  <c r="I25" i="1" s="1"/>
  <c r="BO25" i="1"/>
  <c r="AW25" i="1"/>
  <c r="AX25" i="1" s="1"/>
  <c r="E25" i="1" s="1"/>
  <c r="F25" i="1" s="1"/>
  <c r="AF25" i="1"/>
  <c r="O25" i="1"/>
  <c r="N25" i="1"/>
  <c r="CX24" i="1"/>
  <c r="CL24" i="1"/>
  <c r="J24" i="1" s="1"/>
  <c r="CE24" i="1"/>
  <c r="CF24" i="1" s="1"/>
  <c r="H24" i="1" s="1"/>
  <c r="I24" i="1" s="1"/>
  <c r="BO24" i="1"/>
  <c r="AW24" i="1"/>
  <c r="AX24" i="1" s="1"/>
  <c r="E24" i="1" s="1"/>
  <c r="F24" i="1" s="1"/>
  <c r="AF24" i="1"/>
  <c r="O24" i="1"/>
  <c r="CX23" i="1"/>
  <c r="CL23" i="1"/>
  <c r="CE23" i="1"/>
  <c r="CF23" i="1" s="1"/>
  <c r="H23" i="1" s="1"/>
  <c r="I23" i="1" s="1"/>
  <c r="BO23" i="1"/>
  <c r="AW23" i="1"/>
  <c r="AX23" i="1" s="1"/>
  <c r="E23" i="1" s="1"/>
  <c r="F23" i="1" s="1"/>
  <c r="AF23" i="1"/>
  <c r="O23" i="1"/>
  <c r="N23" i="1"/>
  <c r="J23" i="1"/>
  <c r="CX22" i="1"/>
  <c r="CL22" i="1"/>
  <c r="CE22" i="1"/>
  <c r="CF22" i="1" s="1"/>
  <c r="H22" i="1" s="1"/>
  <c r="I22" i="1" s="1"/>
  <c r="BO22" i="1"/>
  <c r="AW22" i="1"/>
  <c r="AX22" i="1" s="1"/>
  <c r="E22" i="1" s="1"/>
  <c r="F22" i="1" s="1"/>
  <c r="AF22" i="1"/>
  <c r="O22" i="1"/>
  <c r="J22" i="1"/>
  <c r="CL21" i="1"/>
  <c r="J21" i="1" s="1"/>
  <c r="CE21" i="1"/>
  <c r="CF21" i="1" s="1"/>
  <c r="H21" i="1" s="1"/>
  <c r="I21" i="1" s="1"/>
  <c r="BO21" i="1"/>
  <c r="AW21" i="1"/>
  <c r="AX21" i="1" s="1"/>
  <c r="E21" i="1" s="1"/>
  <c r="F21" i="1" s="1"/>
  <c r="AF21" i="1"/>
  <c r="O21" i="1"/>
  <c r="CX20" i="1"/>
  <c r="CI13" i="1" s="1"/>
  <c r="G13" i="1" s="1"/>
  <c r="CE20" i="1"/>
  <c r="CF20" i="1" s="1"/>
  <c r="H20" i="1" s="1"/>
  <c r="I20" i="1" s="1"/>
  <c r="BO20" i="1"/>
  <c r="AW20" i="1"/>
  <c r="AX20" i="1" s="1"/>
  <c r="E20" i="1" s="1"/>
  <c r="F20" i="1" s="1"/>
  <c r="AF20" i="1"/>
  <c r="O20" i="1"/>
  <c r="CX19" i="1"/>
  <c r="CL19" i="1"/>
  <c r="J19" i="1" s="1"/>
  <c r="CE19" i="1"/>
  <c r="CF19" i="1" s="1"/>
  <c r="H19" i="1" s="1"/>
  <c r="I19" i="1" s="1"/>
  <c r="BO19" i="1"/>
  <c r="AW19" i="1"/>
  <c r="AX19" i="1" s="1"/>
  <c r="E19" i="1" s="1"/>
  <c r="F19" i="1" s="1"/>
  <c r="AF19" i="1"/>
  <c r="O19" i="1"/>
  <c r="CX18" i="1"/>
  <c r="CL18" i="1"/>
  <c r="J18" i="1" s="1"/>
  <c r="CE18" i="1"/>
  <c r="CF18" i="1" s="1"/>
  <c r="H18" i="1" s="1"/>
  <c r="I18" i="1" s="1"/>
  <c r="BO18" i="1"/>
  <c r="AW18" i="1"/>
  <c r="AX18" i="1" s="1"/>
  <c r="E18" i="1" s="1"/>
  <c r="F18" i="1" s="1"/>
  <c r="AF18" i="1"/>
  <c r="O18" i="1"/>
  <c r="N18" i="1"/>
  <c r="CX17" i="1"/>
  <c r="CL17" i="1"/>
  <c r="J17" i="1" s="1"/>
  <c r="CE17" i="1"/>
  <c r="CF17" i="1" s="1"/>
  <c r="H17" i="1" s="1"/>
  <c r="I17" i="1" s="1"/>
  <c r="BO17" i="1"/>
  <c r="AW17" i="1"/>
  <c r="AX17" i="1" s="1"/>
  <c r="E17" i="1" s="1"/>
  <c r="F17" i="1" s="1"/>
  <c r="AF17" i="1"/>
  <c r="O17" i="1"/>
  <c r="N17" i="1"/>
  <c r="CX16" i="1"/>
  <c r="CL16" i="1"/>
  <c r="J16" i="1" s="1"/>
  <c r="CE16" i="1"/>
  <c r="CF16" i="1" s="1"/>
  <c r="H16" i="1" s="1"/>
  <c r="I16" i="1" s="1"/>
  <c r="BO16" i="1"/>
  <c r="AW16" i="1"/>
  <c r="AX16" i="1" s="1"/>
  <c r="E16" i="1" s="1"/>
  <c r="F16" i="1" s="1"/>
  <c r="AF16" i="1"/>
  <c r="O16" i="1"/>
  <c r="CX15" i="1"/>
  <c r="CL15" i="1"/>
  <c r="J15" i="1" s="1"/>
  <c r="CE15" i="1"/>
  <c r="CF15" i="1" s="1"/>
  <c r="H15" i="1" s="1"/>
  <c r="I15" i="1" s="1"/>
  <c r="BO15" i="1"/>
  <c r="AW15" i="1"/>
  <c r="AX15" i="1" s="1"/>
  <c r="E15" i="1" s="1"/>
  <c r="F15" i="1" s="1"/>
  <c r="AF15" i="1"/>
  <c r="O15" i="1"/>
  <c r="CX14" i="1"/>
  <c r="CL14" i="1"/>
  <c r="J14" i="1" s="1"/>
  <c r="CE14" i="1"/>
  <c r="CF14" i="1" s="1"/>
  <c r="H14" i="1" s="1"/>
  <c r="I14" i="1" s="1"/>
  <c r="BO14" i="1"/>
  <c r="AW14" i="1"/>
  <c r="AX14" i="1" s="1"/>
  <c r="E14" i="1" s="1"/>
  <c r="F14" i="1" s="1"/>
  <c r="AF14" i="1"/>
  <c r="O14" i="1"/>
  <c r="CX13" i="1"/>
  <c r="CL13" i="1"/>
  <c r="J13" i="1" s="1"/>
  <c r="CE13" i="1"/>
  <c r="CF13" i="1" s="1"/>
  <c r="H13" i="1" s="1"/>
  <c r="I13" i="1" s="1"/>
  <c r="BO13" i="1"/>
  <c r="AW13" i="1"/>
  <c r="AX13" i="1" s="1"/>
  <c r="E13" i="1" s="1"/>
  <c r="F13" i="1" s="1"/>
  <c r="AF13" i="1"/>
  <c r="O13" i="1"/>
  <c r="CX12" i="1"/>
  <c r="CL12" i="1"/>
  <c r="J12" i="1" s="1"/>
  <c r="CI12" i="1"/>
  <c r="G12" i="1" s="1"/>
  <c r="CE12" i="1"/>
  <c r="CF12" i="1" s="1"/>
  <c r="H12" i="1" s="1"/>
  <c r="I12" i="1" s="1"/>
  <c r="BO12" i="1"/>
  <c r="AW12" i="1"/>
  <c r="AX12" i="1" s="1"/>
  <c r="E12" i="1" s="1"/>
  <c r="F12" i="1" s="1"/>
  <c r="AF12" i="1"/>
  <c r="O12" i="1"/>
  <c r="CX11" i="1"/>
  <c r="CL11" i="1"/>
  <c r="J11" i="1" s="1"/>
  <c r="CE11" i="1"/>
  <c r="CF11" i="1" s="1"/>
  <c r="H11" i="1" s="1"/>
  <c r="I11" i="1" s="1"/>
  <c r="BO11" i="1"/>
  <c r="AW11" i="1"/>
  <c r="AX11" i="1" s="1"/>
  <c r="E11" i="1" s="1"/>
  <c r="F11" i="1" s="1"/>
  <c r="AF11" i="1"/>
  <c r="O11" i="1"/>
  <c r="CX10" i="1"/>
  <c r="CX9" i="1"/>
  <c r="BE2" i="1"/>
  <c r="CI16" i="1" l="1"/>
  <c r="G16" i="1" s="1"/>
  <c r="CI20" i="1"/>
  <c r="G20" i="1" s="1"/>
  <c r="CI21" i="1"/>
  <c r="G21" i="1" s="1"/>
  <c r="CI25" i="1"/>
  <c r="G25" i="1" s="1"/>
  <c r="CL29" i="1"/>
  <c r="J29" i="1" s="1"/>
  <c r="CL31" i="1"/>
  <c r="J31" i="1" s="1"/>
  <c r="CL33" i="1"/>
  <c r="J33" i="1" s="1"/>
  <c r="CI41" i="1"/>
  <c r="G41" i="1" s="1"/>
  <c r="CL46" i="1"/>
  <c r="J46" i="1" s="1"/>
  <c r="CL30" i="2"/>
  <c r="J30" i="2" s="1"/>
  <c r="CL33" i="2"/>
  <c r="J33" i="2" s="1"/>
  <c r="CI34" i="2"/>
  <c r="G34" i="2" s="1"/>
  <c r="CI35" i="2"/>
  <c r="G35" i="2" s="1"/>
  <c r="CL40" i="2"/>
  <c r="J40" i="2" s="1"/>
  <c r="CL41" i="2"/>
  <c r="J41" i="2" s="1"/>
  <c r="CI42" i="2"/>
  <c r="G42" i="2" s="1"/>
  <c r="CI43" i="2"/>
  <c r="G43" i="2" s="1"/>
  <c r="CI46" i="2"/>
  <c r="G46" i="2" s="1"/>
  <c r="N15" i="3"/>
  <c r="CI17" i="3"/>
  <c r="G17" i="3" s="1"/>
  <c r="N19" i="3"/>
  <c r="CI22" i="3"/>
  <c r="G22" i="3" s="1"/>
  <c r="CI23" i="3"/>
  <c r="G23" i="3" s="1"/>
  <c r="CI24" i="3"/>
  <c r="G24" i="3" s="1"/>
  <c r="CI22" i="1"/>
  <c r="G22" i="1" s="1"/>
  <c r="CI26" i="1"/>
  <c r="G26" i="1" s="1"/>
  <c r="CI28" i="1"/>
  <c r="G28" i="1" s="1"/>
  <c r="CI30" i="1"/>
  <c r="G30" i="1" s="1"/>
  <c r="CI32" i="1"/>
  <c r="G32" i="1" s="1"/>
  <c r="CI34" i="1"/>
  <c r="G34" i="1" s="1"/>
  <c r="CI35" i="1"/>
  <c r="G35" i="1" s="1"/>
  <c r="CI38" i="1"/>
  <c r="G38" i="1" s="1"/>
  <c r="CI39" i="1"/>
  <c r="G39" i="1" s="1"/>
  <c r="CL41" i="1"/>
  <c r="J41" i="1" s="1"/>
  <c r="CI42" i="1"/>
  <c r="G42" i="1" s="1"/>
  <c r="CI43" i="1"/>
  <c r="G43" i="1" s="1"/>
  <c r="CI25" i="2"/>
  <c r="G25" i="2" s="1"/>
  <c r="CI27" i="2"/>
  <c r="G27" i="2" s="1"/>
  <c r="CI29" i="2"/>
  <c r="G29" i="2" s="1"/>
  <c r="CI31" i="2"/>
  <c r="G31" i="2" s="1"/>
  <c r="CI32" i="2"/>
  <c r="G32" i="2" s="1"/>
  <c r="CL34" i="2"/>
  <c r="J34" i="2" s="1"/>
  <c r="CL35" i="2"/>
  <c r="J35" i="2" s="1"/>
  <c r="CI36" i="2"/>
  <c r="G36" i="2" s="1"/>
  <c r="CI37" i="2"/>
  <c r="G37" i="2" s="1"/>
  <c r="CL42" i="2"/>
  <c r="J42" i="2" s="1"/>
  <c r="CL43" i="2"/>
  <c r="J43" i="2" s="1"/>
  <c r="CI44" i="2"/>
  <c r="G44" i="2" s="1"/>
  <c r="CI45" i="2"/>
  <c r="G45" i="2" s="1"/>
  <c r="CL46" i="2"/>
  <c r="J46" i="2" s="1"/>
  <c r="CI37" i="3"/>
  <c r="G37" i="3" s="1"/>
  <c r="CI34" i="3"/>
  <c r="G34" i="3" s="1"/>
  <c r="CI41" i="3"/>
  <c r="G41" i="3" s="1"/>
  <c r="CI40" i="3"/>
  <c r="G40" i="3" s="1"/>
  <c r="CI36" i="3"/>
  <c r="G36" i="3" s="1"/>
  <c r="CI33" i="3"/>
  <c r="G33" i="3" s="1"/>
  <c r="CI21" i="3"/>
  <c r="G21" i="3" s="1"/>
  <c r="CI25" i="3"/>
  <c r="G25" i="3" s="1"/>
  <c r="CI26" i="3"/>
  <c r="G26" i="3" s="1"/>
  <c r="CI27" i="3"/>
  <c r="G27" i="3" s="1"/>
  <c r="CI28" i="3"/>
  <c r="G28" i="3" s="1"/>
  <c r="CI29" i="3"/>
  <c r="G29" i="3" s="1"/>
  <c r="CI31" i="3"/>
  <c r="G31" i="3" s="1"/>
  <c r="CI17" i="1"/>
  <c r="G17" i="1" s="1"/>
  <c r="N20" i="1"/>
  <c r="N21" i="1"/>
  <c r="CL28" i="1"/>
  <c r="J28" i="1" s="1"/>
  <c r="CL30" i="1"/>
  <c r="J30" i="1" s="1"/>
  <c r="CL32" i="1"/>
  <c r="J32" i="1" s="1"/>
  <c r="CL34" i="1"/>
  <c r="J34" i="1" s="1"/>
  <c r="CL35" i="1"/>
  <c r="J35" i="1" s="1"/>
  <c r="CI36" i="1"/>
  <c r="G36" i="1" s="1"/>
  <c r="CI37" i="1"/>
  <c r="G37" i="1" s="1"/>
  <c r="CL38" i="1"/>
  <c r="J38" i="1" s="1"/>
  <c r="CL39" i="1"/>
  <c r="J39" i="1" s="1"/>
  <c r="CI40" i="1"/>
  <c r="G40" i="1" s="1"/>
  <c r="CL42" i="1"/>
  <c r="J42" i="1" s="1"/>
  <c r="CL43" i="1"/>
  <c r="J43" i="1" s="1"/>
  <c r="CI44" i="1"/>
  <c r="G44" i="1" s="1"/>
  <c r="CI45" i="1"/>
  <c r="G45" i="1" s="1"/>
  <c r="N60" i="1"/>
  <c r="N12" i="2"/>
  <c r="N16" i="2"/>
  <c r="N20" i="2"/>
  <c r="CI21" i="2"/>
  <c r="G21" i="2" s="1"/>
  <c r="CL27" i="2"/>
  <c r="J27" i="2" s="1"/>
  <c r="CL29" i="2"/>
  <c r="J29" i="2" s="1"/>
  <c r="CL31" i="2"/>
  <c r="J31" i="2" s="1"/>
  <c r="CL32" i="2"/>
  <c r="J32" i="2" s="1"/>
  <c r="CL36" i="2"/>
  <c r="J36" i="2" s="1"/>
  <c r="CL37" i="2"/>
  <c r="J37" i="2" s="1"/>
  <c r="CI38" i="2"/>
  <c r="G38" i="2" s="1"/>
  <c r="CI39" i="2"/>
  <c r="G39" i="2" s="1"/>
  <c r="N42" i="2"/>
  <c r="N43" i="2"/>
  <c r="CL44" i="2"/>
  <c r="J44" i="2" s="1"/>
  <c r="CL45" i="2"/>
  <c r="J45" i="2" s="1"/>
  <c r="N50" i="2"/>
  <c r="N58" i="2"/>
  <c r="CI19" i="3"/>
  <c r="G19" i="3" s="1"/>
  <c r="CI35" i="3"/>
  <c r="G35" i="3" s="1"/>
  <c r="N38" i="3"/>
  <c r="CI43" i="3"/>
  <c r="G43" i="3" s="1"/>
  <c r="CI14" i="1"/>
  <c r="G14" i="1" s="1"/>
  <c r="CI15" i="1"/>
  <c r="G15" i="1" s="1"/>
  <c r="CI18" i="1"/>
  <c r="G18" i="1" s="1"/>
  <c r="CI19" i="1"/>
  <c r="G19" i="1" s="1"/>
  <c r="N22" i="1"/>
  <c r="CI23" i="1"/>
  <c r="G23" i="1" s="1"/>
  <c r="CI24" i="1"/>
  <c r="G24" i="1" s="1"/>
  <c r="N26" i="1"/>
  <c r="CI27" i="1"/>
  <c r="G27" i="1" s="1"/>
  <c r="N28" i="1"/>
  <c r="CI29" i="1"/>
  <c r="G29" i="1" s="1"/>
  <c r="N30" i="1"/>
  <c r="CI31" i="1"/>
  <c r="G31" i="1" s="1"/>
  <c r="N32" i="1"/>
  <c r="CI33" i="1"/>
  <c r="G33" i="1" s="1"/>
  <c r="N34" i="1"/>
  <c r="N35" i="1"/>
  <c r="CL36" i="1"/>
  <c r="J36" i="1" s="1"/>
  <c r="CL37" i="1"/>
  <c r="J37" i="1" s="1"/>
  <c r="N39" i="1"/>
  <c r="CL40" i="1"/>
  <c r="J40" i="1" s="1"/>
  <c r="N42" i="1"/>
  <c r="N43" i="1"/>
  <c r="CL44" i="1"/>
  <c r="J44" i="1" s="1"/>
  <c r="CL45" i="1"/>
  <c r="J45" i="1" s="1"/>
  <c r="CI46" i="1"/>
  <c r="G46" i="1" s="1"/>
  <c r="N52" i="1"/>
  <c r="N54" i="1"/>
  <c r="N56" i="1"/>
  <c r="N58" i="1"/>
  <c r="N11" i="2"/>
  <c r="N13" i="2"/>
  <c r="N17" i="2"/>
  <c r="CI22" i="2"/>
  <c r="G22" i="2" s="1"/>
  <c r="N23" i="2"/>
  <c r="CI24" i="2"/>
  <c r="G24" i="2" s="1"/>
  <c r="N25" i="2"/>
  <c r="CI26" i="2"/>
  <c r="G26" i="2" s="1"/>
  <c r="N27" i="2"/>
  <c r="CI28" i="2"/>
  <c r="G28" i="2" s="1"/>
  <c r="N29" i="2"/>
  <c r="CI30" i="2"/>
  <c r="G30" i="2" s="1"/>
  <c r="N31" i="2"/>
  <c r="CI33" i="2"/>
  <c r="G33" i="2" s="1"/>
  <c r="N34" i="2"/>
  <c r="N36" i="2"/>
  <c r="N37" i="2"/>
  <c r="CL38" i="2"/>
  <c r="J38" i="2" s="1"/>
  <c r="CI40" i="2"/>
  <c r="G40" i="2" s="1"/>
  <c r="CI41" i="2"/>
  <c r="G41" i="2" s="1"/>
  <c r="N44" i="2"/>
  <c r="N45" i="2"/>
  <c r="H46" i="2"/>
  <c r="I46" i="2" s="1"/>
  <c r="N56" i="2"/>
  <c r="CI20" i="3"/>
  <c r="G20" i="3" s="1"/>
  <c r="CI30" i="3"/>
  <c r="G30" i="3" s="1"/>
  <c r="N31" i="3"/>
  <c r="CI32" i="3"/>
  <c r="G32" i="3" s="1"/>
  <c r="N33" i="3"/>
  <c r="CI39" i="3"/>
  <c r="G39" i="3" s="1"/>
  <c r="CI42" i="3"/>
  <c r="G42" i="3" s="1"/>
  <c r="N46" i="3"/>
  <c r="N49" i="3"/>
  <c r="CI35" i="4"/>
  <c r="G35" i="4" s="1"/>
  <c r="N36" i="4"/>
  <c r="CI39" i="4"/>
  <c r="G39" i="4" s="1"/>
  <c r="CI42" i="4"/>
  <c r="G42" i="4" s="1"/>
  <c r="N43" i="4"/>
  <c r="N48" i="4"/>
  <c r="N59" i="4"/>
  <c r="N14" i="5"/>
  <c r="N17" i="5"/>
  <c r="N23" i="5"/>
  <c r="N25" i="5"/>
  <c r="N27" i="5"/>
  <c r="CI28" i="5"/>
  <c r="G28" i="5" s="1"/>
  <c r="CI29" i="5"/>
  <c r="G29" i="5" s="1"/>
  <c r="CI31" i="5"/>
  <c r="G31" i="5" s="1"/>
  <c r="N32" i="5"/>
  <c r="CI33" i="5"/>
  <c r="G33" i="5" s="1"/>
  <c r="N35" i="5"/>
  <c r="CL37" i="5"/>
  <c r="J37" i="5" s="1"/>
  <c r="CI38" i="5"/>
  <c r="G38" i="5" s="1"/>
  <c r="CL41" i="5"/>
  <c r="J41" i="5" s="1"/>
  <c r="CI42" i="5"/>
  <c r="G42" i="5" s="1"/>
  <c r="N44" i="5"/>
  <c r="CL45" i="5"/>
  <c r="J45" i="5" s="1"/>
  <c r="N50" i="5"/>
  <c r="CL35" i="3"/>
  <c r="J35" i="3" s="1"/>
  <c r="CL38" i="3"/>
  <c r="J38" i="3" s="1"/>
  <c r="CL39" i="3"/>
  <c r="J39" i="3" s="1"/>
  <c r="N60" i="3"/>
  <c r="N16" i="4"/>
  <c r="CI20" i="4"/>
  <c r="G20" i="4" s="1"/>
  <c r="CI23" i="4"/>
  <c r="G23" i="4" s="1"/>
  <c r="CI25" i="4"/>
  <c r="G25" i="4" s="1"/>
  <c r="CI28" i="4"/>
  <c r="G28" i="4" s="1"/>
  <c r="N29" i="4"/>
  <c r="CI30" i="4"/>
  <c r="G30" i="4" s="1"/>
  <c r="N31" i="4"/>
  <c r="CI33" i="4"/>
  <c r="G33" i="4" s="1"/>
  <c r="N34" i="4"/>
  <c r="CL35" i="4"/>
  <c r="J35" i="4" s="1"/>
  <c r="N37" i="4"/>
  <c r="CI38" i="4"/>
  <c r="G38" i="4" s="1"/>
  <c r="CL39" i="4"/>
  <c r="J39" i="4" s="1"/>
  <c r="CI40" i="4"/>
  <c r="G40" i="4" s="1"/>
  <c r="CL42" i="4"/>
  <c r="J42" i="4" s="1"/>
  <c r="N60" i="4"/>
  <c r="N15" i="5"/>
  <c r="N18" i="5"/>
  <c r="CI20" i="5"/>
  <c r="G20" i="5" s="1"/>
  <c r="CL26" i="5"/>
  <c r="J26" i="5" s="1"/>
  <c r="CL28" i="5"/>
  <c r="J28" i="5" s="1"/>
  <c r="CL29" i="5"/>
  <c r="J29" i="5" s="1"/>
  <c r="CL31" i="5"/>
  <c r="J31" i="5" s="1"/>
  <c r="CL33" i="5"/>
  <c r="J33" i="5" s="1"/>
  <c r="CI34" i="5"/>
  <c r="G34" i="5" s="1"/>
  <c r="N36" i="5"/>
  <c r="N37" i="5"/>
  <c r="CL38" i="5"/>
  <c r="J38" i="5" s="1"/>
  <c r="CI39" i="5"/>
  <c r="G39" i="5" s="1"/>
  <c r="CL42" i="5"/>
  <c r="J42" i="5" s="1"/>
  <c r="CI43" i="5"/>
  <c r="G43" i="5" s="1"/>
  <c r="N45" i="5"/>
  <c r="CI46" i="5"/>
  <c r="G46" i="5" s="1"/>
  <c r="N51" i="5"/>
  <c r="N59" i="5"/>
  <c r="AX11" i="4"/>
  <c r="E11" i="4" s="1"/>
  <c r="F11" i="4" s="1"/>
  <c r="N52" i="3"/>
  <c r="N54" i="3"/>
  <c r="N56" i="3"/>
  <c r="N58" i="3"/>
  <c r="N11" i="4"/>
  <c r="CI32" i="4"/>
  <c r="G32" i="4" s="1"/>
  <c r="CI36" i="4"/>
  <c r="G36" i="4" s="1"/>
  <c r="CI43" i="4"/>
  <c r="G43" i="4" s="1"/>
  <c r="N56" i="4"/>
  <c r="CI30" i="5"/>
  <c r="G30" i="5" s="1"/>
  <c r="CI32" i="5"/>
  <c r="G32" i="5" s="1"/>
  <c r="CL34" i="5"/>
  <c r="J34" i="5" s="1"/>
  <c r="CI35" i="5"/>
  <c r="G35" i="5" s="1"/>
  <c r="CI36" i="5"/>
  <c r="G36" i="5" s="1"/>
  <c r="N38" i="5"/>
  <c r="CL39" i="5"/>
  <c r="J39" i="5" s="1"/>
  <c r="CI40" i="5"/>
  <c r="G40" i="5" s="1"/>
  <c r="N42" i="5"/>
  <c r="CL43" i="5"/>
  <c r="J43" i="5" s="1"/>
  <c r="CI44" i="5"/>
  <c r="G44" i="5" s="1"/>
  <c r="CL46" i="5"/>
  <c r="J46" i="5" s="1"/>
  <c r="N57" i="5"/>
  <c r="N36" i="3"/>
  <c r="N40" i="3"/>
  <c r="N41" i="3"/>
  <c r="CL42" i="3"/>
  <c r="J42" i="3" s="1"/>
  <c r="E13" i="4"/>
  <c r="F13" i="4" s="1"/>
  <c r="CI22" i="4"/>
  <c r="G22" i="4" s="1"/>
  <c r="CI24" i="4"/>
  <c r="G24" i="4" s="1"/>
  <c r="CI26" i="4"/>
  <c r="G26" i="4" s="1"/>
  <c r="CI27" i="4"/>
  <c r="G27" i="4" s="1"/>
  <c r="CI29" i="4"/>
  <c r="G29" i="4" s="1"/>
  <c r="CI31" i="4"/>
  <c r="G31" i="4" s="1"/>
  <c r="CI34" i="4"/>
  <c r="G34" i="4" s="1"/>
  <c r="CL36" i="4"/>
  <c r="J36" i="4" s="1"/>
  <c r="CI37" i="4"/>
  <c r="G37" i="4" s="1"/>
  <c r="CI21" i="5"/>
  <c r="G21" i="5" s="1"/>
  <c r="CL25" i="5"/>
  <c r="J25" i="5" s="1"/>
  <c r="CL27" i="5"/>
  <c r="J27" i="5" s="1"/>
  <c r="CL30" i="5"/>
  <c r="J30" i="5" s="1"/>
  <c r="CL32" i="5"/>
  <c r="J32" i="5" s="1"/>
  <c r="CL35" i="5"/>
  <c r="J35" i="5" s="1"/>
  <c r="CL36" i="5"/>
  <c r="J36" i="5" s="1"/>
  <c r="CI37" i="5"/>
  <c r="G37" i="5" s="1"/>
  <c r="N39" i="5"/>
  <c r="CL40" i="5"/>
  <c r="J40" i="5" s="1"/>
  <c r="CI41" i="5"/>
  <c r="G41" i="5" s="1"/>
  <c r="N43" i="5"/>
  <c r="F36" i="2"/>
  <c r="N32" i="2"/>
  <c r="AX12" i="4"/>
  <c r="E12" i="4" s="1"/>
  <c r="F12" i="4" s="1"/>
  <c r="N38" i="1"/>
  <c r="N11" i="5"/>
  <c r="N39" i="4"/>
  <c r="N24" i="1"/>
  <c r="CI11" i="1"/>
  <c r="G11" i="1" s="1"/>
  <c r="N19" i="1"/>
  <c r="N15" i="1"/>
  <c r="N27" i="4"/>
  <c r="N12" i="4"/>
  <c r="N16" i="1"/>
  <c r="N29" i="5"/>
  <c r="N12" i="3"/>
  <c r="N23" i="3"/>
  <c r="N25" i="3"/>
  <c r="N27" i="3"/>
  <c r="N29" i="3"/>
  <c r="N11" i="3"/>
  <c r="N13" i="3"/>
  <c r="N22" i="3"/>
  <c r="N24" i="3"/>
  <c r="N26" i="3"/>
  <c r="N28" i="3"/>
  <c r="N13" i="1"/>
  <c r="N12" i="1"/>
  <c r="N14" i="1"/>
  <c r="N35" i="2"/>
  <c r="N11" i="1"/>
  <c r="J20" i="1"/>
</calcChain>
</file>

<file path=xl/sharedStrings.xml><?xml version="1.0" encoding="utf-8"?>
<sst xmlns="http://schemas.openxmlformats.org/spreadsheetml/2006/main" count="907" uniqueCount="247">
  <si>
    <t>PERINGATAN :: KOLOM INI TIDAK BOLEH DIGESER POSISINYA</t>
  </si>
  <si>
    <t>DAFTAR NILAI PESERTA DIDIK SMA NEGERI 8 SEMARANG</t>
  </si>
  <si>
    <t>Guru :</t>
  </si>
  <si>
    <t>Rahmaniyah Yusuf S.Ag, M.Pd.I</t>
  </si>
  <si>
    <t>Kelas X MIPA 1</t>
  </si>
  <si>
    <t xml:space="preserve">KELAS </t>
  </si>
  <si>
    <t>:</t>
  </si>
  <si>
    <t>Mapel :</t>
  </si>
  <si>
    <t>Pendidikan Agama dan Budi Pekerti [ Kelompok A (Wajib) ]</t>
  </si>
  <si>
    <t>didownload 05/10/2016</t>
  </si>
  <si>
    <t>DAFTAR NILAI SEMESTER GASAL</t>
  </si>
  <si>
    <t xml:space="preserve">Wali Kelas </t>
  </si>
  <si>
    <t>KKM :</t>
  </si>
  <si>
    <t>TAHUN PELAJARAN 2016/2017</t>
  </si>
  <si>
    <t>Semester Gasal Tahun Pelajaran 2016/2017</t>
  </si>
  <si>
    <t>A</t>
  </si>
  <si>
    <t>NILAI RAPOR</t>
  </si>
  <si>
    <t>Komponen Nilai</t>
  </si>
  <si>
    <t>No</t>
  </si>
  <si>
    <t>nilai_id</t>
  </si>
  <si>
    <t>NAMA</t>
  </si>
  <si>
    <t>Penilaian Harian Pengetahuan</t>
  </si>
  <si>
    <t>UAS</t>
  </si>
  <si>
    <t>NA</t>
  </si>
  <si>
    <t>R</t>
  </si>
  <si>
    <t>Penilaian Harian Keterampilan</t>
  </si>
  <si>
    <t>KODE</t>
  </si>
  <si>
    <t>DESKRIPSI PENGETAHUAN</t>
  </si>
  <si>
    <t>DESKRIPSI KETERAMPILAN</t>
  </si>
  <si>
    <t>KETERANGAN PENGETAHUAN</t>
  </si>
  <si>
    <t>PENGETAHUAN</t>
  </si>
  <si>
    <t>KETERAMPILAN</t>
  </si>
  <si>
    <t>NILAI TENGAH SEMESTER</t>
  </si>
  <si>
    <t>KD 5</t>
  </si>
  <si>
    <t>PTS</t>
  </si>
  <si>
    <t>Kode</t>
  </si>
  <si>
    <t>Catatan</t>
  </si>
  <si>
    <t>NILAI</t>
  </si>
  <si>
    <t>PRED.</t>
  </si>
  <si>
    <t>DESKRIPSI</t>
  </si>
  <si>
    <t>T / L / P</t>
  </si>
  <si>
    <t>TLS</t>
  </si>
  <si>
    <t>LSN</t>
  </si>
  <si>
    <t>TGS</t>
  </si>
  <si>
    <t>PRTK</t>
  </si>
  <si>
    <t>PRYK</t>
  </si>
  <si>
    <t>PRTFL</t>
  </si>
  <si>
    <t>ALFINA DAMAYANTI</t>
  </si>
  <si>
    <t>Predikat Pengetahuan</t>
  </si>
  <si>
    <t>ALVITA MALINDA FEBRIANTY FU`ADI</t>
  </si>
  <si>
    <t>Minimal</t>
  </si>
  <si>
    <t>Maximal</t>
  </si>
  <si>
    <t>Predikat</t>
  </si>
  <si>
    <t>ANNISA DIAH KUSUMA PIRI</t>
  </si>
  <si>
    <t>D</t>
  </si>
  <si>
    <t>ANNISA NOOR RAHMAWATI</t>
  </si>
  <si>
    <t>C</t>
  </si>
  <si>
    <t>AULINA FATIMATUL PUTRI NUR CARMELITA</t>
  </si>
  <si>
    <t>B</t>
  </si>
  <si>
    <t>DANANG BUDI SANTOSA</t>
  </si>
  <si>
    <t>DEA NUR MEYRAWATI</t>
  </si>
  <si>
    <t>DIAN NOVITA WULANSARI</t>
  </si>
  <si>
    <t>DYA AYU SITORESMI</t>
  </si>
  <si>
    <t>ELLA DEA SAFITRI</t>
  </si>
  <si>
    <t>FARADINA SALMA</t>
  </si>
  <si>
    <t>KETERANGAN KETERAMPILAN</t>
  </si>
  <si>
    <t>FEBY RAHMA AJI</t>
  </si>
  <si>
    <t>FERRY AFID NUGROHO</t>
  </si>
  <si>
    <t>JAYA`UL NUR AZIZAH</t>
  </si>
  <si>
    <t>KARIANI YOGI SAFITRI</t>
  </si>
  <si>
    <t>Predikat Keterampilan</t>
  </si>
  <si>
    <t>KHARISMA RAIS SUTARNO</t>
  </si>
  <si>
    <t>KRISHNA ADITYA</t>
  </si>
  <si>
    <t>LINTANG KHAIRANA</t>
  </si>
  <si>
    <t>M. MUKTAMAMUL ULA</t>
  </si>
  <si>
    <t>MAERSA AZAHRA NABILA</t>
  </si>
  <si>
    <t>MEGA ISABELLA WULANDARI</t>
  </si>
  <si>
    <t>MUCHAMAD TEGAR SUSENO</t>
  </si>
  <si>
    <t>NANDA DIVA LINGKAR IMANI</t>
  </si>
  <si>
    <t>NUR AZIZAH RAHAYU</t>
  </si>
  <si>
    <t>NURAENI SETYA NINGRUM</t>
  </si>
  <si>
    <t>PINGKY PUTERI LARASATI</t>
  </si>
  <si>
    <t>RAFI UDIN MUSTHOFA</t>
  </si>
  <si>
    <t>RAMADANI FYKRI AZIZI</t>
  </si>
  <si>
    <t>RICKY FIRMANSYAH</t>
  </si>
  <si>
    <t>SAYID ACHMAD ALHAKIM</t>
  </si>
  <si>
    <t>SEPTIANA INDAH PRAMESWARI</t>
  </si>
  <si>
    <t>SHAVANIA FEBRIEKASARI</t>
  </si>
  <si>
    <t>SHOLIHUL HASYIM MA`ARIF</t>
  </si>
  <si>
    <t>SYARIF KAVI MUHAMMAD</t>
  </si>
  <si>
    <t>YUKALLIFA RIDWINAWATI</t>
  </si>
  <si>
    <t>YUSUF DIMAS NUR FITRAYANTO</t>
  </si>
  <si>
    <t>Kelas X MIPA 2</t>
  </si>
  <si>
    <t>ADYAKSA IMAM FAHREZI</t>
  </si>
  <si>
    <t>AFTHON NURDIN MAULANA</t>
  </si>
  <si>
    <t>ALYAA FIRSTY ANANDA</t>
  </si>
  <si>
    <t>ANASTIA DEVINAVITA</t>
  </si>
  <si>
    <t>ANGGA NANDA PRATAMA</t>
  </si>
  <si>
    <t>CYNTIA WAHYU AULIASARI</t>
  </si>
  <si>
    <t>DHIMAS RAFIIF SHOBHI PUTRA</t>
  </si>
  <si>
    <t>DINA DWI NINGRUM</t>
  </si>
  <si>
    <t>DINO ARTA CAHYONO</t>
  </si>
  <si>
    <t>ERICK BAYUDA</t>
  </si>
  <si>
    <t>FAHNIDA KIFTIYA</t>
  </si>
  <si>
    <t>FAJAR DWI HERMAWAN</t>
  </si>
  <si>
    <t>FAJRIN DEWI SANTIKA</t>
  </si>
  <si>
    <t>GRACIA SANDRA NOURMA YUNITA</t>
  </si>
  <si>
    <t>HABIBAH DWI YUNISARI HARSONO</t>
  </si>
  <si>
    <t>HANIFAN FAZA SETIAJI</t>
  </si>
  <si>
    <t>HESTHI MUTIARA PURWANINGTYAS</t>
  </si>
  <si>
    <t>INGE INDAH WIJAYATRI</t>
  </si>
  <si>
    <t>KAMILATUN NA`IMA</t>
  </si>
  <si>
    <t>KHOLIFA HAIDIRA</t>
  </si>
  <si>
    <t>LUDMILA JASMINE ABIWARDANI</t>
  </si>
  <si>
    <t>MAHADEWI RANA BOTSAIRBAH</t>
  </si>
  <si>
    <t>MERITA CAHYA KURNIASARI</t>
  </si>
  <si>
    <t>MUHAMMAD ZACKY SIROJUL MUNIR</t>
  </si>
  <si>
    <t>NABILA QURROTU AINI</t>
  </si>
  <si>
    <t>NURUL HIDAYAH</t>
  </si>
  <si>
    <t>PUTRI NILAM PAMBUDI</t>
  </si>
  <si>
    <t>RAHMAT BAGUS PANGESTU</t>
  </si>
  <si>
    <t>RANI WIDI ASTUTI</t>
  </si>
  <si>
    <t>RISTYA RAHMA AZZAHRA</t>
  </si>
  <si>
    <t>SADDAM BAGAS VALENTINO</t>
  </si>
  <si>
    <t>SALSABILA OKTAVIANA PUTRI</t>
  </si>
  <si>
    <t>SHAFIRA GALUH KINANTI</t>
  </si>
  <si>
    <t>SYNTHIA DEWI NURUL IMANIAH</t>
  </si>
  <si>
    <t>TIARA DEWI</t>
  </si>
  <si>
    <t>WEDNESD AVIONI AZZALEA</t>
  </si>
  <si>
    <t>Kelas X MIPA 3</t>
  </si>
  <si>
    <t>AHMAD FAISHAL HIDAYAT</t>
  </si>
  <si>
    <t>ALIYYA SALIIMA IZZA</t>
  </si>
  <si>
    <t>ALVINA MALINDA FEBRIANTY FU`ADI</t>
  </si>
  <si>
    <t>ANANDA BUDI WURIANI</t>
  </si>
  <si>
    <t>ARVIANT DWI ANDHIKA GUNAWAN</t>
  </si>
  <si>
    <t>AULIA LISTYANINGRUM</t>
  </si>
  <si>
    <t>CINTYA NUR INDRIYANI</t>
  </si>
  <si>
    <t>DHEA CAMELIA OKTA SHILLA</t>
  </si>
  <si>
    <t>DIDAN ASRI MAJID</t>
  </si>
  <si>
    <t>ELVIRA AULIA AGATHA</t>
  </si>
  <si>
    <t>FADILLA RACHMAN DARMAWANSYAH. R.</t>
  </si>
  <si>
    <t>FINA MAGHFIROTUSSAADAH</t>
  </si>
  <si>
    <t>FITRI EKMA SETYOBEKTI</t>
  </si>
  <si>
    <t>HERNANDHA MIKA ZUDHIESTIRA</t>
  </si>
  <si>
    <t>INDAH AYU WULANDARI</t>
  </si>
  <si>
    <t>ISHANA SANJAYA WARDHANI</t>
  </si>
  <si>
    <t>KHALISTA DHIA ATHIFA</t>
  </si>
  <si>
    <t>LATHIFAH KHAIRUNNISA</t>
  </si>
  <si>
    <t>LUQMAN HAKIM SATRIA WICAKSANA</t>
  </si>
  <si>
    <t>M.KHAIDAR RAFI RAHMAPUTRA</t>
  </si>
  <si>
    <t>MELIZA HARYANI</t>
  </si>
  <si>
    <t>MUHAMAD BAYU IRAWAN</t>
  </si>
  <si>
    <t>MUHAMMAD FARHANUDIN</t>
  </si>
  <si>
    <t>MUTIK KAMILIA</t>
  </si>
  <si>
    <t>NUR HIDAYAT JATI</t>
  </si>
  <si>
    <t>NUR SHOFIYATUN</t>
  </si>
  <si>
    <t>QINTHARA AMALIA FATHARANI</t>
  </si>
  <si>
    <t>RISMA RISKIYANI</t>
  </si>
  <si>
    <t>SABRINA AZMI KAMILA</t>
  </si>
  <si>
    <t>SANDRA DEWI ARINI</t>
  </si>
  <si>
    <t>SEPTIANA DEWI FORTUNA</t>
  </si>
  <si>
    <t>SITI MUAMANAH</t>
  </si>
  <si>
    <t>TASYA AULIA TRENGGA DEWI</t>
  </si>
  <si>
    <t>Kelas X MIPA 4</t>
  </si>
  <si>
    <t>ADELIA QOIRINA RAHMAWATI</t>
  </si>
  <si>
    <t>AJI MUHAMMAD RYANTO</t>
  </si>
  <si>
    <t>ALYSIA DIWARITAMA</t>
  </si>
  <si>
    <t>ANGGIE PUTRI SEPTI MARDIYANA</t>
  </si>
  <si>
    <t>ATHARADITYA YUMNA YAFI</t>
  </si>
  <si>
    <t>BRIAN HAKIM PANGESTU</t>
  </si>
  <si>
    <t>CENDANA SEKAR KUMALA YASTRI</t>
  </si>
  <si>
    <t>DEVINA RIZKY WIGUSTYA PUTRI</t>
  </si>
  <si>
    <t>DIKA ARYADI</t>
  </si>
  <si>
    <t>DYAH AYU SHOFIATI</t>
  </si>
  <si>
    <t>FADLAN SATYA HAKIM</t>
  </si>
  <si>
    <t>FATHIA HANIF TIARANINGRUM</t>
  </si>
  <si>
    <t>HANA SAFITRI</t>
  </si>
  <si>
    <t>INTAN KURNIA PUTRI</t>
  </si>
  <si>
    <t>IVANKA BIMO AL-MACHZUMI W</t>
  </si>
  <si>
    <t>KARINA PUSPITASARI</t>
  </si>
  <si>
    <t>KIKI NIRMALASARI</t>
  </si>
  <si>
    <t>LULU KHAITSUMA KUNTA ITAQILLAH</t>
  </si>
  <si>
    <t>METHA PRASETIANA</t>
  </si>
  <si>
    <t>MUHAMMAD MINAUR ROHMAN</t>
  </si>
  <si>
    <t>MUHAMMAD RIFQI DZULFIQAR</t>
  </si>
  <si>
    <t>NABILA THARFI QOIRUNISYA</t>
  </si>
  <si>
    <t>NURRACHMAD FIRMAN ADHI SUSILO</t>
  </si>
  <si>
    <t>PUTRI VITRIANA</t>
  </si>
  <si>
    <t>RETNO DWI NOVITASARI</t>
  </si>
  <si>
    <t>ROBBI MAUIZZATUL HIKMAH</t>
  </si>
  <si>
    <t>SALSABILLA JOSI DANIA</t>
  </si>
  <si>
    <t>SILVIANITA IKA APRILLIA VRIDAYANTI</t>
  </si>
  <si>
    <t>TALITHA SARI ISMANIAR</t>
  </si>
  <si>
    <t>TAUFIK NABILLA</t>
  </si>
  <si>
    <t>TITANIA ARESTANTO</t>
  </si>
  <si>
    <t>WENNI AYU ARESTYA</t>
  </si>
  <si>
    <t>YULIA PRASTIKA</t>
  </si>
  <si>
    <t>Kelas X MIPA 5</t>
  </si>
  <si>
    <t>ALFIRHA AULIYADIQNA SUGI PURBANDARI</t>
  </si>
  <si>
    <t>ALRICO RIZKI WIBOWO</t>
  </si>
  <si>
    <t>AMELIA DAMAYANTI</t>
  </si>
  <si>
    <t>ANNISA AMALIA</t>
  </si>
  <si>
    <t>AVINA DAMAYANTI</t>
  </si>
  <si>
    <t>BAHTIAR HENDRAWAN PRADIPTA</t>
  </si>
  <si>
    <t>CHARESTA VIDA RESWARA</t>
  </si>
  <si>
    <t>DEWI DESTINA RAHMAWATI</t>
  </si>
  <si>
    <t>DIMAS ALRICO</t>
  </si>
  <si>
    <t>EKA WAHYUNINGTYAS</t>
  </si>
  <si>
    <t>FADZILAH SUKMAWATI</t>
  </si>
  <si>
    <t>FARID NAUFALABROR</t>
  </si>
  <si>
    <t>FAUSTINA HELENE TUNGGADEWI</t>
  </si>
  <si>
    <t>IKA ANNISA FITRI ASTUTI</t>
  </si>
  <si>
    <t>INTAN NURHAYATI</t>
  </si>
  <si>
    <t>KARTIKA RAHMA APRILIANI</t>
  </si>
  <si>
    <t>KHOIRUL ANSOR</t>
  </si>
  <si>
    <t>LAELATUS ZIFA NUR MALIANA</t>
  </si>
  <si>
    <t>LUTHFIYYAH NUR HANTY</t>
  </si>
  <si>
    <t>MEIRA PRADIPTA PUTRI</t>
  </si>
  <si>
    <t>MILADIA MAULAYA IKMILA</t>
  </si>
  <si>
    <t>MUCHAMAD BIMA PURNAMA</t>
  </si>
  <si>
    <t>MUHAMMAD WIMAS BAHRURRIZQI</t>
  </si>
  <si>
    <t>NOVIA RIZKY FADILAH</t>
  </si>
  <si>
    <t>PUTRI AYU NOOR KUSUMANINGTYAS</t>
  </si>
  <si>
    <t>QATHRUNNADA KAMILIA FIRDAUS</t>
  </si>
  <si>
    <t>RADITYA DWI HARDHANI</t>
  </si>
  <si>
    <t>RINDI ANTIKA</t>
  </si>
  <si>
    <t>RIVAL NUR IHSAN</t>
  </si>
  <si>
    <t>RUWA NOFTA SABILLA</t>
  </si>
  <si>
    <t>SEPTIA RINI ASTUTIK</t>
  </si>
  <si>
    <t>SISKA SUSILAWATI</t>
  </si>
  <si>
    <t>TASYA ARDILLA PRAMESTHI</t>
  </si>
  <si>
    <t>UMMU HANNI AMALIA</t>
  </si>
  <si>
    <t>WISNU SETYO AJI</t>
  </si>
  <si>
    <t>YULIKA PRAMESTI NINGRUM</t>
  </si>
  <si>
    <t xml:space="preserve">QS Al Hujurat :10,12 </t>
  </si>
  <si>
    <t>Asmaul Husna</t>
  </si>
  <si>
    <t>Cara berpakaian dalam Islam</t>
  </si>
  <si>
    <t>Tajwid</t>
  </si>
  <si>
    <t>Hafalan Asmaul Husna</t>
  </si>
  <si>
    <t>Debat cara berpakain sesuai dg ajr Islam</t>
  </si>
  <si>
    <t>Sumber Hukum Islam</t>
  </si>
  <si>
    <t>Kewajiban Menuntut Ilmu</t>
  </si>
  <si>
    <t>Zakat Haji Zakat</t>
  </si>
  <si>
    <t>Keteladanan Rasul pereode Makah</t>
  </si>
  <si>
    <t>Memberi contoh Hukum Taklifi</t>
  </si>
  <si>
    <t>Perjalanan Haji,Tata cara Wakaf</t>
  </si>
  <si>
    <t>Sejarah Rasulullah</t>
  </si>
</sst>
</file>

<file path=xl/styles.xml><?xml version="1.0" encoding="utf-8"?>
<styleSheet xmlns="http://schemas.openxmlformats.org/spreadsheetml/2006/main" xmlns:mc="http://schemas.openxmlformats.org/markup-compatibility/2006" xmlns:x14ac="http://schemas.microsoft.com/office/spreadsheetml/2009/9/ac" mc:Ignorable="x14ac">
  <fonts count="23" x14ac:knownFonts="1">
    <font>
      <sz val="11"/>
      <color rgb="FF000000"/>
      <name val="Calibri"/>
    </font>
    <font>
      <b/>
      <sz val="11"/>
      <color rgb="FF000000"/>
      <name val="Calibri"/>
      <family val="2"/>
    </font>
    <font>
      <b/>
      <sz val="10"/>
      <color rgb="FF000000"/>
      <name val="Calibri"/>
      <family val="2"/>
    </font>
    <font>
      <b/>
      <sz val="10"/>
      <color rgb="FF000000"/>
      <name val="Arial"/>
      <family val="2"/>
    </font>
    <font>
      <sz val="11"/>
      <color rgb="FF000000"/>
      <name val="Arial"/>
      <family val="2"/>
    </font>
    <font>
      <sz val="10"/>
      <color rgb="FF000000"/>
      <name val="Arial"/>
      <family val="2"/>
    </font>
    <font>
      <sz val="9"/>
      <color rgb="FF000000"/>
      <name val="Calibri"/>
      <family val="2"/>
    </font>
    <font>
      <b/>
      <sz val="14"/>
      <color rgb="FF000000"/>
      <name val="Times New Roman"/>
      <family val="1"/>
    </font>
    <font>
      <sz val="10"/>
      <color rgb="FFFF0000"/>
      <name val="Times New Roman"/>
      <family val="1"/>
    </font>
    <font>
      <b/>
      <sz val="10"/>
      <color rgb="FF000000"/>
      <name val="Times New Roman"/>
      <family val="1"/>
    </font>
    <font>
      <b/>
      <sz val="11"/>
      <color rgb="FF000000"/>
      <name val="Times New Roman"/>
      <family val="1"/>
    </font>
    <font>
      <b/>
      <sz val="14"/>
      <color rgb="FF000000"/>
      <name val="Segoe UI"/>
      <family val="2"/>
    </font>
    <font>
      <sz val="8"/>
      <color rgb="FF000000"/>
      <name val="Arial"/>
      <family val="2"/>
    </font>
    <font>
      <b/>
      <sz val="10"/>
      <color rgb="FF000000"/>
      <name val="Segoe UI"/>
      <family val="2"/>
    </font>
    <font>
      <sz val="10"/>
      <color rgb="FF000000"/>
      <name val="Segoe UI"/>
      <family val="2"/>
    </font>
    <font>
      <sz val="10"/>
      <color rgb="FF000000"/>
      <name val="Times New Roman"/>
      <family val="1"/>
    </font>
    <font>
      <b/>
      <sz val="8"/>
      <color rgb="FF000000"/>
      <name val="Times New Roman"/>
      <family val="1"/>
    </font>
    <font>
      <b/>
      <sz val="12"/>
      <color rgb="FF000000"/>
      <name val="Arial"/>
      <family val="2"/>
    </font>
    <font>
      <b/>
      <i/>
      <sz val="10"/>
      <color rgb="FF000000"/>
      <name val="Segoe UI"/>
      <family val="2"/>
    </font>
    <font>
      <b/>
      <sz val="12"/>
      <color rgb="FF000000"/>
      <name val="Segoe UI"/>
      <family val="2"/>
    </font>
    <font>
      <sz val="12"/>
      <color rgb="FF000000"/>
      <name val="Segoe UI"/>
      <family val="2"/>
    </font>
    <font>
      <sz val="11"/>
      <name val="Calibri"/>
      <family val="2"/>
      <scheme val="minor"/>
    </font>
    <font>
      <sz val="10"/>
      <color theme="1"/>
      <name val="Calibri"/>
      <family val="2"/>
      <charset val="1"/>
      <scheme val="minor"/>
    </font>
  </fonts>
  <fills count="14">
    <fill>
      <patternFill patternType="none"/>
    </fill>
    <fill>
      <patternFill patternType="gray125"/>
    </fill>
    <fill>
      <patternFill patternType="none"/>
    </fill>
    <fill>
      <patternFill patternType="solid">
        <fgColor rgb="FFFFFF00"/>
        <bgColor rgb="FFFFFFFF"/>
      </patternFill>
    </fill>
    <fill>
      <patternFill patternType="solid">
        <fgColor rgb="FFFF0000"/>
        <bgColor rgb="FFFFFFFF"/>
      </patternFill>
    </fill>
    <fill>
      <patternFill patternType="solid">
        <fgColor rgb="FF92D050"/>
        <bgColor rgb="FFFFFFFF"/>
      </patternFill>
    </fill>
    <fill>
      <patternFill patternType="solid">
        <fgColor rgb="FFD99694"/>
        <bgColor rgb="FFD99594"/>
      </patternFill>
    </fill>
    <fill>
      <patternFill patternType="solid">
        <fgColor rgb="FFFFC000"/>
        <bgColor rgb="FFD99594"/>
      </patternFill>
    </fill>
    <fill>
      <patternFill patternType="solid">
        <fgColor rgb="FFD99594"/>
        <bgColor rgb="FFFFFFFF"/>
      </patternFill>
    </fill>
    <fill>
      <patternFill patternType="solid">
        <fgColor rgb="FFFFC000"/>
        <bgColor rgb="FFFFFFFF"/>
      </patternFill>
    </fill>
    <fill>
      <patternFill patternType="solid">
        <fgColor rgb="FFFFFF99"/>
        <bgColor rgb="FFFFFFFF"/>
      </patternFill>
    </fill>
    <fill>
      <patternFill patternType="solid">
        <fgColor rgb="FFBFBFBF"/>
        <bgColor rgb="FFCCCCFF"/>
      </patternFill>
    </fill>
    <fill>
      <patternFill patternType="solid">
        <fgColor rgb="FF92D050"/>
        <bgColor rgb="FFD99594"/>
      </patternFill>
    </fill>
    <fill>
      <patternFill patternType="solid">
        <fgColor theme="0"/>
        <bgColor indexed="64"/>
      </patternFill>
    </fill>
  </fills>
  <borders count="18">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medium">
        <color rgb="FF000000"/>
      </right>
      <top style="thin">
        <color rgb="FF000000"/>
      </top>
      <bottom style="thin">
        <color rgb="FF000000"/>
      </bottom>
      <diagonal/>
    </border>
    <border>
      <left style="thin">
        <color rgb="FF000000"/>
      </left>
      <right/>
      <top/>
      <bottom/>
      <diagonal/>
    </border>
    <border>
      <left/>
      <right style="thin">
        <color rgb="FF000000"/>
      </right>
      <top/>
      <bottom/>
      <diagonal/>
    </border>
    <border>
      <left/>
      <right style="thin">
        <color rgb="FF000000"/>
      </right>
      <top style="thin">
        <color rgb="FF000000"/>
      </top>
      <bottom/>
      <diagonal/>
    </border>
    <border>
      <left/>
      <right style="thin">
        <color rgb="FF000000"/>
      </right>
      <top/>
      <bottom style="thin">
        <color rgb="FF000000"/>
      </bottom>
      <diagonal/>
    </border>
    <border>
      <left style="thin">
        <color rgb="FF000000"/>
      </left>
      <right/>
      <top style="thin">
        <color rgb="FF000000"/>
      </top>
      <bottom/>
      <diagonal/>
    </border>
    <border>
      <left/>
      <right/>
      <top style="thin">
        <color rgb="FF000000"/>
      </top>
      <bottom/>
      <diagonal/>
    </border>
    <border>
      <left style="thin">
        <color rgb="FF000000"/>
      </left>
      <right/>
      <top/>
      <bottom style="thin">
        <color rgb="FF000000"/>
      </bottom>
      <diagonal/>
    </border>
    <border>
      <left/>
      <right/>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95">
    <xf numFmtId="0" fontId="0" fillId="2" borderId="0" xfId="0" applyFill="1"/>
    <xf numFmtId="0" fontId="1" fillId="2" borderId="0" xfId="0" applyFont="1" applyFill="1" applyAlignment="1">
      <alignment horizontal="left"/>
    </xf>
    <xf numFmtId="0" fontId="2" fillId="2" borderId="0" xfId="0" applyFont="1" applyFill="1" applyAlignment="1">
      <alignment horizontal="left"/>
    </xf>
    <xf numFmtId="0" fontId="3" fillId="2" borderId="0" xfId="0" applyFont="1" applyFill="1" applyAlignment="1">
      <alignment shrinkToFit="1"/>
    </xf>
    <xf numFmtId="0" fontId="4" fillId="2" borderId="0" xfId="0" applyFont="1" applyFill="1" applyAlignment="1">
      <alignment vertical="top"/>
    </xf>
    <xf numFmtId="0" fontId="5" fillId="2" borderId="0" xfId="0" applyFont="1" applyFill="1" applyAlignment="1">
      <alignment vertical="top"/>
    </xf>
    <xf numFmtId="0" fontId="1" fillId="3" borderId="1" xfId="0" applyFont="1" applyFill="1" applyBorder="1" applyAlignment="1">
      <alignment horizontal="left"/>
    </xf>
    <xf numFmtId="0" fontId="3" fillId="2" borderId="1" xfId="0" applyFont="1" applyFill="1" applyBorder="1" applyAlignment="1">
      <alignment shrinkToFit="1"/>
    </xf>
    <xf numFmtId="0" fontId="0" fillId="2" borderId="1" xfId="0" applyFill="1" applyBorder="1"/>
    <xf numFmtId="0" fontId="6" fillId="2" borderId="0" xfId="0" applyFont="1" applyFill="1"/>
    <xf numFmtId="0" fontId="7" fillId="2" borderId="0" xfId="0" applyFont="1" applyFill="1"/>
    <xf numFmtId="0" fontId="8" fillId="4" borderId="0" xfId="0" applyFont="1" applyFill="1" applyAlignment="1">
      <alignment horizontal="center" vertical="center"/>
    </xf>
    <xf numFmtId="0" fontId="0" fillId="5" borderId="0" xfId="0" applyFill="1"/>
    <xf numFmtId="0" fontId="0" fillId="2" borderId="0" xfId="0" applyFill="1"/>
    <xf numFmtId="0" fontId="0" fillId="2" borderId="2" xfId="0" applyFill="1" applyBorder="1" applyAlignment="1" applyProtection="1">
      <alignment horizontal="right"/>
      <protection locked="0"/>
    </xf>
    <xf numFmtId="0" fontId="9" fillId="6" borderId="1" xfId="0" applyFont="1" applyFill="1" applyBorder="1" applyAlignment="1" applyProtection="1">
      <alignment horizontal="center" vertical="center"/>
      <protection locked="0"/>
    </xf>
    <xf numFmtId="0" fontId="9" fillId="7" borderId="1" xfId="0" applyFont="1" applyFill="1" applyBorder="1" applyAlignment="1" applyProtection="1">
      <alignment horizontal="center" vertical="center"/>
      <protection locked="0"/>
    </xf>
    <xf numFmtId="0" fontId="10" fillId="8" borderId="3" xfId="0" applyFont="1" applyFill="1" applyBorder="1"/>
    <xf numFmtId="0" fontId="10" fillId="6" borderId="3" xfId="0" applyFont="1" applyFill="1" applyBorder="1" applyAlignment="1" applyProtection="1">
      <alignment horizontal="center" vertical="center"/>
      <protection locked="0"/>
    </xf>
    <xf numFmtId="0" fontId="0" fillId="8" borderId="1" xfId="0" applyFill="1" applyBorder="1" applyAlignment="1">
      <alignment horizontal="center"/>
    </xf>
    <xf numFmtId="0" fontId="0" fillId="8" borderId="1" xfId="0" applyFill="1" applyBorder="1" applyAlignment="1">
      <alignment horizontal="center" vertical="center"/>
    </xf>
    <xf numFmtId="0" fontId="0" fillId="2" borderId="1" xfId="0" applyFill="1" applyBorder="1" applyAlignment="1">
      <alignment horizontal="center"/>
    </xf>
    <xf numFmtId="3" fontId="0" fillId="2" borderId="2" xfId="0" applyNumberFormat="1" applyFill="1" applyBorder="1" applyAlignment="1">
      <alignment horizontal="center" vertical="top"/>
    </xf>
    <xf numFmtId="0" fontId="0" fillId="2" borderId="2" xfId="0" applyFill="1" applyBorder="1" applyAlignment="1">
      <alignment horizontal="center" vertical="top"/>
    </xf>
    <xf numFmtId="3" fontId="0" fillId="2" borderId="1" xfId="0" applyNumberFormat="1" applyFill="1" applyBorder="1" applyAlignment="1">
      <alignment horizontal="center" vertical="top"/>
    </xf>
    <xf numFmtId="0" fontId="0" fillId="2" borderId="1" xfId="0" applyFill="1" applyBorder="1" applyAlignment="1">
      <alignment horizontal="center" vertical="top"/>
    </xf>
    <xf numFmtId="0" fontId="0" fillId="2" borderId="0" xfId="0" applyFill="1" applyAlignment="1">
      <alignment horizontal="center"/>
    </xf>
    <xf numFmtId="0" fontId="0" fillId="9" borderId="1" xfId="0" applyFill="1" applyBorder="1" applyAlignment="1">
      <alignment horizontal="center"/>
    </xf>
    <xf numFmtId="0" fontId="0" fillId="9" borderId="1" xfId="0" applyFill="1" applyBorder="1" applyAlignment="1">
      <alignment horizontal="center" vertical="center"/>
    </xf>
    <xf numFmtId="0" fontId="11" fillId="2" borderId="0" xfId="0" applyFont="1" applyFill="1" applyAlignment="1">
      <alignment horizontal="left" vertical="center"/>
    </xf>
    <xf numFmtId="0" fontId="0" fillId="2" borderId="0" xfId="0" applyFill="1"/>
    <xf numFmtId="0" fontId="12" fillId="2" borderId="0" xfId="0" applyFont="1" applyFill="1" applyAlignment="1">
      <alignment vertical="center"/>
    </xf>
    <xf numFmtId="0" fontId="5" fillId="2" borderId="0" xfId="0" applyFont="1" applyFill="1" applyAlignment="1">
      <alignment vertical="top"/>
    </xf>
    <xf numFmtId="0" fontId="3" fillId="2" borderId="0" xfId="0" applyFont="1" applyFill="1" applyAlignment="1">
      <alignment vertical="center"/>
    </xf>
    <xf numFmtId="0" fontId="13" fillId="2" borderId="3" xfId="0" applyFont="1" applyFill="1" applyBorder="1" applyAlignment="1">
      <alignment horizontal="centerContinuous" vertical="center"/>
    </xf>
    <xf numFmtId="0" fontId="13" fillId="2" borderId="4" xfId="0" applyFont="1" applyFill="1" applyBorder="1" applyAlignment="1">
      <alignment horizontal="centerContinuous" vertical="center"/>
    </xf>
    <xf numFmtId="0" fontId="13" fillId="2" borderId="5" xfId="0" applyFont="1" applyFill="1" applyBorder="1" applyAlignment="1">
      <alignment horizontal="centerContinuous" vertical="center"/>
    </xf>
    <xf numFmtId="0" fontId="0" fillId="2" borderId="6" xfId="0" applyFill="1" applyBorder="1"/>
    <xf numFmtId="0" fontId="7" fillId="2" borderId="0" xfId="0" applyFont="1" applyFill="1"/>
    <xf numFmtId="0" fontId="0" fillId="2" borderId="3" xfId="0" applyFill="1" applyBorder="1" applyAlignment="1">
      <alignment horizontal="center"/>
    </xf>
    <xf numFmtId="0" fontId="0" fillId="2" borderId="1" xfId="0" applyFill="1" applyBorder="1"/>
    <xf numFmtId="0" fontId="14" fillId="2" borderId="6" xfId="0" applyFont="1" applyFill="1" applyBorder="1" applyAlignment="1">
      <alignment horizontal="center" vertical="center"/>
    </xf>
    <xf numFmtId="0" fontId="14" fillId="2" borderId="6" xfId="0" applyFont="1" applyFill="1" applyBorder="1" applyAlignment="1">
      <alignment horizontal="center" vertical="center" shrinkToFit="1"/>
    </xf>
    <xf numFmtId="0" fontId="0" fillId="2" borderId="3" xfId="0" applyFill="1" applyBorder="1" applyAlignment="1">
      <alignment horizontal="center" vertical="center"/>
    </xf>
    <xf numFmtId="0" fontId="0" fillId="2" borderId="1" xfId="0" applyFill="1" applyBorder="1" applyAlignment="1">
      <alignment shrinkToFit="1"/>
    </xf>
    <xf numFmtId="0" fontId="14" fillId="2" borderId="1" xfId="0" applyFont="1" applyFill="1" applyBorder="1" applyAlignment="1" applyProtection="1">
      <alignment horizontal="center" vertical="center" shrinkToFit="1"/>
      <protection locked="0"/>
    </xf>
    <xf numFmtId="2" fontId="14" fillId="2" borderId="1" xfId="0" applyNumberFormat="1" applyFont="1" applyFill="1" applyBorder="1" applyAlignment="1" applyProtection="1">
      <alignment horizontal="center" vertical="center" shrinkToFit="1"/>
      <protection locked="0"/>
    </xf>
    <xf numFmtId="1" fontId="13" fillId="2" borderId="1" xfId="0" applyNumberFormat="1" applyFont="1" applyFill="1" applyBorder="1" applyAlignment="1" applyProtection="1">
      <alignment horizontal="center" vertical="center" shrinkToFit="1"/>
      <protection locked="0"/>
    </xf>
    <xf numFmtId="0" fontId="0" fillId="2" borderId="6" xfId="0" applyFill="1" applyBorder="1" applyAlignment="1">
      <alignment shrinkToFit="1"/>
    </xf>
    <xf numFmtId="0" fontId="15" fillId="2" borderId="7" xfId="0" applyFont="1" applyFill="1" applyBorder="1" applyAlignment="1" applyProtection="1">
      <alignment horizontal="left" vertical="center"/>
      <protection hidden="1"/>
    </xf>
    <xf numFmtId="1" fontId="0" fillId="2" borderId="1" xfId="0" applyNumberFormat="1" applyFill="1" applyBorder="1"/>
    <xf numFmtId="0" fontId="0" fillId="2" borderId="8" xfId="0" applyFill="1" applyBorder="1"/>
    <xf numFmtId="0" fontId="14" fillId="2" borderId="9" xfId="0" applyFont="1" applyFill="1" applyBorder="1" applyAlignment="1">
      <alignment horizontal="center" vertical="center" shrinkToFit="1"/>
    </xf>
    <xf numFmtId="0" fontId="14" fillId="2" borderId="1" xfId="0" applyFont="1" applyFill="1" applyBorder="1" applyAlignment="1">
      <alignment horizontal="center" vertical="center" shrinkToFit="1"/>
    </xf>
    <xf numFmtId="0" fontId="10" fillId="3" borderId="10" xfId="0" applyFont="1" applyFill="1" applyBorder="1" applyAlignment="1">
      <alignment vertical="center"/>
    </xf>
    <xf numFmtId="0" fontId="10" fillId="3" borderId="11" xfId="0" applyFont="1" applyFill="1" applyBorder="1" applyAlignment="1">
      <alignment vertical="center"/>
    </xf>
    <xf numFmtId="0" fontId="0" fillId="10" borderId="1" xfId="0" applyFill="1" applyBorder="1" applyAlignment="1">
      <alignment shrinkToFit="1"/>
    </xf>
    <xf numFmtId="0" fontId="14" fillId="10" borderId="1" xfId="0" applyFont="1" applyFill="1" applyBorder="1" applyAlignment="1" applyProtection="1">
      <alignment horizontal="center" vertical="center" shrinkToFit="1"/>
      <protection locked="0"/>
    </xf>
    <xf numFmtId="0" fontId="6" fillId="10" borderId="1" xfId="0" applyFont="1" applyFill="1" applyBorder="1" applyAlignment="1">
      <alignment horizontal="center"/>
    </xf>
    <xf numFmtId="0" fontId="0" fillId="2" borderId="0" xfId="0" applyFill="1"/>
    <xf numFmtId="0" fontId="0" fillId="10" borderId="1" xfId="0" applyFill="1" applyBorder="1"/>
    <xf numFmtId="0" fontId="21" fillId="13" borderId="17" xfId="0" applyFont="1" applyFill="1" applyBorder="1" applyAlignment="1">
      <alignment horizontal="center" vertical="center"/>
    </xf>
    <xf numFmtId="0" fontId="21" fillId="13" borderId="17" xfId="0" applyFont="1" applyFill="1" applyBorder="1" applyAlignment="1">
      <alignment horizontal="center"/>
    </xf>
    <xf numFmtId="0" fontId="22" fillId="0" borderId="0" xfId="0" applyFont="1" applyAlignment="1">
      <alignment horizontal="center" vertical="center"/>
    </xf>
    <xf numFmtId="0" fontId="0" fillId="13" borderId="17" xfId="0" applyFont="1" applyFill="1" applyBorder="1" applyAlignment="1">
      <alignment horizontal="center" vertical="center"/>
    </xf>
    <xf numFmtId="0" fontId="0" fillId="13" borderId="17" xfId="0" applyFill="1" applyBorder="1" applyAlignment="1">
      <alignment horizontal="center" vertical="center"/>
    </xf>
    <xf numFmtId="0" fontId="0" fillId="0" borderId="0" xfId="0" applyBorder="1" applyAlignment="1">
      <alignment horizontal="center" vertical="center"/>
    </xf>
    <xf numFmtId="0" fontId="10" fillId="11" borderId="1" xfId="0" applyFont="1" applyFill="1" applyBorder="1" applyAlignment="1">
      <alignment horizontal="center" vertical="center"/>
    </xf>
    <xf numFmtId="0" fontId="10" fillId="4" borderId="1" xfId="0" applyFont="1" applyFill="1" applyBorder="1" applyAlignment="1">
      <alignment horizontal="center" vertical="center"/>
    </xf>
    <xf numFmtId="0" fontId="10" fillId="6" borderId="1" xfId="0" applyFont="1" applyFill="1" applyBorder="1" applyAlignment="1" applyProtection="1">
      <alignment horizontal="center" vertical="center"/>
      <protection locked="0"/>
    </xf>
    <xf numFmtId="0" fontId="10" fillId="9" borderId="1" xfId="0" applyFont="1" applyFill="1" applyBorder="1" applyAlignment="1">
      <alignment horizontal="center"/>
    </xf>
    <xf numFmtId="0" fontId="16" fillId="12" borderId="1" xfId="0" applyFont="1" applyFill="1" applyBorder="1" applyAlignment="1" applyProtection="1">
      <alignment horizontal="center" vertical="center" wrapText="1"/>
      <protection locked="0"/>
    </xf>
    <xf numFmtId="0" fontId="10" fillId="3" borderId="12" xfId="0" applyFont="1" applyFill="1" applyBorder="1" applyAlignment="1">
      <alignment horizontal="center" vertical="center"/>
    </xf>
    <xf numFmtId="0" fontId="10" fillId="3" borderId="13" xfId="0" applyFont="1" applyFill="1" applyBorder="1" applyAlignment="1">
      <alignment horizontal="center" vertical="center"/>
    </xf>
    <xf numFmtId="0" fontId="10" fillId="3" borderId="10" xfId="0" applyFont="1" applyFill="1" applyBorder="1" applyAlignment="1">
      <alignment horizontal="center" vertical="center"/>
    </xf>
    <xf numFmtId="0" fontId="10" fillId="3" borderId="14" xfId="0" applyFont="1" applyFill="1" applyBorder="1" applyAlignment="1">
      <alignment horizontal="center" vertical="center"/>
    </xf>
    <xf numFmtId="0" fontId="10" fillId="3" borderId="15" xfId="0" applyFont="1" applyFill="1" applyBorder="1" applyAlignment="1">
      <alignment horizontal="center" vertical="center"/>
    </xf>
    <xf numFmtId="0" fontId="10" fillId="3" borderId="11" xfId="0" applyFont="1" applyFill="1" applyBorder="1" applyAlignment="1">
      <alignment horizontal="center" vertical="center"/>
    </xf>
    <xf numFmtId="0" fontId="17" fillId="4" borderId="0" xfId="0" applyFont="1" applyFill="1" applyAlignment="1">
      <alignment horizontal="center" vertical="center"/>
    </xf>
    <xf numFmtId="0" fontId="10" fillId="3" borderId="1" xfId="0" applyFont="1" applyFill="1" applyBorder="1" applyAlignment="1">
      <alignment horizontal="center" wrapText="1"/>
    </xf>
    <xf numFmtId="0" fontId="13" fillId="2" borderId="16" xfId="0" applyFont="1" applyFill="1" applyBorder="1" applyAlignment="1">
      <alignment horizontal="center" vertical="center" wrapText="1"/>
    </xf>
    <xf numFmtId="0" fontId="18" fillId="2" borderId="6" xfId="0" applyFont="1" applyFill="1" applyBorder="1" applyAlignment="1">
      <alignment horizontal="center" vertical="center" wrapText="1"/>
    </xf>
    <xf numFmtId="0" fontId="13" fillId="2" borderId="16" xfId="0" applyFont="1" applyFill="1" applyBorder="1" applyAlignment="1">
      <alignment horizontal="center" vertical="center"/>
    </xf>
    <xf numFmtId="0" fontId="13" fillId="2" borderId="2" xfId="0" applyFont="1" applyFill="1" applyBorder="1" applyAlignment="1">
      <alignment horizontal="center" vertical="center"/>
    </xf>
    <xf numFmtId="0" fontId="14" fillId="2" borderId="3" xfId="0" applyFont="1" applyFill="1" applyBorder="1" applyAlignment="1">
      <alignment horizontal="center" vertical="center"/>
    </xf>
    <xf numFmtId="0" fontId="14" fillId="2" borderId="4" xfId="0" applyFont="1" applyFill="1" applyBorder="1" applyAlignment="1">
      <alignment horizontal="center" vertical="center"/>
    </xf>
    <xf numFmtId="0" fontId="14" fillId="2" borderId="5" xfId="0" applyFont="1" applyFill="1" applyBorder="1" applyAlignment="1">
      <alignment horizontal="center" vertical="center"/>
    </xf>
    <xf numFmtId="0" fontId="1" fillId="2" borderId="1" xfId="0" applyFont="1" applyFill="1" applyBorder="1" applyAlignment="1">
      <alignment horizontal="center" vertical="center"/>
    </xf>
    <xf numFmtId="0" fontId="0" fillId="8" borderId="1" xfId="0" applyFill="1" applyBorder="1" applyAlignment="1">
      <alignment horizontal="center"/>
    </xf>
    <xf numFmtId="0" fontId="0" fillId="9" borderId="1" xfId="0" applyFill="1" applyBorder="1" applyAlignment="1">
      <alignment horizontal="center"/>
    </xf>
    <xf numFmtId="0" fontId="13" fillId="2" borderId="6" xfId="0" applyFont="1" applyFill="1" applyBorder="1" applyAlignment="1">
      <alignment horizontal="center" vertical="center"/>
    </xf>
    <xf numFmtId="0" fontId="19" fillId="2" borderId="16" xfId="0" applyFont="1" applyFill="1" applyBorder="1" applyAlignment="1">
      <alignment horizontal="center" vertical="center"/>
    </xf>
    <xf numFmtId="0" fontId="19" fillId="2" borderId="6" xfId="0" applyFont="1" applyFill="1" applyBorder="1" applyAlignment="1">
      <alignment horizontal="center" vertical="center"/>
    </xf>
    <xf numFmtId="0" fontId="20" fillId="2" borderId="6" xfId="0" applyFont="1" applyFill="1" applyBorder="1" applyAlignment="1">
      <alignment vertical="center"/>
    </xf>
    <xf numFmtId="0" fontId="14" fillId="2" borderId="12" xfId="0" applyFont="1" applyFill="1" applyBorder="1" applyAlignment="1">
      <alignment horizontal="center" vertical="center"/>
    </xf>
  </cellXfs>
  <cellStyles count="1">
    <cellStyle name="Normal" xfId="0" builtinId="0"/>
  </cellStyles>
  <dxfs count="15837">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fill>
        <patternFill patternType="solid">
          <fgColor rgb="FFFF0000"/>
          <bgColor rgb="FFFFFF99"/>
        </patternFill>
      </fill>
    </dxf>
    <dxf>
      <font>
        <b val="0"/>
        <i val="0"/>
        <sz val="10"/>
        <color rgb="FFFF0000"/>
        <name val="Calibri"/>
      </font>
      <numFmt numFmtId="0" formatCode="General"/>
    </dxf>
    <dxf>
      <font>
        <b val="0"/>
        <i val="0"/>
        <sz val="10"/>
        <color rgb="FFFF0000"/>
        <name val="Calibri"/>
      </font>
      <numFmt numFmtId="0" formatCode="General"/>
      <fill>
        <patternFill patternType="solid">
          <fgColor rgb="FFFF0000"/>
          <bgColor rgb="FFFFFF99"/>
        </patternFill>
      </fill>
    </dxf>
  </dxfs>
  <tableStyles count="0" defaultTableStyle="Table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tabSelected="1" topLeftCell="D23" workbookViewId="0">
      <selection activeCell="K11" sqref="K11:K60"/>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customWidth="1"/>
    <col min="13" max="13" width="7.140625" hidden="1" customWidth="1"/>
    <col min="14" max="16" width="7.140625" customWidth="1"/>
    <col min="17" max="20" width="3.28515625" style="30" customWidth="1"/>
    <col min="21" max="21" width="4" style="30" customWidth="1"/>
    <col min="22" max="22" width="3.85546875" style="30" customWidth="1"/>
    <col min="23" max="31" width="3.28515625" style="30" customWidth="1"/>
    <col min="32" max="32" width="4.28515625" style="30" customWidth="1"/>
    <col min="33" max="47" width="3.28515625" style="30" customWidth="1"/>
    <col min="48" max="50" width="4.28515625" style="30" customWidth="1"/>
    <col min="51" max="54" width="3.28515625" style="30" customWidth="1"/>
    <col min="55" max="55" width="4" style="30" customWidth="1"/>
    <col min="56"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9" customWidth="1"/>
    <col min="101" max="102" width="9" style="59" hidden="1" customWidth="1"/>
    <col min="103" max="103" width="9" style="59" customWidth="1"/>
  </cols>
  <sheetData>
    <row r="1" spans="1:102" ht="20.25" customHeight="1" x14ac:dyDescent="0.3">
      <c r="A1" s="11">
        <v>58</v>
      </c>
      <c r="B1" s="10"/>
      <c r="C1" s="78" t="s">
        <v>0</v>
      </c>
      <c r="D1" s="78"/>
      <c r="E1" s="78"/>
      <c r="F1" s="78"/>
      <c r="G1" s="78"/>
      <c r="H1" s="78"/>
      <c r="I1" s="78"/>
      <c r="J1" s="78"/>
      <c r="K1" s="78"/>
      <c r="L1" s="78"/>
      <c r="M1" s="78"/>
      <c r="N1" s="78"/>
      <c r="O1" s="78"/>
      <c r="Q1" s="29" t="s">
        <v>1</v>
      </c>
      <c r="AZ1" s="29"/>
    </row>
    <row r="2" spans="1:102" x14ac:dyDescent="0.25">
      <c r="A2" s="1" t="s">
        <v>2</v>
      </c>
      <c r="B2" s="2"/>
      <c r="C2" s="3" t="s">
        <v>3</v>
      </c>
      <c r="E2" s="4" t="s">
        <v>4</v>
      </c>
      <c r="Q2" s="30" t="s">
        <v>5</v>
      </c>
      <c r="R2" s="31"/>
      <c r="S2" s="31"/>
      <c r="T2" s="31"/>
      <c r="U2" s="31" t="s">
        <v>6</v>
      </c>
      <c r="V2" s="31"/>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2" t="s">
        <v>16</v>
      </c>
      <c r="F7" s="73"/>
      <c r="G7" s="73"/>
      <c r="H7" s="73"/>
      <c r="I7" s="73"/>
      <c r="J7" s="74"/>
      <c r="K7" s="54"/>
      <c r="L7" s="13"/>
      <c r="M7" s="13"/>
      <c r="N7" s="79" t="s">
        <v>17</v>
      </c>
      <c r="O7" s="79"/>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67" t="s">
        <v>18</v>
      </c>
      <c r="B8" s="68" t="s">
        <v>19</v>
      </c>
      <c r="C8" s="67" t="s">
        <v>20</v>
      </c>
      <c r="E8" s="75"/>
      <c r="F8" s="76"/>
      <c r="G8" s="76"/>
      <c r="H8" s="76"/>
      <c r="I8" s="76"/>
      <c r="J8" s="77"/>
      <c r="K8" s="55"/>
      <c r="L8" s="13"/>
      <c r="M8" s="17"/>
      <c r="N8" s="79"/>
      <c r="O8" s="79"/>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80" t="s">
        <v>22</v>
      </c>
      <c r="AW8" s="82" t="s">
        <v>23</v>
      </c>
      <c r="AX8" s="91"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82" t="s">
        <v>23</v>
      </c>
      <c r="CF8" s="91" t="s">
        <v>24</v>
      </c>
      <c r="CG8" s="37"/>
      <c r="CH8" s="87" t="s">
        <v>26</v>
      </c>
      <c r="CI8" s="87" t="s">
        <v>27</v>
      </c>
      <c r="CJ8" s="37"/>
      <c r="CK8" s="87" t="s">
        <v>26</v>
      </c>
      <c r="CL8" s="87" t="s">
        <v>28</v>
      </c>
      <c r="CN8" s="38" t="s">
        <v>29</v>
      </c>
    </row>
    <row r="9" spans="1:102" x14ac:dyDescent="0.25">
      <c r="A9" s="67"/>
      <c r="B9" s="68"/>
      <c r="C9" s="67"/>
      <c r="E9" s="69" t="s">
        <v>30</v>
      </c>
      <c r="F9" s="69"/>
      <c r="G9" s="69"/>
      <c r="H9" s="70" t="s">
        <v>31</v>
      </c>
      <c r="I9" s="70"/>
      <c r="J9" s="70"/>
      <c r="K9" s="71" t="s">
        <v>32</v>
      </c>
      <c r="L9" s="13"/>
      <c r="M9" s="18" t="s">
        <v>33</v>
      </c>
      <c r="N9" s="69" t="s">
        <v>34</v>
      </c>
      <c r="O9" s="69" t="s">
        <v>22</v>
      </c>
      <c r="P9" s="9"/>
      <c r="Q9" s="84">
        <v>1</v>
      </c>
      <c r="R9" s="85"/>
      <c r="S9" s="86"/>
      <c r="T9" s="84">
        <v>2</v>
      </c>
      <c r="U9" s="85"/>
      <c r="V9" s="86"/>
      <c r="W9" s="84">
        <v>3</v>
      </c>
      <c r="X9" s="85"/>
      <c r="Y9" s="86"/>
      <c r="Z9" s="84">
        <v>4</v>
      </c>
      <c r="AA9" s="85"/>
      <c r="AB9" s="86"/>
      <c r="AC9" s="84">
        <v>5</v>
      </c>
      <c r="AD9" s="85"/>
      <c r="AE9" s="86"/>
      <c r="AF9" s="82" t="s">
        <v>34</v>
      </c>
      <c r="AG9" s="84">
        <v>6</v>
      </c>
      <c r="AH9" s="85"/>
      <c r="AI9" s="86"/>
      <c r="AJ9" s="84">
        <v>7</v>
      </c>
      <c r="AK9" s="85"/>
      <c r="AL9" s="86"/>
      <c r="AM9" s="84">
        <v>8</v>
      </c>
      <c r="AN9" s="85"/>
      <c r="AO9" s="86"/>
      <c r="AP9" s="84">
        <v>9</v>
      </c>
      <c r="AQ9" s="85"/>
      <c r="AR9" s="86"/>
      <c r="AS9" s="84">
        <v>10</v>
      </c>
      <c r="AT9" s="85"/>
      <c r="AU9" s="86"/>
      <c r="AV9" s="81"/>
      <c r="AW9" s="90"/>
      <c r="AX9" s="92"/>
      <c r="AY9" s="37"/>
      <c r="AZ9" s="94">
        <v>1</v>
      </c>
      <c r="BA9" s="85"/>
      <c r="BB9" s="86"/>
      <c r="BC9" s="84">
        <v>2</v>
      </c>
      <c r="BD9" s="85"/>
      <c r="BE9" s="86"/>
      <c r="BF9" s="84">
        <v>3</v>
      </c>
      <c r="BG9" s="85"/>
      <c r="BH9" s="86"/>
      <c r="BI9" s="84">
        <v>4</v>
      </c>
      <c r="BJ9" s="85"/>
      <c r="BK9" s="86"/>
      <c r="BL9" s="84">
        <v>5</v>
      </c>
      <c r="BM9" s="85"/>
      <c r="BN9" s="86"/>
      <c r="BO9" s="82" t="s">
        <v>34</v>
      </c>
      <c r="BP9" s="84">
        <v>6</v>
      </c>
      <c r="BQ9" s="85"/>
      <c r="BR9" s="86"/>
      <c r="BS9" s="84">
        <v>7</v>
      </c>
      <c r="BT9" s="85"/>
      <c r="BU9" s="86"/>
      <c r="BV9" s="84">
        <v>8</v>
      </c>
      <c r="BW9" s="85"/>
      <c r="BX9" s="86"/>
      <c r="BY9" s="84">
        <v>9</v>
      </c>
      <c r="BZ9" s="85"/>
      <c r="CA9" s="86"/>
      <c r="CB9" s="84">
        <v>10</v>
      </c>
      <c r="CC9" s="85"/>
      <c r="CD9" s="86"/>
      <c r="CE9" s="90"/>
      <c r="CF9" s="92"/>
      <c r="CG9" s="37"/>
      <c r="CH9" s="87"/>
      <c r="CI9" s="87"/>
      <c r="CJ9" s="37"/>
      <c r="CK9" s="87"/>
      <c r="CL9" s="87"/>
      <c r="CN9" s="39" t="s">
        <v>35</v>
      </c>
      <c r="CO9" s="40" t="s">
        <v>36</v>
      </c>
      <c r="CW9" s="59">
        <v>0</v>
      </c>
      <c r="CX9" s="59" t="str">
        <f>(IF(CO10="","","Perlu peningkatan pemahaman  "))&amp;(IF(CO10="","",CO10&amp;", "))&amp;(IF(CO11="","",CO11&amp;", "))&amp;(IF(CO12="","",CO12&amp;", "))&amp;(IF(CO13="","",CO13&amp;", "))&amp;(IF(CO14="","",CO14&amp;", "))&amp;(IF(CO15="","",CO15&amp;", "))&amp;(IF(CO16="","",CO16&amp;", "))&amp;(IF(CO17="","",CO17&amp;", "))&amp;(IF(CO18="","",CO18&amp;", "))&amp;(IF(CO19="","",CO19&amp;"."))</f>
        <v xml:space="preserve">Perlu peningkatan pemahaman  QS Al Hujurat :10,12 , Asmaul Husna, Cara berpakaian dalam Islam, Sumber Hukum Islam, Kewajiban Menuntut Ilmu, Zakat Haji Zakat, Keteladanan Rasul pereode Makah, </v>
      </c>
    </row>
    <row r="10" spans="1:102" x14ac:dyDescent="0.25">
      <c r="A10" s="67"/>
      <c r="B10" s="68"/>
      <c r="C10" s="67"/>
      <c r="E10" s="15" t="s">
        <v>37</v>
      </c>
      <c r="F10" s="15" t="s">
        <v>38</v>
      </c>
      <c r="G10" s="15" t="s">
        <v>39</v>
      </c>
      <c r="H10" s="16" t="s">
        <v>37</v>
      </c>
      <c r="I10" s="16" t="s">
        <v>38</v>
      </c>
      <c r="J10" s="16" t="s">
        <v>39</v>
      </c>
      <c r="K10" s="71"/>
      <c r="L10" s="13"/>
      <c r="M10" s="18" t="s">
        <v>40</v>
      </c>
      <c r="N10" s="69"/>
      <c r="O10" s="69"/>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83"/>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81"/>
      <c r="AW10" s="90"/>
      <c r="AX10" s="93"/>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83"/>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90"/>
      <c r="CF10" s="93"/>
      <c r="CG10" s="37"/>
      <c r="CH10" s="87"/>
      <c r="CI10" s="87"/>
      <c r="CJ10" s="37"/>
      <c r="CK10" s="87"/>
      <c r="CL10" s="87"/>
      <c r="CN10" s="43">
        <v>1</v>
      </c>
      <c r="CO10" s="60" t="s">
        <v>234</v>
      </c>
      <c r="CW10" s="59">
        <v>1</v>
      </c>
      <c r="CX10" s="59"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Asmaul Husna, Cara berpakaian dalam Islam, Sumber Hukum Islam, Kewajiban Menuntut Ilmu, Zakat Haji Zakat, Keteladanan Rasul pereode Makah, Masih perlu peningkatan pemahaman QS Al Hujurat :10,12 .</v>
      </c>
    </row>
    <row r="11" spans="1:102" x14ac:dyDescent="0.25">
      <c r="A11" s="8">
        <v>1</v>
      </c>
      <c r="B11" s="8">
        <v>10</v>
      </c>
      <c r="C11" s="8" t="s">
        <v>47</v>
      </c>
      <c r="E11" s="50">
        <f t="shared" ref="E11:E42" si="0">AX11</f>
        <v>93</v>
      </c>
      <c r="F11" s="8" t="str">
        <f t="shared" ref="F11:F42" si="1">IF(E11="","",IF(E11&lt;=69,"D",IF(E11&lt;=75,"C",IF(E11&lt;=90,"B",IF(E11&lt;=100,"A","E")))))</f>
        <v>A</v>
      </c>
      <c r="G11" s="8" t="str">
        <f t="shared" ref="G11:G42" si="2">CI11</f>
        <v xml:space="preserve">Memiliki kemampuan pemahanan  QS Al Hujurat :10,12 , Asmaul Husna, Cara berpakaian dalam Islam, Sumber Hukum Islam, Kewajiban Menuntut Ilmu, Zakat Haji Zakat, Keteladanan Rasul pereode Makah, </v>
      </c>
      <c r="H11" s="50">
        <f t="shared" ref="H11:H42" si="3">CF11</f>
        <v>96</v>
      </c>
      <c r="I11" s="8" t="str">
        <f t="shared" ref="I11:I42" si="4">IF(H11="","",IF(H11&lt;=69,"D",IF(H11&lt;=75,"C",IF(H11&lt;=90,"B",IF(H11&lt;=100,"A","E")))))</f>
        <v>A</v>
      </c>
      <c r="J11" s="8" t="str">
        <f t="shared" ref="J11:J42" si="5">CL11</f>
        <v xml:space="preserve">Memiliki keterampilan  Tajwid, Hafalan Asmaul Husna, Debat cara berpakain sesuai dg ajr Islam, Memberi contoh Hukum Taklifi, Perjalanan Haji,Tata cara Wakaf, Sejarah Rasulullah, </v>
      </c>
      <c r="K11" s="8"/>
      <c r="L11" s="13"/>
      <c r="M11" s="14"/>
      <c r="N11" s="44">
        <f t="shared" ref="N11:N42" si="6">AF11</f>
        <v>94</v>
      </c>
      <c r="O11" s="44">
        <f t="shared" ref="O11:O42" si="7">IF(COUNTBLANK(AV11:AV11),"",AV11)</f>
        <v>88</v>
      </c>
      <c r="Q11" s="44">
        <v>90</v>
      </c>
      <c r="R11" s="44">
        <v>95</v>
      </c>
      <c r="S11" s="45">
        <v>100</v>
      </c>
      <c r="T11" s="64">
        <v>80</v>
      </c>
      <c r="U11" s="61">
        <v>95</v>
      </c>
      <c r="V11" s="61">
        <v>95</v>
      </c>
      <c r="W11" s="44">
        <v>100</v>
      </c>
      <c r="X11" s="44">
        <v>90</v>
      </c>
      <c r="Y11" s="45">
        <v>100</v>
      </c>
      <c r="Z11" s="44">
        <v>95</v>
      </c>
      <c r="AA11" s="44"/>
      <c r="AB11" s="45"/>
      <c r="AC11" s="44">
        <v>90</v>
      </c>
      <c r="AD11" s="44"/>
      <c r="AE11" s="45"/>
      <c r="AF11" s="45">
        <f t="shared" ref="AF11:AF42" si="8">IF(S11="","",ROUND(AVERAGE(Q11:AE11),0))</f>
        <v>94</v>
      </c>
      <c r="AG11" s="44"/>
      <c r="AH11" s="44"/>
      <c r="AI11" s="45"/>
      <c r="AJ11" s="44"/>
      <c r="AK11" s="44"/>
      <c r="AL11" s="45"/>
      <c r="AM11" s="44"/>
      <c r="AN11" s="44"/>
      <c r="AO11" s="45"/>
      <c r="AP11" s="44"/>
      <c r="AQ11" s="44"/>
      <c r="AR11" s="45"/>
      <c r="AS11" s="44"/>
      <c r="AT11" s="44"/>
      <c r="AU11" s="45"/>
      <c r="AV11" s="44">
        <v>88</v>
      </c>
      <c r="AW11" s="46">
        <f t="shared" ref="AW11:AW42" si="9">IF(AV11="","",AVERAGE(Q11:AE11,AG11:AV11))</f>
        <v>93.166666666666671</v>
      </c>
      <c r="AX11" s="47">
        <f t="shared" ref="AX11:AX42" si="10">IF(AW11="","",ROUND(AW11,0))</f>
        <v>93</v>
      </c>
      <c r="AY11" s="48"/>
      <c r="AZ11" s="44">
        <v>90</v>
      </c>
      <c r="BA11" s="56"/>
      <c r="BB11" s="57"/>
      <c r="BC11" s="61">
        <v>100</v>
      </c>
      <c r="BD11" s="56"/>
      <c r="BE11" s="57"/>
      <c r="BF11" s="56">
        <v>95</v>
      </c>
      <c r="BG11" s="56"/>
      <c r="BH11" s="57"/>
      <c r="BI11" s="56"/>
      <c r="BJ11" s="56"/>
      <c r="BK11" s="45">
        <v>100</v>
      </c>
      <c r="BL11" s="56">
        <v>95</v>
      </c>
      <c r="BM11" s="56"/>
      <c r="BN11" s="57"/>
      <c r="BO11" s="45" t="str">
        <f t="shared" ref="BO11:BO42" si="11">IF(BB11="","",ROUND(AVERAGE(AZ11:BN11),0))</f>
        <v/>
      </c>
      <c r="BP11" s="44"/>
      <c r="BQ11" s="44"/>
      <c r="BR11" s="45"/>
      <c r="BS11" s="44"/>
      <c r="BT11" s="44"/>
      <c r="BU11" s="45"/>
      <c r="BV11" s="44"/>
      <c r="BW11" s="44"/>
      <c r="BX11" s="45"/>
      <c r="BY11" s="44"/>
      <c r="BZ11" s="44"/>
      <c r="CA11" s="45"/>
      <c r="CB11" s="44"/>
      <c r="CC11" s="44"/>
      <c r="CD11" s="45"/>
      <c r="CE11" s="46">
        <f t="shared" ref="CE11:CE42" si="12">IF(AZ11="","",AVERAGE(AZ11:BN11,BP11:CD11))</f>
        <v>96</v>
      </c>
      <c r="CF11" s="47">
        <f t="shared" ref="CF11:CF42" si="13">IF(CE11="","",ROUND(CE11,0))</f>
        <v>96</v>
      </c>
      <c r="CG11" s="48"/>
      <c r="CH11" s="58">
        <v>11</v>
      </c>
      <c r="CI11" s="49" t="str">
        <f>IF(CH11="","",VLOOKUP(CH11,$CW$9:$CX$20,2,0))</f>
        <v xml:space="preserve">Memiliki kemampuan pemahanan  QS Al Hujurat :10,12 , Asmaul Husna, Cara berpakaian dalam Islam, Sumber Hukum Islam, Kewajiban Menuntut Ilmu, Zakat Haji Zakat, Keteladanan Rasul pereode Makah, </v>
      </c>
      <c r="CJ11" s="48"/>
      <c r="CK11" s="58">
        <v>11</v>
      </c>
      <c r="CL11" s="49" t="str">
        <f t="shared" ref="CL11:CL42" si="14">IF(CK11="","",VLOOKUP(CK11,$CW$22:$CX$33,2,0))</f>
        <v xml:space="preserve">Memiliki keterampilan  Tajwid, Hafalan Asmaul Husna, Debat cara berpakain sesuai dg ajr Islam, Memberi contoh Hukum Taklifi, Perjalanan Haji,Tata cara Wakaf, Sejarah Rasulullah, </v>
      </c>
      <c r="CN11" s="43">
        <v>2</v>
      </c>
      <c r="CO11" s="60" t="s">
        <v>235</v>
      </c>
      <c r="CQ11" s="88" t="s">
        <v>48</v>
      </c>
      <c r="CR11" s="88"/>
      <c r="CS11" s="88"/>
      <c r="CW11" s="59">
        <v>2</v>
      </c>
      <c r="CX11" s="59"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QS Al Hujurat :10,12 , Cara berpakaian dalam Islam, Sumber Hukum Islam, Kewajiban Menuntut Ilmu, Zakat Haji Zakat, Keteladanan Rasul pereode Makah, Masih perlu peningkatan pemahaman Asmaul Husna.</v>
      </c>
    </row>
    <row r="12" spans="1:102" x14ac:dyDescent="0.25">
      <c r="A12" s="8">
        <v>2</v>
      </c>
      <c r="B12" s="8">
        <v>26</v>
      </c>
      <c r="C12" s="8" t="s">
        <v>49</v>
      </c>
      <c r="E12" s="50">
        <f t="shared" si="0"/>
        <v>92</v>
      </c>
      <c r="F12" s="8" t="str">
        <f t="shared" si="1"/>
        <v>A</v>
      </c>
      <c r="G12" s="8" t="str">
        <f t="shared" si="2"/>
        <v xml:space="preserve">Memiliki kemampuan pemahanan  QS Al Hujurat :10,12 , Asmaul Husna, Cara berpakaian dalam Islam, Sumber Hukum Islam, Kewajiban Menuntut Ilmu, Zakat Haji Zakat, Keteladanan Rasul pereode Makah, </v>
      </c>
      <c r="H12" s="50">
        <f t="shared" si="3"/>
        <v>92</v>
      </c>
      <c r="I12" s="8" t="str">
        <f t="shared" si="4"/>
        <v>A</v>
      </c>
      <c r="J12" s="8" t="str">
        <f t="shared" si="5"/>
        <v xml:space="preserve">Memiliki keterampilan  Tajwid, Hafalan Asmaul Husna, Debat cara berpakain sesuai dg ajr Islam, Memberi contoh Hukum Taklifi, Perjalanan Haji,Tata cara Wakaf, Sejarah Rasulullah, </v>
      </c>
      <c r="K12" s="8"/>
      <c r="L12" s="13"/>
      <c r="M12" s="14"/>
      <c r="N12" s="44">
        <f t="shared" si="6"/>
        <v>92</v>
      </c>
      <c r="O12" s="44">
        <f t="shared" si="7"/>
        <v>88</v>
      </c>
      <c r="Q12" s="44">
        <v>85</v>
      </c>
      <c r="R12" s="44">
        <v>90</v>
      </c>
      <c r="S12" s="45">
        <v>100</v>
      </c>
      <c r="T12" s="64">
        <v>87</v>
      </c>
      <c r="U12" s="61">
        <v>90</v>
      </c>
      <c r="V12" s="61">
        <v>90</v>
      </c>
      <c r="W12" s="44">
        <v>95</v>
      </c>
      <c r="X12" s="44">
        <v>90</v>
      </c>
      <c r="Y12" s="45">
        <v>100</v>
      </c>
      <c r="Z12" s="44">
        <v>95</v>
      </c>
      <c r="AA12" s="44"/>
      <c r="AB12" s="45"/>
      <c r="AC12" s="44">
        <v>90</v>
      </c>
      <c r="AD12" s="44"/>
      <c r="AE12" s="45"/>
      <c r="AF12" s="45">
        <f t="shared" si="8"/>
        <v>92</v>
      </c>
      <c r="AG12" s="44"/>
      <c r="AH12" s="44"/>
      <c r="AI12" s="45"/>
      <c r="AJ12" s="44"/>
      <c r="AK12" s="44"/>
      <c r="AL12" s="45"/>
      <c r="AM12" s="44"/>
      <c r="AN12" s="44"/>
      <c r="AO12" s="45"/>
      <c r="AP12" s="44"/>
      <c r="AQ12" s="44"/>
      <c r="AR12" s="45"/>
      <c r="AS12" s="44"/>
      <c r="AT12" s="44"/>
      <c r="AU12" s="45"/>
      <c r="AV12" s="44">
        <v>88</v>
      </c>
      <c r="AW12" s="46">
        <f t="shared" si="9"/>
        <v>91.666666666666671</v>
      </c>
      <c r="AX12" s="47">
        <f t="shared" si="10"/>
        <v>92</v>
      </c>
      <c r="AY12" s="48"/>
      <c r="AZ12" s="44">
        <v>90</v>
      </c>
      <c r="BA12" s="56"/>
      <c r="BB12" s="57"/>
      <c r="BC12" s="61">
        <v>85</v>
      </c>
      <c r="BD12" s="56"/>
      <c r="BE12" s="57"/>
      <c r="BF12" s="56">
        <v>90</v>
      </c>
      <c r="BG12" s="56"/>
      <c r="BH12" s="57"/>
      <c r="BI12" s="56"/>
      <c r="BJ12" s="56"/>
      <c r="BK12" s="45">
        <v>100</v>
      </c>
      <c r="BL12" s="56">
        <v>95</v>
      </c>
      <c r="BM12" s="56"/>
      <c r="BN12" s="57"/>
      <c r="BO12" s="45" t="str">
        <f t="shared" si="11"/>
        <v/>
      </c>
      <c r="BP12" s="44"/>
      <c r="BQ12" s="44"/>
      <c r="BR12" s="45"/>
      <c r="BS12" s="44"/>
      <c r="BT12" s="44"/>
      <c r="BU12" s="45"/>
      <c r="BV12" s="44"/>
      <c r="BW12" s="44"/>
      <c r="BX12" s="45"/>
      <c r="BY12" s="44"/>
      <c r="BZ12" s="44"/>
      <c r="CA12" s="45"/>
      <c r="CB12" s="44"/>
      <c r="CC12" s="44"/>
      <c r="CD12" s="45"/>
      <c r="CE12" s="46">
        <f t="shared" si="12"/>
        <v>92</v>
      </c>
      <c r="CF12" s="47">
        <f t="shared" si="13"/>
        <v>92</v>
      </c>
      <c r="CG12" s="48"/>
      <c r="CH12" s="58">
        <v>11</v>
      </c>
      <c r="CI12" s="49" t="str">
        <f t="shared" ref="CI12:CI42" si="15">IF(CH12="","",VLOOKUP(CH12,$CW$9:$CX$20,2,0))</f>
        <v xml:space="preserve">Memiliki kemampuan pemahanan  QS Al Hujurat :10,12 , Asmaul Husna, Cara berpakaian dalam Islam, Sumber Hukum Islam, Kewajiban Menuntut Ilmu, Zakat Haji Zakat, Keteladanan Rasul pereode Makah, </v>
      </c>
      <c r="CJ12" s="48"/>
      <c r="CK12" s="58">
        <v>11</v>
      </c>
      <c r="CL12" s="49" t="str">
        <f t="shared" si="14"/>
        <v xml:space="preserve">Memiliki keterampilan  Tajwid, Hafalan Asmaul Husna, Debat cara berpakain sesuai dg ajr Islam, Memberi contoh Hukum Taklifi, Perjalanan Haji,Tata cara Wakaf, Sejarah Rasulullah, </v>
      </c>
      <c r="CN12" s="43">
        <v>3</v>
      </c>
      <c r="CO12" s="60" t="s">
        <v>236</v>
      </c>
      <c r="CQ12" s="19" t="s">
        <v>50</v>
      </c>
      <c r="CR12" s="20" t="s">
        <v>51</v>
      </c>
      <c r="CS12" s="20" t="s">
        <v>52</v>
      </c>
      <c r="CW12" s="59">
        <v>3</v>
      </c>
      <c r="CX12" s="59"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QS Al Hujurat :10,12 , Asmaul Husna, Sumber Hukum Islam, Kewajiban Menuntut Ilmu, Zakat Haji Zakat, Keteladanan Rasul pereode Makah, Masih perlu peningkatan pemahaman Cara berpakaian dalam Islam.</v>
      </c>
    </row>
    <row r="13" spans="1:102" x14ac:dyDescent="0.25">
      <c r="A13" s="8">
        <v>3</v>
      </c>
      <c r="B13" s="8">
        <v>42</v>
      </c>
      <c r="C13" s="8" t="s">
        <v>53</v>
      </c>
      <c r="E13" s="50">
        <f t="shared" si="0"/>
        <v>87</v>
      </c>
      <c r="F13" s="8" t="str">
        <f t="shared" si="1"/>
        <v>B</v>
      </c>
      <c r="G13" s="8" t="str">
        <f t="shared" si="2"/>
        <v xml:space="preserve">Memiliki kemampuan pemahanan  QS Al Hujurat :10,12 , Asmaul Husna, Cara berpakaian dalam Islam, Sumber Hukum Islam, Kewajiban Menuntut Ilmu, Zakat Haji Zakat, Keteladanan Rasul pereode Makah, </v>
      </c>
      <c r="H13" s="50">
        <f t="shared" si="3"/>
        <v>90</v>
      </c>
      <c r="I13" s="8" t="str">
        <f t="shared" si="4"/>
        <v>B</v>
      </c>
      <c r="J13" s="8" t="str">
        <f t="shared" si="5"/>
        <v xml:space="preserve">Memiliki keterampilan  Tajwid, Hafalan Asmaul Husna, Debat cara berpakain sesuai dg ajr Islam, Memberi contoh Hukum Taklifi, Perjalanan Haji,Tata cara Wakaf, Sejarah Rasulullah, </v>
      </c>
      <c r="K13" s="8"/>
      <c r="L13" s="13"/>
      <c r="M13" s="14"/>
      <c r="N13" s="44">
        <f t="shared" si="6"/>
        <v>88</v>
      </c>
      <c r="O13" s="44">
        <f t="shared" si="7"/>
        <v>65</v>
      </c>
      <c r="Q13" s="44">
        <v>78</v>
      </c>
      <c r="R13" s="44">
        <v>90</v>
      </c>
      <c r="S13" s="45">
        <v>100</v>
      </c>
      <c r="T13" s="64">
        <v>85</v>
      </c>
      <c r="U13" s="61">
        <v>80</v>
      </c>
      <c r="V13" s="61">
        <v>85</v>
      </c>
      <c r="W13" s="44">
        <v>95</v>
      </c>
      <c r="X13" s="44">
        <v>85</v>
      </c>
      <c r="Y13" s="45">
        <v>100</v>
      </c>
      <c r="Z13" s="44">
        <v>90</v>
      </c>
      <c r="AA13" s="44"/>
      <c r="AB13" s="45"/>
      <c r="AC13" s="44">
        <v>85</v>
      </c>
      <c r="AD13" s="44"/>
      <c r="AE13" s="45"/>
      <c r="AF13" s="45">
        <f t="shared" si="8"/>
        <v>88</v>
      </c>
      <c r="AG13" s="44"/>
      <c r="AH13" s="44"/>
      <c r="AI13" s="45"/>
      <c r="AJ13" s="44"/>
      <c r="AK13" s="44"/>
      <c r="AL13" s="45"/>
      <c r="AM13" s="44"/>
      <c r="AN13" s="44"/>
      <c r="AO13" s="45"/>
      <c r="AP13" s="44"/>
      <c r="AQ13" s="44"/>
      <c r="AR13" s="45"/>
      <c r="AS13" s="44"/>
      <c r="AT13" s="44"/>
      <c r="AU13" s="45"/>
      <c r="AV13" s="44">
        <v>65</v>
      </c>
      <c r="AW13" s="46">
        <f t="shared" si="9"/>
        <v>86.5</v>
      </c>
      <c r="AX13" s="47">
        <f t="shared" si="10"/>
        <v>87</v>
      </c>
      <c r="AY13" s="48"/>
      <c r="AZ13" s="44">
        <v>80</v>
      </c>
      <c r="BA13" s="56"/>
      <c r="BB13" s="57"/>
      <c r="BC13" s="61">
        <v>90</v>
      </c>
      <c r="BD13" s="56"/>
      <c r="BE13" s="57"/>
      <c r="BF13" s="56">
        <v>90</v>
      </c>
      <c r="BG13" s="56"/>
      <c r="BH13" s="57"/>
      <c r="BI13" s="56"/>
      <c r="BJ13" s="56"/>
      <c r="BK13" s="45">
        <v>100</v>
      </c>
      <c r="BL13" s="56">
        <v>90</v>
      </c>
      <c r="BM13" s="56"/>
      <c r="BN13" s="57"/>
      <c r="BO13" s="45" t="str">
        <f t="shared" si="11"/>
        <v/>
      </c>
      <c r="BP13" s="44"/>
      <c r="BQ13" s="44"/>
      <c r="BR13" s="45"/>
      <c r="BS13" s="44"/>
      <c r="BT13" s="44"/>
      <c r="BU13" s="45"/>
      <c r="BV13" s="44"/>
      <c r="BW13" s="44"/>
      <c r="BX13" s="45"/>
      <c r="BY13" s="44"/>
      <c r="BZ13" s="44"/>
      <c r="CA13" s="45"/>
      <c r="CB13" s="44"/>
      <c r="CC13" s="44"/>
      <c r="CD13" s="45"/>
      <c r="CE13" s="46">
        <f t="shared" si="12"/>
        <v>90</v>
      </c>
      <c r="CF13" s="47">
        <f t="shared" si="13"/>
        <v>90</v>
      </c>
      <c r="CG13" s="48"/>
      <c r="CH13" s="58">
        <v>11</v>
      </c>
      <c r="CI13" s="49" t="str">
        <f>IF(CH13="","",VLOOKUP(CH13,$CW$9:$CX$20,2,0))</f>
        <v xml:space="preserve">Memiliki kemampuan pemahanan  QS Al Hujurat :10,12 , Asmaul Husna, Cara berpakaian dalam Islam, Sumber Hukum Islam, Kewajiban Menuntut Ilmu, Zakat Haji Zakat, Keteladanan Rasul pereode Makah, </v>
      </c>
      <c r="CJ13" s="48"/>
      <c r="CK13" s="58">
        <v>11</v>
      </c>
      <c r="CL13" s="49" t="str">
        <f t="shared" si="14"/>
        <v xml:space="preserve">Memiliki keterampilan  Tajwid, Hafalan Asmaul Husna, Debat cara berpakain sesuai dg ajr Islam, Memberi contoh Hukum Taklifi, Perjalanan Haji,Tata cara Wakaf, Sejarah Rasulullah, </v>
      </c>
      <c r="CN13" s="43">
        <v>4</v>
      </c>
      <c r="CO13" s="60" t="s">
        <v>240</v>
      </c>
      <c r="CQ13" s="21">
        <v>0</v>
      </c>
      <c r="CR13" s="22">
        <v>69</v>
      </c>
      <c r="CS13" s="23" t="s">
        <v>54</v>
      </c>
      <c r="CW13" s="59">
        <v>4</v>
      </c>
      <c r="CX13" s="59" t="str">
        <f>(IF(CO11="","","Memiliki kemampuan pemahanan "))&amp;(IF(CO10="","",CO10&amp;", "))&amp;(IF(CO11="","",CO11&amp;", "))&amp;(IF(CO12="","",CO12&amp;", "))&amp;(IF(CO14="","",CO14&amp;", "))&amp;(IF(CO15="","",CO15&amp;", "))&amp;(IF(CO16="","",CO16&amp;", "))&amp;(IF(CO17="","",CO17&amp;", "))&amp;(IF(CO18="","",CO18&amp;", "))&amp;(IF(CO19="","",CO19&amp;", "))&amp;(IF(CO13="","","Masih perlu peningkatan pemahaman "&amp;CO13&amp;"."))</f>
        <v>Memiliki kemampuan pemahanan QS Al Hujurat :10,12 , Asmaul Husna, Cara berpakaian dalam Islam, Kewajiban Menuntut Ilmu, Zakat Haji Zakat, Keteladanan Rasul pereode Makah, Masih perlu peningkatan pemahaman Sumber Hukum Islam.</v>
      </c>
    </row>
    <row r="14" spans="1:102" x14ac:dyDescent="0.25">
      <c r="A14" s="8">
        <v>4</v>
      </c>
      <c r="B14" s="8">
        <v>58</v>
      </c>
      <c r="C14" s="8" t="s">
        <v>55</v>
      </c>
      <c r="E14" s="50">
        <f t="shared" si="0"/>
        <v>91</v>
      </c>
      <c r="F14" s="8" t="str">
        <f t="shared" si="1"/>
        <v>A</v>
      </c>
      <c r="G14" s="8" t="str">
        <f t="shared" si="2"/>
        <v xml:space="preserve">Memiliki kemampuan pemahanan  QS Al Hujurat :10,12 , Asmaul Husna, Cara berpakaian dalam Islam, Sumber Hukum Islam, Kewajiban Menuntut Ilmu, Zakat Haji Zakat, Keteladanan Rasul pereode Makah, </v>
      </c>
      <c r="H14" s="50">
        <f t="shared" si="3"/>
        <v>95</v>
      </c>
      <c r="I14" s="8" t="str">
        <f t="shared" si="4"/>
        <v>A</v>
      </c>
      <c r="J14" s="8" t="str">
        <f t="shared" si="5"/>
        <v xml:space="preserve">Memiliki keterampilan  Tajwid, Hafalan Asmaul Husna, Debat cara berpakain sesuai dg ajr Islam, Memberi contoh Hukum Taklifi, Perjalanan Haji,Tata cara Wakaf, Sejarah Rasulullah, </v>
      </c>
      <c r="K14" s="8"/>
      <c r="L14" s="13"/>
      <c r="M14" s="14"/>
      <c r="N14" s="44">
        <f t="shared" si="6"/>
        <v>92</v>
      </c>
      <c r="O14" s="44">
        <f t="shared" si="7"/>
        <v>86</v>
      </c>
      <c r="Q14" s="44">
        <v>85</v>
      </c>
      <c r="R14" s="44">
        <v>90</v>
      </c>
      <c r="S14" s="45">
        <v>100</v>
      </c>
      <c r="T14" s="65">
        <v>83</v>
      </c>
      <c r="U14" s="61">
        <v>90</v>
      </c>
      <c r="V14" s="61">
        <v>90</v>
      </c>
      <c r="W14" s="44">
        <v>95</v>
      </c>
      <c r="X14" s="44">
        <v>90</v>
      </c>
      <c r="Y14" s="45">
        <v>100</v>
      </c>
      <c r="Z14" s="44">
        <v>95</v>
      </c>
      <c r="AA14" s="44"/>
      <c r="AB14" s="45"/>
      <c r="AC14" s="44">
        <v>90</v>
      </c>
      <c r="AD14" s="44"/>
      <c r="AE14" s="45"/>
      <c r="AF14" s="45">
        <f t="shared" si="8"/>
        <v>92</v>
      </c>
      <c r="AG14" s="44"/>
      <c r="AH14" s="44"/>
      <c r="AI14" s="45"/>
      <c r="AJ14" s="44"/>
      <c r="AK14" s="44"/>
      <c r="AL14" s="45"/>
      <c r="AM14" s="44"/>
      <c r="AN14" s="44"/>
      <c r="AO14" s="45"/>
      <c r="AP14" s="44"/>
      <c r="AQ14" s="44"/>
      <c r="AR14" s="45"/>
      <c r="AS14" s="44"/>
      <c r="AT14" s="44"/>
      <c r="AU14" s="45"/>
      <c r="AV14" s="44">
        <v>86</v>
      </c>
      <c r="AW14" s="46">
        <f t="shared" si="9"/>
        <v>91.166666666666671</v>
      </c>
      <c r="AX14" s="47">
        <f t="shared" si="10"/>
        <v>91</v>
      </c>
      <c r="AY14" s="48"/>
      <c r="AZ14" s="44">
        <v>90</v>
      </c>
      <c r="BA14" s="56"/>
      <c r="BB14" s="57"/>
      <c r="BC14" s="61">
        <v>100</v>
      </c>
      <c r="BD14" s="56"/>
      <c r="BE14" s="57"/>
      <c r="BF14" s="56">
        <v>90</v>
      </c>
      <c r="BG14" s="56"/>
      <c r="BH14" s="57"/>
      <c r="BI14" s="56"/>
      <c r="BJ14" s="56"/>
      <c r="BK14" s="45">
        <v>100</v>
      </c>
      <c r="BL14" s="56">
        <v>95</v>
      </c>
      <c r="BM14" s="56"/>
      <c r="BN14" s="57"/>
      <c r="BO14" s="45" t="str">
        <f t="shared" si="11"/>
        <v/>
      </c>
      <c r="BP14" s="44"/>
      <c r="BQ14" s="44"/>
      <c r="BR14" s="45"/>
      <c r="BS14" s="44"/>
      <c r="BT14" s="44"/>
      <c r="BU14" s="45"/>
      <c r="BV14" s="44"/>
      <c r="BW14" s="44"/>
      <c r="BX14" s="45"/>
      <c r="BY14" s="44"/>
      <c r="BZ14" s="44"/>
      <c r="CA14" s="45"/>
      <c r="CB14" s="44"/>
      <c r="CC14" s="44"/>
      <c r="CD14" s="45"/>
      <c r="CE14" s="46">
        <f t="shared" si="12"/>
        <v>95</v>
      </c>
      <c r="CF14" s="47">
        <f t="shared" si="13"/>
        <v>95</v>
      </c>
      <c r="CG14" s="48"/>
      <c r="CH14" s="58">
        <v>11</v>
      </c>
      <c r="CI14" s="49" t="str">
        <f t="shared" si="15"/>
        <v xml:space="preserve">Memiliki kemampuan pemahanan  QS Al Hujurat :10,12 , Asmaul Husna, Cara berpakaian dalam Islam, Sumber Hukum Islam, Kewajiban Menuntut Ilmu, Zakat Haji Zakat, Keteladanan Rasul pereode Makah, </v>
      </c>
      <c r="CJ14" s="48"/>
      <c r="CK14" s="58">
        <v>11</v>
      </c>
      <c r="CL14" s="49" t="str">
        <f t="shared" si="14"/>
        <v xml:space="preserve">Memiliki keterampilan  Tajwid, Hafalan Asmaul Husna, Debat cara berpakain sesuai dg ajr Islam, Memberi contoh Hukum Taklifi, Perjalanan Haji,Tata cara Wakaf, Sejarah Rasulullah, </v>
      </c>
      <c r="CN14" s="43">
        <v>5</v>
      </c>
      <c r="CO14" s="60" t="s">
        <v>241</v>
      </c>
      <c r="CQ14" s="21">
        <v>70</v>
      </c>
      <c r="CR14" s="24">
        <v>75</v>
      </c>
      <c r="CS14" s="25" t="s">
        <v>56</v>
      </c>
      <c r="CW14" s="59">
        <v>5</v>
      </c>
      <c r="CX14" s="59" t="str">
        <f>(IF(CO11="","","Memiliki kemampuan pemahanan "))&amp;(IF(CO10="","",CO10&amp;", "))&amp;(IF(CO11="","",CO11&amp;", "))&amp;(IF(CO12="","",CO12&amp;", "))&amp;(IF(CO13="","",CO13&amp;", "))&amp;(IF(CO15="","",CO15&amp;", "))&amp;(IF(CO16="","",CO16&amp;", "))&amp;(IF(CO17="","",CO17&amp;", "))&amp;(IF(CO18="","",CO18&amp;", "))&amp;(IF(CO19="","",CO19&amp;", "))&amp;(IF(CO14="","","Masih perlu peningkatan pemahaman "&amp;CO14&amp;"."))</f>
        <v>Memiliki kemampuan pemahanan QS Al Hujurat :10,12 , Asmaul Husna, Cara berpakaian dalam Islam, Sumber Hukum Islam, Zakat Haji Zakat, Keteladanan Rasul pereode Makah, Masih perlu peningkatan pemahaman Kewajiban Menuntut Ilmu.</v>
      </c>
    </row>
    <row r="15" spans="1:102" x14ac:dyDescent="0.25">
      <c r="A15" s="8">
        <v>5</v>
      </c>
      <c r="B15" s="8">
        <v>74</v>
      </c>
      <c r="C15" s="8" t="s">
        <v>57</v>
      </c>
      <c r="E15" s="50">
        <f t="shared" si="0"/>
        <v>93</v>
      </c>
      <c r="F15" s="8" t="str">
        <f t="shared" si="1"/>
        <v>A</v>
      </c>
      <c r="G15" s="8" t="str">
        <f t="shared" si="2"/>
        <v xml:space="preserve">Memiliki kemampuan pemahanan  QS Al Hujurat :10,12 , Asmaul Husna, Cara berpakaian dalam Islam, Sumber Hukum Islam, Kewajiban Menuntut Ilmu, Zakat Haji Zakat, Keteladanan Rasul pereode Makah, </v>
      </c>
      <c r="H15" s="50">
        <f t="shared" si="3"/>
        <v>94</v>
      </c>
      <c r="I15" s="8" t="str">
        <f t="shared" si="4"/>
        <v>A</v>
      </c>
      <c r="J15" s="8" t="str">
        <f t="shared" si="5"/>
        <v xml:space="preserve">Memiliki keterampilan  Tajwid, Hafalan Asmaul Husna, Debat cara berpakain sesuai dg ajr Islam, Memberi contoh Hukum Taklifi, Perjalanan Haji,Tata cara Wakaf, Sejarah Rasulullah, </v>
      </c>
      <c r="K15" s="8"/>
      <c r="L15" s="13"/>
      <c r="M15" s="14"/>
      <c r="N15" s="44">
        <f t="shared" si="6"/>
        <v>93</v>
      </c>
      <c r="O15" s="44">
        <f t="shared" si="7"/>
        <v>90</v>
      </c>
      <c r="Q15" s="44">
        <v>90</v>
      </c>
      <c r="R15" s="44">
        <v>90</v>
      </c>
      <c r="S15" s="45">
        <v>100</v>
      </c>
      <c r="T15" s="64">
        <v>80</v>
      </c>
      <c r="U15" s="61">
        <v>95</v>
      </c>
      <c r="V15" s="61">
        <v>95</v>
      </c>
      <c r="W15" s="44">
        <v>95</v>
      </c>
      <c r="X15" s="44">
        <v>90</v>
      </c>
      <c r="Y15" s="45">
        <v>100</v>
      </c>
      <c r="Z15" s="44">
        <v>95</v>
      </c>
      <c r="AA15" s="44"/>
      <c r="AB15" s="45"/>
      <c r="AC15" s="44">
        <v>90</v>
      </c>
      <c r="AD15" s="44"/>
      <c r="AE15" s="45"/>
      <c r="AF15" s="45">
        <f t="shared" si="8"/>
        <v>93</v>
      </c>
      <c r="AG15" s="44"/>
      <c r="AH15" s="44"/>
      <c r="AI15" s="45"/>
      <c r="AJ15" s="44"/>
      <c r="AK15" s="44"/>
      <c r="AL15" s="45"/>
      <c r="AM15" s="44"/>
      <c r="AN15" s="44"/>
      <c r="AO15" s="45"/>
      <c r="AP15" s="44"/>
      <c r="AQ15" s="44"/>
      <c r="AR15" s="45"/>
      <c r="AS15" s="44"/>
      <c r="AT15" s="44"/>
      <c r="AU15" s="45"/>
      <c r="AV15" s="44">
        <v>90</v>
      </c>
      <c r="AW15" s="46">
        <f t="shared" si="9"/>
        <v>92.5</v>
      </c>
      <c r="AX15" s="47">
        <f t="shared" si="10"/>
        <v>93</v>
      </c>
      <c r="AY15" s="48"/>
      <c r="AZ15" s="44">
        <v>90</v>
      </c>
      <c r="BA15" s="56"/>
      <c r="BB15" s="57"/>
      <c r="BC15" s="61">
        <v>90</v>
      </c>
      <c r="BD15" s="56"/>
      <c r="BE15" s="57"/>
      <c r="BF15" s="56">
        <v>95</v>
      </c>
      <c r="BG15" s="56"/>
      <c r="BH15" s="57"/>
      <c r="BI15" s="56"/>
      <c r="BJ15" s="56"/>
      <c r="BK15" s="45">
        <v>100</v>
      </c>
      <c r="BL15" s="56">
        <v>95</v>
      </c>
      <c r="BM15" s="56"/>
      <c r="BN15" s="57"/>
      <c r="BO15" s="45" t="str">
        <f t="shared" si="11"/>
        <v/>
      </c>
      <c r="BP15" s="44"/>
      <c r="BQ15" s="44"/>
      <c r="BR15" s="45"/>
      <c r="BS15" s="44"/>
      <c r="BT15" s="44"/>
      <c r="BU15" s="45"/>
      <c r="BV15" s="44"/>
      <c r="BW15" s="44"/>
      <c r="BX15" s="45"/>
      <c r="BY15" s="44"/>
      <c r="BZ15" s="44"/>
      <c r="CA15" s="45"/>
      <c r="CB15" s="44"/>
      <c r="CC15" s="44"/>
      <c r="CD15" s="45"/>
      <c r="CE15" s="46">
        <f t="shared" si="12"/>
        <v>94</v>
      </c>
      <c r="CF15" s="47">
        <f t="shared" si="13"/>
        <v>94</v>
      </c>
      <c r="CG15" s="48"/>
      <c r="CH15" s="58">
        <v>11</v>
      </c>
      <c r="CI15" s="49" t="str">
        <f t="shared" si="15"/>
        <v xml:space="preserve">Memiliki kemampuan pemahanan  QS Al Hujurat :10,12 , Asmaul Husna, Cara berpakaian dalam Islam, Sumber Hukum Islam, Kewajiban Menuntut Ilmu, Zakat Haji Zakat, Keteladanan Rasul pereode Makah, </v>
      </c>
      <c r="CJ15" s="48"/>
      <c r="CK15" s="58">
        <v>11</v>
      </c>
      <c r="CL15" s="49" t="str">
        <f t="shared" si="14"/>
        <v xml:space="preserve">Memiliki keterampilan  Tajwid, Hafalan Asmaul Husna, Debat cara berpakain sesuai dg ajr Islam, Memberi contoh Hukum Taklifi, Perjalanan Haji,Tata cara Wakaf, Sejarah Rasulullah, </v>
      </c>
      <c r="CN15" s="43">
        <v>6</v>
      </c>
      <c r="CO15" s="60" t="s">
        <v>242</v>
      </c>
      <c r="CQ15" s="21">
        <v>76</v>
      </c>
      <c r="CR15" s="24">
        <v>90</v>
      </c>
      <c r="CS15" s="25" t="s">
        <v>58</v>
      </c>
      <c r="CW15" s="59">
        <v>6</v>
      </c>
      <c r="CX15" s="59" t="str">
        <f>(IF(CO11="","","Memiliki kemampuan pemahanan "))&amp;(IF(CO10="","",CO10&amp;", "))&amp;(IF(CO11="","",CO11&amp;", "))&amp;(IF(CO12="","",CO12&amp;", "))&amp;(IF(CO13="","",CO13&amp;", "))&amp;(IF(CO14="","",CO14&amp;", "))&amp;(IF(CO16="","",CO16&amp;", "))&amp;(IF(CO17="","",CO17&amp;", "))&amp;(IF(CO18="","",CO18&amp;", "))&amp;(IF(CO19="","",CO19&amp;", "))&amp;(IF(CO15="","","Masih perlu peningkatan pemahaman "&amp;CO15&amp;"."))</f>
        <v>Memiliki kemampuan pemahanan QS Al Hujurat :10,12 , Asmaul Husna, Cara berpakaian dalam Islam, Sumber Hukum Islam, Kewajiban Menuntut Ilmu, Keteladanan Rasul pereode Makah, Masih perlu peningkatan pemahaman Zakat Haji Zakat.</v>
      </c>
    </row>
    <row r="16" spans="1:102" x14ac:dyDescent="0.25">
      <c r="A16" s="8">
        <v>6</v>
      </c>
      <c r="B16" s="8">
        <v>90</v>
      </c>
      <c r="C16" s="8" t="s">
        <v>59</v>
      </c>
      <c r="E16" s="50">
        <f t="shared" si="0"/>
        <v>88</v>
      </c>
      <c r="F16" s="8" t="str">
        <f t="shared" si="1"/>
        <v>B</v>
      </c>
      <c r="G16" s="8" t="str">
        <f t="shared" si="2"/>
        <v xml:space="preserve">Memiliki kemampuan pemahanan  QS Al Hujurat :10,12 , Asmaul Husna, Cara berpakaian dalam Islam, Sumber Hukum Islam, Kewajiban Menuntut Ilmu, Zakat Haji Zakat, Keteladanan Rasul pereode Makah, </v>
      </c>
      <c r="H16" s="50">
        <f t="shared" si="3"/>
        <v>92</v>
      </c>
      <c r="I16" s="8" t="str">
        <f t="shared" si="4"/>
        <v>A</v>
      </c>
      <c r="J16" s="8" t="str">
        <f t="shared" si="5"/>
        <v xml:space="preserve">Memiliki keterampilan  Tajwid, Hafalan Asmaul Husna, Debat cara berpakain sesuai dg ajr Islam, Memberi contoh Hukum Taklifi, Perjalanan Haji,Tata cara Wakaf, Sejarah Rasulullah, </v>
      </c>
      <c r="K16" s="8"/>
      <c r="L16" s="13"/>
      <c r="M16" s="14"/>
      <c r="N16" s="44">
        <f t="shared" si="6"/>
        <v>89</v>
      </c>
      <c r="O16" s="44">
        <f t="shared" si="7"/>
        <v>75</v>
      </c>
      <c r="Q16" s="44">
        <v>85</v>
      </c>
      <c r="R16" s="44">
        <v>90</v>
      </c>
      <c r="S16" s="45">
        <v>90</v>
      </c>
      <c r="T16" s="64">
        <v>80</v>
      </c>
      <c r="U16" s="61">
        <v>90</v>
      </c>
      <c r="V16" s="61">
        <v>90</v>
      </c>
      <c r="W16" s="44">
        <v>90</v>
      </c>
      <c r="X16" s="44">
        <v>85</v>
      </c>
      <c r="Y16" s="45">
        <v>100</v>
      </c>
      <c r="Z16" s="44">
        <v>90</v>
      </c>
      <c r="AA16" s="44"/>
      <c r="AB16" s="45"/>
      <c r="AC16" s="44">
        <v>85</v>
      </c>
      <c r="AD16" s="44"/>
      <c r="AE16" s="45"/>
      <c r="AF16" s="45">
        <f t="shared" si="8"/>
        <v>89</v>
      </c>
      <c r="AG16" s="44"/>
      <c r="AH16" s="44"/>
      <c r="AI16" s="45"/>
      <c r="AJ16" s="44"/>
      <c r="AK16" s="44"/>
      <c r="AL16" s="45"/>
      <c r="AM16" s="44"/>
      <c r="AN16" s="44"/>
      <c r="AO16" s="45"/>
      <c r="AP16" s="44"/>
      <c r="AQ16" s="44"/>
      <c r="AR16" s="45"/>
      <c r="AS16" s="44"/>
      <c r="AT16" s="44"/>
      <c r="AU16" s="45"/>
      <c r="AV16" s="44">
        <v>75</v>
      </c>
      <c r="AW16" s="46">
        <f t="shared" si="9"/>
        <v>87.5</v>
      </c>
      <c r="AX16" s="47">
        <f t="shared" si="10"/>
        <v>88</v>
      </c>
      <c r="AY16" s="48"/>
      <c r="AZ16" s="44">
        <v>90</v>
      </c>
      <c r="BA16" s="56"/>
      <c r="BB16" s="57"/>
      <c r="BC16" s="61">
        <v>90</v>
      </c>
      <c r="BD16" s="56"/>
      <c r="BE16" s="57"/>
      <c r="BF16" s="56">
        <v>90</v>
      </c>
      <c r="BG16" s="56"/>
      <c r="BH16" s="57"/>
      <c r="BI16" s="56"/>
      <c r="BJ16" s="56"/>
      <c r="BK16" s="45">
        <v>100</v>
      </c>
      <c r="BL16" s="56">
        <v>90</v>
      </c>
      <c r="BM16" s="56"/>
      <c r="BN16" s="57"/>
      <c r="BO16" s="45" t="str">
        <f t="shared" si="11"/>
        <v/>
      </c>
      <c r="BP16" s="44"/>
      <c r="BQ16" s="44"/>
      <c r="BR16" s="45"/>
      <c r="BS16" s="44"/>
      <c r="BT16" s="44"/>
      <c r="BU16" s="45"/>
      <c r="BV16" s="44"/>
      <c r="BW16" s="44"/>
      <c r="BX16" s="45"/>
      <c r="BY16" s="44"/>
      <c r="BZ16" s="44"/>
      <c r="CA16" s="45"/>
      <c r="CB16" s="44"/>
      <c r="CC16" s="44"/>
      <c r="CD16" s="45"/>
      <c r="CE16" s="46">
        <f t="shared" si="12"/>
        <v>92</v>
      </c>
      <c r="CF16" s="47">
        <f t="shared" si="13"/>
        <v>92</v>
      </c>
      <c r="CG16" s="48"/>
      <c r="CH16" s="58">
        <v>11</v>
      </c>
      <c r="CI16" s="49" t="str">
        <f t="shared" si="15"/>
        <v xml:space="preserve">Memiliki kemampuan pemahanan  QS Al Hujurat :10,12 , Asmaul Husna, Cara berpakaian dalam Islam, Sumber Hukum Islam, Kewajiban Menuntut Ilmu, Zakat Haji Zakat, Keteladanan Rasul pereode Makah, </v>
      </c>
      <c r="CJ16" s="48"/>
      <c r="CK16" s="58">
        <v>11</v>
      </c>
      <c r="CL16" s="49" t="str">
        <f t="shared" si="14"/>
        <v xml:space="preserve">Memiliki keterampilan  Tajwid, Hafalan Asmaul Husna, Debat cara berpakain sesuai dg ajr Islam, Memberi contoh Hukum Taklifi, Perjalanan Haji,Tata cara Wakaf, Sejarah Rasulullah, </v>
      </c>
      <c r="CN16" s="43">
        <v>7</v>
      </c>
      <c r="CO16" s="60" t="s">
        <v>243</v>
      </c>
      <c r="CQ16" s="21">
        <v>91</v>
      </c>
      <c r="CR16" s="24">
        <v>100</v>
      </c>
      <c r="CS16" s="25" t="s">
        <v>15</v>
      </c>
      <c r="CW16" s="59">
        <v>7</v>
      </c>
      <c r="CX16" s="59" t="str">
        <f>(IF(CO11="","","Memiliki kemampuan pemahanan "))&amp;(IF(CO10="","",CO10&amp;", "))&amp;(IF(CO11="","",CO11&amp;", "))&amp;(IF(CO12="","",CO12&amp;", "))&amp;(IF(CO13="","",CO13&amp;", "))&amp;(IF(CO14="","",CO14&amp;", "))&amp;(IF(CO15="","",CO15&amp;", "))&amp;(IF(CO17="","",CO17&amp;", "))&amp;(IF(CO18="","",CO18&amp;", "))&amp;(IF(CO19="","",CO19&amp;", "))&amp;(IF(CO16="","","Masih perlu peningkatan pemahaman "&amp;CO16&amp;"."))</f>
        <v>Memiliki kemampuan pemahanan QS Al Hujurat :10,12 , Asmaul Husna, Cara berpakaian dalam Islam, Sumber Hukum Islam, Kewajiban Menuntut Ilmu, Zakat Haji Zakat, Masih perlu peningkatan pemahaman Keteladanan Rasul pereode Makah.</v>
      </c>
    </row>
    <row r="17" spans="1:102" x14ac:dyDescent="0.25">
      <c r="A17" s="8">
        <v>7</v>
      </c>
      <c r="B17" s="8">
        <v>106</v>
      </c>
      <c r="C17" s="8" t="s">
        <v>60</v>
      </c>
      <c r="E17" s="50">
        <f t="shared" si="0"/>
        <v>92</v>
      </c>
      <c r="F17" s="8" t="str">
        <f t="shared" si="1"/>
        <v>A</v>
      </c>
      <c r="G17" s="8" t="str">
        <f t="shared" si="2"/>
        <v xml:space="preserve">Memiliki kemampuan pemahanan  QS Al Hujurat :10,12 , Asmaul Husna, Cara berpakaian dalam Islam, Sumber Hukum Islam, Kewajiban Menuntut Ilmu, Zakat Haji Zakat, Keteladanan Rasul pereode Makah, </v>
      </c>
      <c r="H17" s="50">
        <f t="shared" si="3"/>
        <v>92</v>
      </c>
      <c r="I17" s="8" t="str">
        <f t="shared" si="4"/>
        <v>A</v>
      </c>
      <c r="J17" s="8" t="str">
        <f t="shared" si="5"/>
        <v xml:space="preserve">Memiliki keterampilan  Tajwid, Hafalan Asmaul Husna, Debat cara berpakain sesuai dg ajr Islam, Memberi contoh Hukum Taklifi, Perjalanan Haji,Tata cara Wakaf, Sejarah Rasulullah, </v>
      </c>
      <c r="K17" s="8"/>
      <c r="L17" s="13"/>
      <c r="M17" s="14"/>
      <c r="N17" s="44">
        <f t="shared" si="6"/>
        <v>92</v>
      </c>
      <c r="O17" s="44">
        <f t="shared" si="7"/>
        <v>85</v>
      </c>
      <c r="Q17" s="44">
        <v>90</v>
      </c>
      <c r="R17" s="44">
        <v>90</v>
      </c>
      <c r="S17" s="45">
        <v>100</v>
      </c>
      <c r="T17" s="64">
        <v>86</v>
      </c>
      <c r="U17" s="61">
        <v>90</v>
      </c>
      <c r="V17" s="61">
        <v>90</v>
      </c>
      <c r="W17" s="44">
        <v>95</v>
      </c>
      <c r="X17" s="44">
        <v>90</v>
      </c>
      <c r="Y17" s="45">
        <v>100</v>
      </c>
      <c r="Z17" s="44">
        <v>95</v>
      </c>
      <c r="AA17" s="44"/>
      <c r="AB17" s="45"/>
      <c r="AC17" s="44">
        <v>90</v>
      </c>
      <c r="AD17" s="44"/>
      <c r="AE17" s="45"/>
      <c r="AF17" s="45">
        <f t="shared" si="8"/>
        <v>92</v>
      </c>
      <c r="AG17" s="44"/>
      <c r="AH17" s="44"/>
      <c r="AI17" s="45"/>
      <c r="AJ17" s="44"/>
      <c r="AK17" s="44"/>
      <c r="AL17" s="45"/>
      <c r="AM17" s="44"/>
      <c r="AN17" s="44"/>
      <c r="AO17" s="45"/>
      <c r="AP17" s="44"/>
      <c r="AQ17" s="44"/>
      <c r="AR17" s="45"/>
      <c r="AS17" s="44"/>
      <c r="AT17" s="44"/>
      <c r="AU17" s="45"/>
      <c r="AV17" s="44">
        <v>85</v>
      </c>
      <c r="AW17" s="46">
        <f t="shared" si="9"/>
        <v>91.75</v>
      </c>
      <c r="AX17" s="47">
        <f t="shared" si="10"/>
        <v>92</v>
      </c>
      <c r="AY17" s="48"/>
      <c r="AZ17" s="44">
        <v>90</v>
      </c>
      <c r="BA17" s="56"/>
      <c r="BB17" s="57"/>
      <c r="BC17" s="61">
        <v>85</v>
      </c>
      <c r="BD17" s="56"/>
      <c r="BE17" s="57"/>
      <c r="BF17" s="56">
        <v>90</v>
      </c>
      <c r="BG17" s="56"/>
      <c r="BH17" s="57"/>
      <c r="BI17" s="56"/>
      <c r="BJ17" s="56"/>
      <c r="BK17" s="45">
        <v>100</v>
      </c>
      <c r="BL17" s="56">
        <v>95</v>
      </c>
      <c r="BM17" s="56"/>
      <c r="BN17" s="57"/>
      <c r="BO17" s="45" t="str">
        <f t="shared" si="11"/>
        <v/>
      </c>
      <c r="BP17" s="44"/>
      <c r="BQ17" s="44"/>
      <c r="BR17" s="45"/>
      <c r="BS17" s="44"/>
      <c r="BT17" s="44"/>
      <c r="BU17" s="45"/>
      <c r="BV17" s="44"/>
      <c r="BW17" s="44"/>
      <c r="BX17" s="45"/>
      <c r="BY17" s="44"/>
      <c r="BZ17" s="44"/>
      <c r="CA17" s="45"/>
      <c r="CB17" s="44"/>
      <c r="CC17" s="44"/>
      <c r="CD17" s="45"/>
      <c r="CE17" s="46">
        <f t="shared" si="12"/>
        <v>92</v>
      </c>
      <c r="CF17" s="47">
        <f t="shared" si="13"/>
        <v>92</v>
      </c>
      <c r="CG17" s="48"/>
      <c r="CH17" s="58">
        <v>11</v>
      </c>
      <c r="CI17" s="49" t="str">
        <f t="shared" si="15"/>
        <v xml:space="preserve">Memiliki kemampuan pemahanan  QS Al Hujurat :10,12 , Asmaul Husna, Cara berpakaian dalam Islam, Sumber Hukum Islam, Kewajiban Menuntut Ilmu, Zakat Haji Zakat, Keteladanan Rasul pereode Makah, </v>
      </c>
      <c r="CJ17" s="48"/>
      <c r="CK17" s="58">
        <v>11</v>
      </c>
      <c r="CL17" s="49" t="str">
        <f t="shared" si="14"/>
        <v xml:space="preserve">Memiliki keterampilan  Tajwid, Hafalan Asmaul Husna, Debat cara berpakain sesuai dg ajr Islam, Memberi contoh Hukum Taklifi, Perjalanan Haji,Tata cara Wakaf, Sejarah Rasulullah, </v>
      </c>
      <c r="CN17" s="43">
        <v>8</v>
      </c>
      <c r="CO17" s="60"/>
      <c r="CQ17" s="26"/>
      <c r="CR17" s="26"/>
      <c r="CS17" s="26"/>
      <c r="CW17" s="59">
        <v>8</v>
      </c>
      <c r="CX17" s="59"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QS Al Hujurat :10,12 , Asmaul Husna, Cara berpakaian dalam Islam, Sumber Hukum Islam, Kewajiban Menuntut Ilmu, Zakat Haji Zakat, Keteladanan Rasul pereode Makah, </v>
      </c>
    </row>
    <row r="18" spans="1:102" x14ac:dyDescent="0.25">
      <c r="A18" s="8">
        <v>8</v>
      </c>
      <c r="B18" s="8">
        <v>122</v>
      </c>
      <c r="C18" s="8" t="s">
        <v>61</v>
      </c>
      <c r="E18" s="50">
        <f t="shared" si="0"/>
        <v>93</v>
      </c>
      <c r="F18" s="8" t="str">
        <f t="shared" si="1"/>
        <v>A</v>
      </c>
      <c r="G18" s="8" t="str">
        <f t="shared" si="2"/>
        <v xml:space="preserve">Memiliki kemampuan pemahanan  QS Al Hujurat :10,12 , Asmaul Husna, Cara berpakaian dalam Islam, Sumber Hukum Islam, Kewajiban Menuntut Ilmu, Zakat Haji Zakat, Keteladanan Rasul pereode Makah, </v>
      </c>
      <c r="H18" s="50">
        <f t="shared" si="3"/>
        <v>94</v>
      </c>
      <c r="I18" s="8" t="str">
        <f t="shared" si="4"/>
        <v>A</v>
      </c>
      <c r="J18" s="8" t="str">
        <f t="shared" si="5"/>
        <v xml:space="preserve">Memiliki keterampilan  Tajwid, Hafalan Asmaul Husna, Debat cara berpakain sesuai dg ajr Islam, Memberi contoh Hukum Taklifi, Perjalanan Haji,Tata cara Wakaf, Sejarah Rasulullah, </v>
      </c>
      <c r="K18" s="8"/>
      <c r="L18" s="13"/>
      <c r="M18" s="14"/>
      <c r="N18" s="44">
        <f t="shared" si="6"/>
        <v>93</v>
      </c>
      <c r="O18" s="44">
        <f t="shared" si="7"/>
        <v>95</v>
      </c>
      <c r="Q18" s="44">
        <v>90</v>
      </c>
      <c r="R18" s="44">
        <v>90</v>
      </c>
      <c r="S18" s="45">
        <v>100</v>
      </c>
      <c r="T18" s="64">
        <v>89</v>
      </c>
      <c r="U18" s="61">
        <v>95</v>
      </c>
      <c r="V18" s="61">
        <v>90</v>
      </c>
      <c r="W18" s="44">
        <v>95</v>
      </c>
      <c r="X18" s="44">
        <v>90</v>
      </c>
      <c r="Y18" s="45">
        <v>100</v>
      </c>
      <c r="Z18" s="44">
        <v>90</v>
      </c>
      <c r="AA18" s="44"/>
      <c r="AB18" s="45"/>
      <c r="AC18" s="44">
        <v>90</v>
      </c>
      <c r="AD18" s="44"/>
      <c r="AE18" s="45"/>
      <c r="AF18" s="45">
        <f t="shared" si="8"/>
        <v>93</v>
      </c>
      <c r="AG18" s="44"/>
      <c r="AH18" s="44"/>
      <c r="AI18" s="45"/>
      <c r="AJ18" s="44"/>
      <c r="AK18" s="44"/>
      <c r="AL18" s="45"/>
      <c r="AM18" s="44"/>
      <c r="AN18" s="44"/>
      <c r="AO18" s="45"/>
      <c r="AP18" s="44"/>
      <c r="AQ18" s="44"/>
      <c r="AR18" s="45"/>
      <c r="AS18" s="44"/>
      <c r="AT18" s="44"/>
      <c r="AU18" s="45"/>
      <c r="AV18" s="44">
        <v>95</v>
      </c>
      <c r="AW18" s="46">
        <f t="shared" si="9"/>
        <v>92.833333333333329</v>
      </c>
      <c r="AX18" s="47">
        <f t="shared" si="10"/>
        <v>93</v>
      </c>
      <c r="AY18" s="48"/>
      <c r="AZ18" s="44">
        <v>90</v>
      </c>
      <c r="BA18" s="56"/>
      <c r="BB18" s="57"/>
      <c r="BC18" s="61">
        <v>100</v>
      </c>
      <c r="BD18" s="56"/>
      <c r="BE18" s="57"/>
      <c r="BF18" s="56">
        <v>90</v>
      </c>
      <c r="BG18" s="56"/>
      <c r="BH18" s="57"/>
      <c r="BI18" s="56"/>
      <c r="BJ18" s="56"/>
      <c r="BK18" s="45">
        <v>100</v>
      </c>
      <c r="BL18" s="56">
        <v>90</v>
      </c>
      <c r="BM18" s="56"/>
      <c r="BN18" s="57"/>
      <c r="BO18" s="45" t="str">
        <f t="shared" si="11"/>
        <v/>
      </c>
      <c r="BP18" s="44"/>
      <c r="BQ18" s="44"/>
      <c r="BR18" s="45"/>
      <c r="BS18" s="44"/>
      <c r="BT18" s="44"/>
      <c r="BU18" s="45"/>
      <c r="BV18" s="44"/>
      <c r="BW18" s="44"/>
      <c r="BX18" s="45"/>
      <c r="BY18" s="44"/>
      <c r="BZ18" s="44"/>
      <c r="CA18" s="45"/>
      <c r="CB18" s="44"/>
      <c r="CC18" s="44"/>
      <c r="CD18" s="45"/>
      <c r="CE18" s="46">
        <f t="shared" si="12"/>
        <v>94</v>
      </c>
      <c r="CF18" s="47">
        <f t="shared" si="13"/>
        <v>94</v>
      </c>
      <c r="CG18" s="48"/>
      <c r="CH18" s="58">
        <v>11</v>
      </c>
      <c r="CI18" s="49" t="str">
        <f t="shared" si="15"/>
        <v xml:space="preserve">Memiliki kemampuan pemahanan  QS Al Hujurat :10,12 , Asmaul Husna, Cara berpakaian dalam Islam, Sumber Hukum Islam, Kewajiban Menuntut Ilmu, Zakat Haji Zakat, Keteladanan Rasul pereode Makah, </v>
      </c>
      <c r="CJ18" s="48"/>
      <c r="CK18" s="58">
        <v>11</v>
      </c>
      <c r="CL18" s="49" t="str">
        <f t="shared" si="14"/>
        <v xml:space="preserve">Memiliki keterampilan  Tajwid, Hafalan Asmaul Husna, Debat cara berpakain sesuai dg ajr Islam, Memberi contoh Hukum Taklifi, Perjalanan Haji,Tata cara Wakaf, Sejarah Rasulullah, </v>
      </c>
      <c r="CN18" s="43">
        <v>9</v>
      </c>
      <c r="CO18" s="60"/>
      <c r="CQ18" s="26"/>
      <c r="CR18" s="26"/>
      <c r="CS18" s="26"/>
      <c r="CW18" s="59">
        <v>9</v>
      </c>
      <c r="CX18" s="59"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QS Al Hujurat :10,12 , Asmaul Husna, Cara berpakaian dalam Islam, Sumber Hukum Islam, Kewajiban Menuntut Ilmu, Zakat Haji Zakat, Keteladanan Rasul pereode Makah, </v>
      </c>
    </row>
    <row r="19" spans="1:102" x14ac:dyDescent="0.25">
      <c r="A19" s="8">
        <v>9</v>
      </c>
      <c r="B19" s="8">
        <v>138</v>
      </c>
      <c r="C19" s="8" t="s">
        <v>62</v>
      </c>
      <c r="E19" s="50">
        <f t="shared" si="0"/>
        <v>91</v>
      </c>
      <c r="F19" s="8" t="str">
        <f t="shared" si="1"/>
        <v>A</v>
      </c>
      <c r="G19" s="8" t="str">
        <f t="shared" si="2"/>
        <v xml:space="preserve">Memiliki kemampuan pemahanan  QS Al Hujurat :10,12 , Asmaul Husna, Cara berpakaian dalam Islam, Sumber Hukum Islam, Kewajiban Menuntut Ilmu, Zakat Haji Zakat, Keteladanan Rasul pereode Makah, </v>
      </c>
      <c r="H19" s="50">
        <f t="shared" si="3"/>
        <v>95</v>
      </c>
      <c r="I19" s="8" t="str">
        <f t="shared" si="4"/>
        <v>A</v>
      </c>
      <c r="J19" s="8" t="str">
        <f t="shared" si="5"/>
        <v xml:space="preserve">Memiliki keterampilan  Tajwid, Hafalan Asmaul Husna, Debat cara berpakain sesuai dg ajr Islam, Memberi contoh Hukum Taklifi, Perjalanan Haji,Tata cara Wakaf, Sejarah Rasulullah, </v>
      </c>
      <c r="K19" s="8"/>
      <c r="L19" s="13"/>
      <c r="M19" s="14"/>
      <c r="N19" s="44">
        <f t="shared" si="6"/>
        <v>92</v>
      </c>
      <c r="O19" s="44">
        <f t="shared" si="7"/>
        <v>76</v>
      </c>
      <c r="Q19" s="44">
        <v>90</v>
      </c>
      <c r="R19" s="44">
        <v>85</v>
      </c>
      <c r="S19" s="45">
        <v>100</v>
      </c>
      <c r="T19" s="64">
        <v>84</v>
      </c>
      <c r="U19" s="61">
        <v>89</v>
      </c>
      <c r="V19" s="61">
        <v>90</v>
      </c>
      <c r="W19" s="44">
        <v>100</v>
      </c>
      <c r="X19" s="44">
        <v>90</v>
      </c>
      <c r="Y19" s="45">
        <v>100</v>
      </c>
      <c r="Z19" s="44">
        <v>95</v>
      </c>
      <c r="AA19" s="44"/>
      <c r="AB19" s="45"/>
      <c r="AC19" s="44">
        <v>90</v>
      </c>
      <c r="AD19" s="44"/>
      <c r="AE19" s="45"/>
      <c r="AF19" s="45">
        <f t="shared" si="8"/>
        <v>92</v>
      </c>
      <c r="AG19" s="44"/>
      <c r="AH19" s="44"/>
      <c r="AI19" s="45"/>
      <c r="AJ19" s="44"/>
      <c r="AK19" s="44"/>
      <c r="AL19" s="45"/>
      <c r="AM19" s="44"/>
      <c r="AN19" s="44"/>
      <c r="AO19" s="45"/>
      <c r="AP19" s="44"/>
      <c r="AQ19" s="44"/>
      <c r="AR19" s="45"/>
      <c r="AS19" s="44"/>
      <c r="AT19" s="44"/>
      <c r="AU19" s="45"/>
      <c r="AV19" s="44">
        <v>76</v>
      </c>
      <c r="AW19" s="46">
        <f t="shared" si="9"/>
        <v>90.75</v>
      </c>
      <c r="AX19" s="47">
        <f t="shared" si="10"/>
        <v>91</v>
      </c>
      <c r="AY19" s="48"/>
      <c r="AZ19" s="44">
        <v>90</v>
      </c>
      <c r="BA19" s="56"/>
      <c r="BB19" s="57"/>
      <c r="BC19" s="61">
        <v>100</v>
      </c>
      <c r="BD19" s="56"/>
      <c r="BE19" s="57"/>
      <c r="BF19" s="56">
        <v>90</v>
      </c>
      <c r="BG19" s="56"/>
      <c r="BH19" s="57"/>
      <c r="BI19" s="56"/>
      <c r="BJ19" s="56"/>
      <c r="BK19" s="45">
        <v>100</v>
      </c>
      <c r="BL19" s="56">
        <v>95</v>
      </c>
      <c r="BM19" s="56"/>
      <c r="BN19" s="57"/>
      <c r="BO19" s="45" t="str">
        <f t="shared" si="11"/>
        <v/>
      </c>
      <c r="BP19" s="44"/>
      <c r="BQ19" s="44"/>
      <c r="BR19" s="45"/>
      <c r="BS19" s="44"/>
      <c r="BT19" s="44"/>
      <c r="BU19" s="45"/>
      <c r="BV19" s="44"/>
      <c r="BW19" s="44"/>
      <c r="BX19" s="45"/>
      <c r="BY19" s="44"/>
      <c r="BZ19" s="44"/>
      <c r="CA19" s="45"/>
      <c r="CB19" s="44"/>
      <c r="CC19" s="44"/>
      <c r="CD19" s="45"/>
      <c r="CE19" s="46">
        <f t="shared" si="12"/>
        <v>95</v>
      </c>
      <c r="CF19" s="47">
        <f t="shared" si="13"/>
        <v>95</v>
      </c>
      <c r="CG19" s="48"/>
      <c r="CH19" s="58">
        <v>11</v>
      </c>
      <c r="CI19" s="49" t="str">
        <f t="shared" si="15"/>
        <v xml:space="preserve">Memiliki kemampuan pemahanan  QS Al Hujurat :10,12 , Asmaul Husna, Cara berpakaian dalam Islam, Sumber Hukum Islam, Kewajiban Menuntut Ilmu, Zakat Haji Zakat, Keteladanan Rasul pereode Makah, </v>
      </c>
      <c r="CJ19" s="48"/>
      <c r="CK19" s="58">
        <v>11</v>
      </c>
      <c r="CL19" s="49" t="str">
        <f t="shared" si="14"/>
        <v xml:space="preserve">Memiliki keterampilan  Tajwid, Hafalan Asmaul Husna, Debat cara berpakain sesuai dg ajr Islam, Memberi contoh Hukum Taklifi, Perjalanan Haji,Tata cara Wakaf, Sejarah Rasulullah, </v>
      </c>
      <c r="CN19" s="43">
        <v>10</v>
      </c>
      <c r="CO19" s="60"/>
      <c r="CQ19" s="26"/>
      <c r="CR19" s="26"/>
      <c r="CS19" s="26"/>
      <c r="CW19" s="59">
        <v>10</v>
      </c>
      <c r="CX19" s="59"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QS Al Hujurat :10,12 , Asmaul Husna, Cara berpakaian dalam Islam, Sumber Hukum Islam, Kewajiban Menuntut Ilmu, Zakat Haji Zakat, Keteladanan Rasul pereode Makah, </v>
      </c>
    </row>
    <row r="20" spans="1:102" x14ac:dyDescent="0.25">
      <c r="A20" s="8">
        <v>10</v>
      </c>
      <c r="B20" s="8">
        <v>154</v>
      </c>
      <c r="C20" s="8" t="s">
        <v>63</v>
      </c>
      <c r="E20" s="50">
        <f t="shared" si="0"/>
        <v>88</v>
      </c>
      <c r="F20" s="8" t="str">
        <f t="shared" si="1"/>
        <v>B</v>
      </c>
      <c r="G20" s="8" t="str">
        <f t="shared" si="2"/>
        <v xml:space="preserve">Memiliki kemampuan pemahanan  QS Al Hujurat :10,12 , Asmaul Husna, Cara berpakaian dalam Islam, Sumber Hukum Islam, Kewajiban Menuntut Ilmu, Zakat Haji Zakat, Keteladanan Rasul pereode Makah, </v>
      </c>
      <c r="H20" s="50">
        <f t="shared" si="3"/>
        <v>92</v>
      </c>
      <c r="I20" s="8" t="str">
        <f t="shared" si="4"/>
        <v>A</v>
      </c>
      <c r="J20" s="8" t="str">
        <f t="shared" si="5"/>
        <v xml:space="preserve">Memiliki keterampilan  Tajwid, Hafalan Asmaul Husna, Debat cara berpakain sesuai dg ajr Islam, Memberi contoh Hukum Taklifi, Perjalanan Haji,Tata cara Wakaf, Sejarah Rasulullah, </v>
      </c>
      <c r="K20" s="8"/>
      <c r="L20" s="13"/>
      <c r="M20" s="14"/>
      <c r="N20" s="44">
        <f t="shared" si="6"/>
        <v>90</v>
      </c>
      <c r="O20" s="44">
        <f t="shared" si="7"/>
        <v>65</v>
      </c>
      <c r="Q20" s="44">
        <v>80</v>
      </c>
      <c r="R20" s="44">
        <v>90</v>
      </c>
      <c r="S20" s="45">
        <v>85</v>
      </c>
      <c r="T20" s="64">
        <v>80</v>
      </c>
      <c r="U20" s="61">
        <v>90</v>
      </c>
      <c r="V20" s="61">
        <v>90</v>
      </c>
      <c r="W20" s="44">
        <v>95</v>
      </c>
      <c r="X20" s="44">
        <v>90</v>
      </c>
      <c r="Y20" s="45">
        <v>100</v>
      </c>
      <c r="Z20" s="44">
        <v>95</v>
      </c>
      <c r="AA20" s="44"/>
      <c r="AB20" s="45"/>
      <c r="AC20" s="44">
        <v>90</v>
      </c>
      <c r="AD20" s="44"/>
      <c r="AE20" s="45"/>
      <c r="AF20" s="45">
        <f t="shared" si="8"/>
        <v>90</v>
      </c>
      <c r="AG20" s="44"/>
      <c r="AH20" s="44"/>
      <c r="AI20" s="45"/>
      <c r="AJ20" s="44"/>
      <c r="AK20" s="44"/>
      <c r="AL20" s="45"/>
      <c r="AM20" s="44"/>
      <c r="AN20" s="44"/>
      <c r="AO20" s="45"/>
      <c r="AP20" s="44"/>
      <c r="AQ20" s="44"/>
      <c r="AR20" s="45"/>
      <c r="AS20" s="44"/>
      <c r="AT20" s="44"/>
      <c r="AU20" s="45"/>
      <c r="AV20" s="44">
        <v>65</v>
      </c>
      <c r="AW20" s="46">
        <f t="shared" si="9"/>
        <v>87.5</v>
      </c>
      <c r="AX20" s="47">
        <f t="shared" si="10"/>
        <v>88</v>
      </c>
      <c r="AY20" s="48"/>
      <c r="AZ20" s="44">
        <v>85</v>
      </c>
      <c r="BA20" s="56"/>
      <c r="BB20" s="57"/>
      <c r="BC20" s="61">
        <v>90</v>
      </c>
      <c r="BD20" s="56"/>
      <c r="BE20" s="57"/>
      <c r="BF20" s="56">
        <v>90</v>
      </c>
      <c r="BG20" s="56"/>
      <c r="BH20" s="57"/>
      <c r="BI20" s="56"/>
      <c r="BJ20" s="56"/>
      <c r="BK20" s="45">
        <v>100</v>
      </c>
      <c r="BL20" s="56">
        <v>95</v>
      </c>
      <c r="BM20" s="56"/>
      <c r="BN20" s="57"/>
      <c r="BO20" s="45" t="str">
        <f t="shared" si="11"/>
        <v/>
      </c>
      <c r="BP20" s="44"/>
      <c r="BQ20" s="44"/>
      <c r="BR20" s="45"/>
      <c r="BS20" s="44"/>
      <c r="BT20" s="44"/>
      <c r="BU20" s="45"/>
      <c r="BV20" s="44"/>
      <c r="BW20" s="44"/>
      <c r="BX20" s="45"/>
      <c r="BY20" s="44"/>
      <c r="BZ20" s="44"/>
      <c r="CA20" s="45"/>
      <c r="CB20" s="44"/>
      <c r="CC20" s="44"/>
      <c r="CD20" s="45"/>
      <c r="CE20" s="46">
        <f t="shared" si="12"/>
        <v>92</v>
      </c>
      <c r="CF20" s="47">
        <f t="shared" si="13"/>
        <v>92</v>
      </c>
      <c r="CG20" s="48"/>
      <c r="CH20" s="58">
        <v>11</v>
      </c>
      <c r="CI20" s="49" t="str">
        <f t="shared" si="15"/>
        <v xml:space="preserve">Memiliki kemampuan pemahanan  QS Al Hujurat :10,12 , Asmaul Husna, Cara berpakaian dalam Islam, Sumber Hukum Islam, Kewajiban Menuntut Ilmu, Zakat Haji Zakat, Keteladanan Rasul pereode Makah, </v>
      </c>
      <c r="CJ20" s="48"/>
      <c r="CK20" s="58">
        <v>11</v>
      </c>
      <c r="CL20" s="49" t="str">
        <f t="shared" si="14"/>
        <v xml:space="preserve">Memiliki keterampilan  Tajwid, Hafalan Asmaul Husna, Debat cara berpakain sesuai dg ajr Islam, Memberi contoh Hukum Taklifi, Perjalanan Haji,Tata cara Wakaf, Sejarah Rasulullah, </v>
      </c>
      <c r="CO20" s="59"/>
      <c r="CQ20" s="26"/>
      <c r="CR20" s="26"/>
      <c r="CS20" s="26"/>
      <c r="CW20" s="59">
        <v>11</v>
      </c>
      <c r="CX20" s="59" t="str">
        <f>(IF(CO10="","","Memiliki kemampuan pemahanan  "))&amp;(IF(CO10="","",CO10&amp;", "))&amp;(IF(CO11="","",CO11&amp;", "))&amp;(IF(CO12="","",CO12&amp;", "))&amp;(IF(CO13="","",CO13&amp;", "))&amp;(IF(CO14="","",CO14&amp;", "))&amp;(IF(CO15="","",CO15&amp;", "))&amp;(IF(CO16="","",CO16&amp;", "))&amp;(IF(CO17="","",CO17&amp;", "))&amp;(IF(CO18="","",CO18&amp;", "))&amp;(IF(CO19="","",CO19&amp;"."))</f>
        <v xml:space="preserve">Memiliki kemampuan pemahanan  QS Al Hujurat :10,12 , Asmaul Husna, Cara berpakaian dalam Islam, Sumber Hukum Islam, Kewajiban Menuntut Ilmu, Zakat Haji Zakat, Keteladanan Rasul pereode Makah, </v>
      </c>
    </row>
    <row r="21" spans="1:102" ht="18.75" customHeight="1" x14ac:dyDescent="0.3">
      <c r="A21" s="8">
        <v>11</v>
      </c>
      <c r="B21" s="8">
        <v>170</v>
      </c>
      <c r="C21" s="8" t="s">
        <v>64</v>
      </c>
      <c r="E21" s="50">
        <f t="shared" si="0"/>
        <v>91</v>
      </c>
      <c r="F21" s="8" t="str">
        <f t="shared" si="1"/>
        <v>A</v>
      </c>
      <c r="G21" s="8" t="str">
        <f t="shared" si="2"/>
        <v xml:space="preserve">Memiliki kemampuan pemahanan  QS Al Hujurat :10,12 , Asmaul Husna, Cara berpakaian dalam Islam, Sumber Hukum Islam, Kewajiban Menuntut Ilmu, Zakat Haji Zakat, Keteladanan Rasul pereode Makah, </v>
      </c>
      <c r="H21" s="50">
        <f t="shared" si="3"/>
        <v>93</v>
      </c>
      <c r="I21" s="8" t="str">
        <f t="shared" si="4"/>
        <v>A</v>
      </c>
      <c r="J21" s="8" t="str">
        <f t="shared" si="5"/>
        <v xml:space="preserve">Memiliki keterampilan  Tajwid, Hafalan Asmaul Husna, Debat cara berpakain sesuai dg ajr Islam, Memberi contoh Hukum Taklifi, Perjalanan Haji,Tata cara Wakaf, Sejarah Rasulullah, </v>
      </c>
      <c r="K21" s="8"/>
      <c r="L21" s="13"/>
      <c r="M21" s="14"/>
      <c r="N21" s="44">
        <f t="shared" si="6"/>
        <v>92</v>
      </c>
      <c r="O21" s="44">
        <f t="shared" si="7"/>
        <v>75</v>
      </c>
      <c r="Q21" s="44">
        <v>90</v>
      </c>
      <c r="R21" s="44">
        <v>90</v>
      </c>
      <c r="S21" s="45">
        <v>100</v>
      </c>
      <c r="T21" s="64">
        <v>80</v>
      </c>
      <c r="U21" s="61">
        <v>90</v>
      </c>
      <c r="V21" s="61">
        <v>95</v>
      </c>
      <c r="W21" s="44">
        <v>95</v>
      </c>
      <c r="X21" s="44">
        <v>90</v>
      </c>
      <c r="Y21" s="45">
        <v>100</v>
      </c>
      <c r="Z21" s="44">
        <v>95</v>
      </c>
      <c r="AA21" s="44"/>
      <c r="AB21" s="45"/>
      <c r="AC21" s="44">
        <v>90</v>
      </c>
      <c r="AD21" s="44"/>
      <c r="AE21" s="45"/>
      <c r="AF21" s="45">
        <f t="shared" si="8"/>
        <v>92</v>
      </c>
      <c r="AG21" s="44"/>
      <c r="AH21" s="44"/>
      <c r="AI21" s="45"/>
      <c r="AJ21" s="44"/>
      <c r="AK21" s="44"/>
      <c r="AL21" s="45"/>
      <c r="AM21" s="44"/>
      <c r="AN21" s="44"/>
      <c r="AO21" s="45"/>
      <c r="AP21" s="44"/>
      <c r="AQ21" s="44"/>
      <c r="AR21" s="45"/>
      <c r="AS21" s="44"/>
      <c r="AT21" s="44"/>
      <c r="AU21" s="45"/>
      <c r="AV21" s="44">
        <v>75</v>
      </c>
      <c r="AW21" s="46">
        <f t="shared" si="9"/>
        <v>90.833333333333329</v>
      </c>
      <c r="AX21" s="47">
        <f t="shared" si="10"/>
        <v>91</v>
      </c>
      <c r="AY21" s="48"/>
      <c r="AZ21" s="44">
        <v>90</v>
      </c>
      <c r="BA21" s="56"/>
      <c r="BB21" s="57"/>
      <c r="BC21" s="61">
        <v>90</v>
      </c>
      <c r="BD21" s="56"/>
      <c r="BE21" s="57"/>
      <c r="BF21" s="56">
        <v>90</v>
      </c>
      <c r="BG21" s="56"/>
      <c r="BH21" s="57"/>
      <c r="BI21" s="56"/>
      <c r="BJ21" s="56"/>
      <c r="BK21" s="45">
        <v>100</v>
      </c>
      <c r="BL21" s="56">
        <v>95</v>
      </c>
      <c r="BM21" s="56"/>
      <c r="BN21" s="57"/>
      <c r="BO21" s="45" t="str">
        <f t="shared" si="11"/>
        <v/>
      </c>
      <c r="BP21" s="44"/>
      <c r="BQ21" s="44"/>
      <c r="BR21" s="45"/>
      <c r="BS21" s="44"/>
      <c r="BT21" s="44"/>
      <c r="BU21" s="45"/>
      <c r="BV21" s="44"/>
      <c r="BW21" s="44"/>
      <c r="BX21" s="45"/>
      <c r="BY21" s="44"/>
      <c r="BZ21" s="44"/>
      <c r="CA21" s="45"/>
      <c r="CB21" s="44"/>
      <c r="CC21" s="44"/>
      <c r="CD21" s="45"/>
      <c r="CE21" s="46">
        <f t="shared" si="12"/>
        <v>93</v>
      </c>
      <c r="CF21" s="47">
        <f t="shared" si="13"/>
        <v>93</v>
      </c>
      <c r="CG21" s="48"/>
      <c r="CH21" s="58">
        <v>11</v>
      </c>
      <c r="CI21" s="49" t="str">
        <f t="shared" si="15"/>
        <v xml:space="preserve">Memiliki kemampuan pemahanan  QS Al Hujurat :10,12 , Asmaul Husna, Cara berpakaian dalam Islam, Sumber Hukum Islam, Kewajiban Menuntut Ilmu, Zakat Haji Zakat, Keteladanan Rasul pereode Makah, </v>
      </c>
      <c r="CJ21" s="48"/>
      <c r="CK21" s="58">
        <v>11</v>
      </c>
      <c r="CL21" s="49" t="str">
        <f t="shared" si="14"/>
        <v xml:space="preserve">Memiliki keterampilan  Tajwid, Hafalan Asmaul Husna, Debat cara berpakain sesuai dg ajr Islam, Memberi contoh Hukum Taklifi, Perjalanan Haji,Tata cara Wakaf, Sejarah Rasulullah, </v>
      </c>
      <c r="CN21" s="38" t="s">
        <v>65</v>
      </c>
      <c r="CO21" s="59"/>
      <c r="CQ21" s="26"/>
      <c r="CR21" s="26"/>
      <c r="CS21" s="26"/>
    </row>
    <row r="22" spans="1:102" x14ac:dyDescent="0.25">
      <c r="A22" s="8">
        <v>12</v>
      </c>
      <c r="B22" s="8">
        <v>186</v>
      </c>
      <c r="C22" s="8" t="s">
        <v>66</v>
      </c>
      <c r="E22" s="50">
        <f t="shared" si="0"/>
        <v>91</v>
      </c>
      <c r="F22" s="8" t="str">
        <f t="shared" si="1"/>
        <v>A</v>
      </c>
      <c r="G22" s="8" t="str">
        <f t="shared" si="2"/>
        <v xml:space="preserve">Memiliki kemampuan pemahanan  QS Al Hujurat :10,12 , Asmaul Husna, Cara berpakaian dalam Islam, Sumber Hukum Islam, Kewajiban Menuntut Ilmu, Zakat Haji Zakat, Keteladanan Rasul pereode Makah, </v>
      </c>
      <c r="H22" s="50">
        <f t="shared" si="3"/>
        <v>95</v>
      </c>
      <c r="I22" s="8" t="str">
        <f t="shared" si="4"/>
        <v>A</v>
      </c>
      <c r="J22" s="8" t="str">
        <f t="shared" si="5"/>
        <v xml:space="preserve">Memiliki keterampilan  Tajwid, Hafalan Asmaul Husna, Debat cara berpakain sesuai dg ajr Islam, Memberi contoh Hukum Taklifi, Perjalanan Haji,Tata cara Wakaf, Sejarah Rasulullah, </v>
      </c>
      <c r="K22" s="8"/>
      <c r="L22" s="13"/>
      <c r="M22" s="14"/>
      <c r="N22" s="44">
        <f t="shared" si="6"/>
        <v>92</v>
      </c>
      <c r="O22" s="44">
        <f t="shared" si="7"/>
        <v>80</v>
      </c>
      <c r="Q22" s="44">
        <v>85</v>
      </c>
      <c r="R22" s="44">
        <v>90</v>
      </c>
      <c r="S22" s="45">
        <v>100</v>
      </c>
      <c r="T22" s="64">
        <v>87</v>
      </c>
      <c r="U22" s="61">
        <v>90</v>
      </c>
      <c r="V22" s="61">
        <v>90</v>
      </c>
      <c r="W22" s="44">
        <v>95</v>
      </c>
      <c r="X22" s="44">
        <v>90</v>
      </c>
      <c r="Y22" s="45">
        <v>100</v>
      </c>
      <c r="Z22" s="44">
        <v>95</v>
      </c>
      <c r="AA22" s="44"/>
      <c r="AB22" s="45"/>
      <c r="AC22" s="44">
        <v>85</v>
      </c>
      <c r="AD22" s="44"/>
      <c r="AE22" s="45"/>
      <c r="AF22" s="45">
        <f t="shared" si="8"/>
        <v>92</v>
      </c>
      <c r="AG22" s="44"/>
      <c r="AH22" s="44"/>
      <c r="AI22" s="45"/>
      <c r="AJ22" s="44"/>
      <c r="AK22" s="44"/>
      <c r="AL22" s="45"/>
      <c r="AM22" s="44"/>
      <c r="AN22" s="44"/>
      <c r="AO22" s="45"/>
      <c r="AP22" s="44"/>
      <c r="AQ22" s="44"/>
      <c r="AR22" s="45"/>
      <c r="AS22" s="44"/>
      <c r="AT22" s="44"/>
      <c r="AU22" s="45"/>
      <c r="AV22" s="44">
        <v>80</v>
      </c>
      <c r="AW22" s="46">
        <f t="shared" si="9"/>
        <v>90.583333333333329</v>
      </c>
      <c r="AX22" s="47">
        <f t="shared" si="10"/>
        <v>91</v>
      </c>
      <c r="AY22" s="48"/>
      <c r="AZ22" s="44">
        <v>90</v>
      </c>
      <c r="BA22" s="56"/>
      <c r="BB22" s="57"/>
      <c r="BC22" s="61">
        <v>100</v>
      </c>
      <c r="BD22" s="56"/>
      <c r="BE22" s="57"/>
      <c r="BF22" s="56">
        <v>90</v>
      </c>
      <c r="BG22" s="56"/>
      <c r="BH22" s="57"/>
      <c r="BI22" s="56"/>
      <c r="BJ22" s="56"/>
      <c r="BK22" s="45">
        <v>100</v>
      </c>
      <c r="BL22" s="56">
        <v>95</v>
      </c>
      <c r="BM22" s="56"/>
      <c r="BN22" s="57"/>
      <c r="BO22" s="45" t="str">
        <f t="shared" si="11"/>
        <v/>
      </c>
      <c r="BP22" s="44"/>
      <c r="BQ22" s="44"/>
      <c r="BR22" s="45"/>
      <c r="BS22" s="44"/>
      <c r="BT22" s="44"/>
      <c r="BU22" s="45"/>
      <c r="BV22" s="44"/>
      <c r="BW22" s="44"/>
      <c r="BX22" s="45"/>
      <c r="BY22" s="44"/>
      <c r="BZ22" s="44"/>
      <c r="CA22" s="45"/>
      <c r="CB22" s="44"/>
      <c r="CC22" s="44"/>
      <c r="CD22" s="45"/>
      <c r="CE22" s="46">
        <f t="shared" si="12"/>
        <v>95</v>
      </c>
      <c r="CF22" s="47">
        <f t="shared" si="13"/>
        <v>95</v>
      </c>
      <c r="CG22" s="48"/>
      <c r="CH22" s="58">
        <v>11</v>
      </c>
      <c r="CI22" s="49" t="str">
        <f t="shared" si="15"/>
        <v xml:space="preserve">Memiliki kemampuan pemahanan  QS Al Hujurat :10,12 , Asmaul Husna, Cara berpakaian dalam Islam, Sumber Hukum Islam, Kewajiban Menuntut Ilmu, Zakat Haji Zakat, Keteladanan Rasul pereode Makah, </v>
      </c>
      <c r="CJ22" s="48"/>
      <c r="CK22" s="58">
        <v>11</v>
      </c>
      <c r="CL22" s="49" t="str">
        <f t="shared" si="14"/>
        <v xml:space="preserve">Memiliki keterampilan  Tajwid, Hafalan Asmaul Husna, Debat cara berpakain sesuai dg ajr Islam, Memberi contoh Hukum Taklifi, Perjalanan Haji,Tata cara Wakaf, Sejarah Rasulullah, </v>
      </c>
      <c r="CN22" s="39" t="s">
        <v>35</v>
      </c>
      <c r="CO22" s="40" t="s">
        <v>36</v>
      </c>
      <c r="CQ22" s="26"/>
      <c r="CR22" s="26"/>
      <c r="CS22" s="26"/>
      <c r="CW22" s="59">
        <v>0</v>
      </c>
      <c r="CX22" s="59" t="str">
        <f>(IF(CO23="","","Perlu peningkatan keterampilan  "))&amp;(IF(CO23="","",CO23&amp;", "))&amp;(IF(CO24="","",CO24&amp;", "))&amp;(IF(CO25="","",CO25&amp;", "))&amp;(IF(CO26="","",CO26&amp;", "))&amp;(IF(CO27="","",CO27&amp;", "))&amp;(IF(CO28="","",CO28&amp;", "))&amp;(IF(CO29="","",CO29&amp;", "))&amp;(IF(CO30="","",CO30&amp;", "))&amp;(IF(CO31="","",CO31&amp;", "))&amp;(IF(CO32="","",CO32&amp;"."))</f>
        <v xml:space="preserve">Perlu peningkatan keterampilan  Tajwid, Hafalan Asmaul Husna, Debat cara berpakain sesuai dg ajr Islam, Memberi contoh Hukum Taklifi, Perjalanan Haji,Tata cara Wakaf, Sejarah Rasulullah, </v>
      </c>
    </row>
    <row r="23" spans="1:102" x14ac:dyDescent="0.25">
      <c r="A23" s="8">
        <v>13</v>
      </c>
      <c r="B23" s="8">
        <v>202</v>
      </c>
      <c r="C23" s="8" t="s">
        <v>67</v>
      </c>
      <c r="E23" s="50">
        <f t="shared" si="0"/>
        <v>87</v>
      </c>
      <c r="F23" s="8" t="str">
        <f t="shared" si="1"/>
        <v>B</v>
      </c>
      <c r="G23" s="8" t="str">
        <f t="shared" si="2"/>
        <v xml:space="preserve">Memiliki kemampuan pemahanan  QS Al Hujurat :10,12 , Asmaul Husna, Cara berpakaian dalam Islam, Sumber Hukum Islam, Kewajiban Menuntut Ilmu, Zakat Haji Zakat, Keteladanan Rasul pereode Makah, </v>
      </c>
      <c r="H23" s="50">
        <f t="shared" si="3"/>
        <v>90</v>
      </c>
      <c r="I23" s="8" t="str">
        <f t="shared" si="4"/>
        <v>B</v>
      </c>
      <c r="J23" s="8" t="str">
        <f t="shared" si="5"/>
        <v xml:space="preserve">Memiliki keterampilan  Tajwid, Hafalan Asmaul Husna, Debat cara berpakain sesuai dg ajr Islam, Memberi contoh Hukum Taklifi, Perjalanan Haji,Tata cara Wakaf, Sejarah Rasulullah, </v>
      </c>
      <c r="K23" s="8"/>
      <c r="L23" s="13"/>
      <c r="M23" s="14"/>
      <c r="N23" s="44">
        <f t="shared" si="6"/>
        <v>88</v>
      </c>
      <c r="O23" s="44">
        <f t="shared" si="7"/>
        <v>75</v>
      </c>
      <c r="Q23" s="44">
        <v>78</v>
      </c>
      <c r="R23" s="44">
        <v>90</v>
      </c>
      <c r="S23" s="45">
        <v>85</v>
      </c>
      <c r="T23" s="64">
        <v>85</v>
      </c>
      <c r="U23" s="61">
        <v>90</v>
      </c>
      <c r="V23" s="61">
        <v>90</v>
      </c>
      <c r="W23" s="44">
        <v>90</v>
      </c>
      <c r="X23" s="44">
        <v>85</v>
      </c>
      <c r="Y23" s="45">
        <v>100</v>
      </c>
      <c r="Z23" s="44">
        <v>90</v>
      </c>
      <c r="AA23" s="44"/>
      <c r="AB23" s="45"/>
      <c r="AC23" s="44">
        <v>85</v>
      </c>
      <c r="AD23" s="44"/>
      <c r="AE23" s="45"/>
      <c r="AF23" s="45">
        <f t="shared" si="8"/>
        <v>88</v>
      </c>
      <c r="AG23" s="44"/>
      <c r="AH23" s="44"/>
      <c r="AI23" s="45"/>
      <c r="AJ23" s="44"/>
      <c r="AK23" s="44"/>
      <c r="AL23" s="45"/>
      <c r="AM23" s="44"/>
      <c r="AN23" s="44"/>
      <c r="AO23" s="45"/>
      <c r="AP23" s="44"/>
      <c r="AQ23" s="44"/>
      <c r="AR23" s="45"/>
      <c r="AS23" s="44"/>
      <c r="AT23" s="44"/>
      <c r="AU23" s="45"/>
      <c r="AV23" s="44">
        <v>75</v>
      </c>
      <c r="AW23" s="46">
        <f t="shared" si="9"/>
        <v>86.916666666666671</v>
      </c>
      <c r="AX23" s="47">
        <f t="shared" si="10"/>
        <v>87</v>
      </c>
      <c r="AY23" s="48"/>
      <c r="AZ23" s="44">
        <v>80</v>
      </c>
      <c r="BA23" s="56"/>
      <c r="BB23" s="57"/>
      <c r="BC23" s="61">
        <v>90</v>
      </c>
      <c r="BD23" s="56"/>
      <c r="BE23" s="57"/>
      <c r="BF23" s="56">
        <v>90</v>
      </c>
      <c r="BG23" s="56"/>
      <c r="BH23" s="57"/>
      <c r="BI23" s="56"/>
      <c r="BJ23" s="56"/>
      <c r="BK23" s="45">
        <v>100</v>
      </c>
      <c r="BL23" s="56">
        <v>90</v>
      </c>
      <c r="BM23" s="56"/>
      <c r="BN23" s="57"/>
      <c r="BO23" s="45" t="str">
        <f t="shared" si="11"/>
        <v/>
      </c>
      <c r="BP23" s="44"/>
      <c r="BQ23" s="44"/>
      <c r="BR23" s="45"/>
      <c r="BS23" s="44"/>
      <c r="BT23" s="44"/>
      <c r="BU23" s="45"/>
      <c r="BV23" s="44"/>
      <c r="BW23" s="44"/>
      <c r="BX23" s="45"/>
      <c r="BY23" s="44"/>
      <c r="BZ23" s="44"/>
      <c r="CA23" s="45"/>
      <c r="CB23" s="44"/>
      <c r="CC23" s="44"/>
      <c r="CD23" s="45"/>
      <c r="CE23" s="46">
        <f t="shared" si="12"/>
        <v>90</v>
      </c>
      <c r="CF23" s="47">
        <f t="shared" si="13"/>
        <v>90</v>
      </c>
      <c r="CG23" s="48"/>
      <c r="CH23" s="58">
        <v>11</v>
      </c>
      <c r="CI23" s="49" t="str">
        <f t="shared" si="15"/>
        <v xml:space="preserve">Memiliki kemampuan pemahanan  QS Al Hujurat :10,12 , Asmaul Husna, Cara berpakaian dalam Islam, Sumber Hukum Islam, Kewajiban Menuntut Ilmu, Zakat Haji Zakat, Keteladanan Rasul pereode Makah, </v>
      </c>
      <c r="CJ23" s="48"/>
      <c r="CK23" s="58">
        <v>11</v>
      </c>
      <c r="CL23" s="49" t="str">
        <f t="shared" si="14"/>
        <v xml:space="preserve">Memiliki keterampilan  Tajwid, Hafalan Asmaul Husna, Debat cara berpakain sesuai dg ajr Islam, Memberi contoh Hukum Taklifi, Perjalanan Haji,Tata cara Wakaf, Sejarah Rasulullah, </v>
      </c>
      <c r="CN23" s="43">
        <v>1</v>
      </c>
      <c r="CO23" s="60" t="s">
        <v>237</v>
      </c>
      <c r="CQ23" s="26"/>
      <c r="CR23" s="26"/>
      <c r="CS23" s="26"/>
      <c r="CW23" s="59">
        <v>1</v>
      </c>
      <c r="CX23" s="59" t="str">
        <f>(IF(CO24="","","Memiliki keterampilan "))&amp;(IF(CO24="","",CO24&amp;", "))&amp;(IF(CO25="","",CO25&amp;", "))&amp;(IF(CO26="","",CO26&amp;", "))&amp;(IF(CO27="","",CO27&amp;", "))&amp;(IF(CO28="","",CO28&amp;", "))&amp;(IF(CO29="","",CO29&amp;", "))&amp;(IF(CO30="","",CO30&amp;", "))&amp;(IF(CO31="","",CO31&amp;", "))&amp;(IF(CO32="","",CO32&amp;", "))&amp;(IF(CO23="","","Masih perlu peningkatan keterampilan "&amp;CO23&amp;"."))</f>
        <v>Memiliki keterampilan Hafalan Asmaul Husna, Debat cara berpakain sesuai dg ajr Islam, Memberi contoh Hukum Taklifi, Perjalanan Haji,Tata cara Wakaf, Sejarah Rasulullah, Masih perlu peningkatan keterampilan Tajwid.</v>
      </c>
    </row>
    <row r="24" spans="1:102" x14ac:dyDescent="0.25">
      <c r="A24" s="8">
        <v>14</v>
      </c>
      <c r="B24" s="8">
        <v>218</v>
      </c>
      <c r="C24" s="8" t="s">
        <v>68</v>
      </c>
      <c r="E24" s="50">
        <f t="shared" si="0"/>
        <v>92</v>
      </c>
      <c r="F24" s="8" t="str">
        <f t="shared" si="1"/>
        <v>A</v>
      </c>
      <c r="G24" s="8" t="str">
        <f t="shared" si="2"/>
        <v xml:space="preserve">Memiliki kemampuan pemahanan  QS Al Hujurat :10,12 , Asmaul Husna, Cara berpakaian dalam Islam, Sumber Hukum Islam, Kewajiban Menuntut Ilmu, Zakat Haji Zakat, Keteladanan Rasul pereode Makah, </v>
      </c>
      <c r="H24" s="50">
        <f t="shared" si="3"/>
        <v>96</v>
      </c>
      <c r="I24" s="8" t="str">
        <f t="shared" si="4"/>
        <v>A</v>
      </c>
      <c r="J24" s="8" t="str">
        <f t="shared" si="5"/>
        <v xml:space="preserve">Memiliki keterampilan  Tajwid, Hafalan Asmaul Husna, Debat cara berpakain sesuai dg ajr Islam, Memberi contoh Hukum Taklifi, Perjalanan Haji,Tata cara Wakaf, Sejarah Rasulullah, </v>
      </c>
      <c r="K24" s="8"/>
      <c r="L24" s="13"/>
      <c r="M24" s="14"/>
      <c r="N24" s="44">
        <f t="shared" si="6"/>
        <v>93</v>
      </c>
      <c r="O24" s="44">
        <f t="shared" si="7"/>
        <v>81</v>
      </c>
      <c r="Q24" s="44">
        <v>90</v>
      </c>
      <c r="R24" s="44">
        <v>95</v>
      </c>
      <c r="S24" s="45">
        <v>100</v>
      </c>
      <c r="T24" s="64">
        <v>80</v>
      </c>
      <c r="U24" s="61">
        <v>95</v>
      </c>
      <c r="V24" s="61">
        <v>98</v>
      </c>
      <c r="W24" s="44">
        <v>95</v>
      </c>
      <c r="X24" s="44">
        <v>90</v>
      </c>
      <c r="Y24" s="45">
        <v>100</v>
      </c>
      <c r="Z24" s="44">
        <v>95</v>
      </c>
      <c r="AA24" s="44"/>
      <c r="AB24" s="45"/>
      <c r="AC24" s="44">
        <v>90</v>
      </c>
      <c r="AD24" s="44"/>
      <c r="AE24" s="45"/>
      <c r="AF24" s="45">
        <f t="shared" si="8"/>
        <v>93</v>
      </c>
      <c r="AG24" s="44"/>
      <c r="AH24" s="44"/>
      <c r="AI24" s="45"/>
      <c r="AJ24" s="44"/>
      <c r="AK24" s="44"/>
      <c r="AL24" s="45"/>
      <c r="AM24" s="44"/>
      <c r="AN24" s="44"/>
      <c r="AO24" s="45"/>
      <c r="AP24" s="44"/>
      <c r="AQ24" s="44"/>
      <c r="AR24" s="45"/>
      <c r="AS24" s="44"/>
      <c r="AT24" s="44"/>
      <c r="AU24" s="45"/>
      <c r="AV24" s="44">
        <v>81</v>
      </c>
      <c r="AW24" s="46">
        <f t="shared" si="9"/>
        <v>92.416666666666671</v>
      </c>
      <c r="AX24" s="47">
        <f t="shared" si="10"/>
        <v>92</v>
      </c>
      <c r="AY24" s="48"/>
      <c r="AZ24" s="44">
        <v>90</v>
      </c>
      <c r="BA24" s="56"/>
      <c r="BB24" s="57"/>
      <c r="BC24" s="61">
        <v>100</v>
      </c>
      <c r="BD24" s="56"/>
      <c r="BE24" s="57"/>
      <c r="BF24" s="56">
        <v>95</v>
      </c>
      <c r="BG24" s="56"/>
      <c r="BH24" s="57"/>
      <c r="BI24" s="56"/>
      <c r="BJ24" s="56"/>
      <c r="BK24" s="45">
        <v>100</v>
      </c>
      <c r="BL24" s="56">
        <v>95</v>
      </c>
      <c r="BM24" s="56"/>
      <c r="BN24" s="57"/>
      <c r="BO24" s="45" t="str">
        <f t="shared" si="11"/>
        <v/>
      </c>
      <c r="BP24" s="44"/>
      <c r="BQ24" s="44"/>
      <c r="BR24" s="45"/>
      <c r="BS24" s="44"/>
      <c r="BT24" s="44"/>
      <c r="BU24" s="45"/>
      <c r="BV24" s="44"/>
      <c r="BW24" s="44"/>
      <c r="BX24" s="45"/>
      <c r="BY24" s="44"/>
      <c r="BZ24" s="44"/>
      <c r="CA24" s="45"/>
      <c r="CB24" s="44"/>
      <c r="CC24" s="44"/>
      <c r="CD24" s="45"/>
      <c r="CE24" s="46">
        <f t="shared" si="12"/>
        <v>96</v>
      </c>
      <c r="CF24" s="47">
        <f t="shared" si="13"/>
        <v>96</v>
      </c>
      <c r="CG24" s="48"/>
      <c r="CH24" s="58">
        <v>11</v>
      </c>
      <c r="CI24" s="49" t="str">
        <f t="shared" si="15"/>
        <v xml:space="preserve">Memiliki kemampuan pemahanan  QS Al Hujurat :10,12 , Asmaul Husna, Cara berpakaian dalam Islam, Sumber Hukum Islam, Kewajiban Menuntut Ilmu, Zakat Haji Zakat, Keteladanan Rasul pereode Makah, </v>
      </c>
      <c r="CJ24" s="48"/>
      <c r="CK24" s="58">
        <v>11</v>
      </c>
      <c r="CL24" s="49" t="str">
        <f t="shared" si="14"/>
        <v xml:space="preserve">Memiliki keterampilan  Tajwid, Hafalan Asmaul Husna, Debat cara berpakain sesuai dg ajr Islam, Memberi contoh Hukum Taklifi, Perjalanan Haji,Tata cara Wakaf, Sejarah Rasulullah, </v>
      </c>
      <c r="CN24" s="43">
        <v>2</v>
      </c>
      <c r="CO24" s="60" t="s">
        <v>238</v>
      </c>
      <c r="CQ24" s="26"/>
      <c r="CR24" s="26"/>
      <c r="CS24" s="26"/>
      <c r="CW24" s="59">
        <v>2</v>
      </c>
      <c r="CX24" s="59" t="str">
        <f>(IF(CO24="","","Memiliki keterampilan "))&amp;(IF(CO23="","",CO23&amp;", "))&amp;(IF(CO25="","",CO25&amp;", "))&amp;(IF(CO26="","",CO26&amp;", "))&amp;(IF(CO27="","",CO27&amp;", "))&amp;(IF(CO28="","",CO28&amp;", "))&amp;(IF(CO29="","",CO29&amp;", "))&amp;(IF(CO30="","",CO30&amp;", "))&amp;(IF(CO31="","",CO31&amp;", "))&amp;(IF(CO32="","",CO32&amp;", "))&amp;(IF(CO24="","","Masih perlu peningkatan keterampilan "&amp;CO24&amp;"."))</f>
        <v>Memiliki keterampilan Tajwid, Debat cara berpakain sesuai dg ajr Islam, Memberi contoh Hukum Taklifi, Perjalanan Haji,Tata cara Wakaf, Sejarah Rasulullah, Masih perlu peningkatan keterampilan Hafalan Asmaul Husna.</v>
      </c>
    </row>
    <row r="25" spans="1:102" x14ac:dyDescent="0.25">
      <c r="A25" s="8">
        <v>15</v>
      </c>
      <c r="B25" s="8">
        <v>234</v>
      </c>
      <c r="C25" s="8" t="s">
        <v>69</v>
      </c>
      <c r="E25" s="50">
        <f t="shared" si="0"/>
        <v>91</v>
      </c>
      <c r="F25" s="8" t="str">
        <f t="shared" si="1"/>
        <v>A</v>
      </c>
      <c r="G25" s="8" t="str">
        <f t="shared" si="2"/>
        <v xml:space="preserve">Memiliki kemampuan pemahanan  QS Al Hujurat :10,12 , Asmaul Husna, Cara berpakaian dalam Islam, Sumber Hukum Islam, Kewajiban Menuntut Ilmu, Zakat Haji Zakat, Keteladanan Rasul pereode Makah, </v>
      </c>
      <c r="H25" s="50">
        <f t="shared" si="3"/>
        <v>91</v>
      </c>
      <c r="I25" s="8" t="str">
        <f t="shared" si="4"/>
        <v>A</v>
      </c>
      <c r="J25" s="8" t="str">
        <f t="shared" si="5"/>
        <v xml:space="preserve">Memiliki keterampilan  Tajwid, Hafalan Asmaul Husna, Debat cara berpakain sesuai dg ajr Islam, Memberi contoh Hukum Taklifi, Perjalanan Haji,Tata cara Wakaf, Sejarah Rasulullah, </v>
      </c>
      <c r="K25" s="8"/>
      <c r="L25" s="13"/>
      <c r="M25" s="14"/>
      <c r="N25" s="44">
        <f t="shared" si="6"/>
        <v>92</v>
      </c>
      <c r="O25" s="44">
        <f t="shared" si="7"/>
        <v>79</v>
      </c>
      <c r="Q25" s="44">
        <v>90</v>
      </c>
      <c r="R25" s="44">
        <v>95</v>
      </c>
      <c r="S25" s="45">
        <v>100</v>
      </c>
      <c r="T25" s="64">
        <v>80</v>
      </c>
      <c r="U25" s="61">
        <v>85</v>
      </c>
      <c r="V25" s="61">
        <v>90</v>
      </c>
      <c r="W25" s="44">
        <v>100</v>
      </c>
      <c r="X25" s="44">
        <v>90</v>
      </c>
      <c r="Y25" s="45">
        <v>100</v>
      </c>
      <c r="Z25" s="44">
        <v>95</v>
      </c>
      <c r="AA25" s="44"/>
      <c r="AB25" s="45"/>
      <c r="AC25" s="44">
        <v>90</v>
      </c>
      <c r="AD25" s="44"/>
      <c r="AE25" s="45"/>
      <c r="AF25" s="45">
        <f t="shared" si="8"/>
        <v>92</v>
      </c>
      <c r="AG25" s="44"/>
      <c r="AH25" s="44"/>
      <c r="AI25" s="45"/>
      <c r="AJ25" s="44"/>
      <c r="AK25" s="44"/>
      <c r="AL25" s="45"/>
      <c r="AM25" s="44"/>
      <c r="AN25" s="44"/>
      <c r="AO25" s="45"/>
      <c r="AP25" s="44"/>
      <c r="AQ25" s="44"/>
      <c r="AR25" s="45"/>
      <c r="AS25" s="44"/>
      <c r="AT25" s="44"/>
      <c r="AU25" s="45"/>
      <c r="AV25" s="44">
        <v>79</v>
      </c>
      <c r="AW25" s="46">
        <f t="shared" si="9"/>
        <v>91.166666666666671</v>
      </c>
      <c r="AX25" s="47">
        <f t="shared" si="10"/>
        <v>91</v>
      </c>
      <c r="AY25" s="48"/>
      <c r="AZ25" s="44">
        <v>90</v>
      </c>
      <c r="BA25" s="56"/>
      <c r="BB25" s="57"/>
      <c r="BC25" s="61">
        <v>80</v>
      </c>
      <c r="BD25" s="56"/>
      <c r="BE25" s="57"/>
      <c r="BF25" s="56">
        <v>90</v>
      </c>
      <c r="BG25" s="56"/>
      <c r="BH25" s="57"/>
      <c r="BI25" s="56"/>
      <c r="BJ25" s="56"/>
      <c r="BK25" s="45">
        <v>100</v>
      </c>
      <c r="BL25" s="56">
        <v>95</v>
      </c>
      <c r="BM25" s="56"/>
      <c r="BN25" s="57"/>
      <c r="BO25" s="45" t="str">
        <f t="shared" si="11"/>
        <v/>
      </c>
      <c r="BP25" s="44"/>
      <c r="BQ25" s="44"/>
      <c r="BR25" s="45"/>
      <c r="BS25" s="44"/>
      <c r="BT25" s="44"/>
      <c r="BU25" s="45"/>
      <c r="BV25" s="44"/>
      <c r="BW25" s="44"/>
      <c r="BX25" s="45"/>
      <c r="BY25" s="44"/>
      <c r="BZ25" s="44"/>
      <c r="CA25" s="45"/>
      <c r="CB25" s="44"/>
      <c r="CC25" s="44"/>
      <c r="CD25" s="45"/>
      <c r="CE25" s="46">
        <f t="shared" si="12"/>
        <v>91</v>
      </c>
      <c r="CF25" s="47">
        <f t="shared" si="13"/>
        <v>91</v>
      </c>
      <c r="CG25" s="48"/>
      <c r="CH25" s="58">
        <v>11</v>
      </c>
      <c r="CI25" s="49" t="str">
        <f t="shared" si="15"/>
        <v xml:space="preserve">Memiliki kemampuan pemahanan  QS Al Hujurat :10,12 , Asmaul Husna, Cara berpakaian dalam Islam, Sumber Hukum Islam, Kewajiban Menuntut Ilmu, Zakat Haji Zakat, Keteladanan Rasul pereode Makah, </v>
      </c>
      <c r="CJ25" s="48"/>
      <c r="CK25" s="58">
        <v>11</v>
      </c>
      <c r="CL25" s="49" t="str">
        <f t="shared" si="14"/>
        <v xml:space="preserve">Memiliki keterampilan  Tajwid, Hafalan Asmaul Husna, Debat cara berpakain sesuai dg ajr Islam, Memberi contoh Hukum Taklifi, Perjalanan Haji,Tata cara Wakaf, Sejarah Rasulullah, </v>
      </c>
      <c r="CN25" s="43">
        <v>3</v>
      </c>
      <c r="CO25" s="60" t="s">
        <v>239</v>
      </c>
      <c r="CQ25" s="89" t="s">
        <v>70</v>
      </c>
      <c r="CR25" s="89"/>
      <c r="CS25" s="89"/>
      <c r="CW25" s="59">
        <v>3</v>
      </c>
      <c r="CX25" s="59" t="str">
        <f>(IF(CO24="","","Memiliki keterampilan "))&amp;(IF(CO23="","",CO23&amp;", "))&amp;(IF(CO24="","",CO24&amp;", "))&amp;(IF(CO26="","",CO26&amp;", "))&amp;(IF(CO27="","",CO27&amp;", "))&amp;(IF(CO28="","",CO28&amp;", "))&amp;(IF(CO29="","",CO29&amp;", "))&amp;(IF(CO30="","",CO30&amp;", "))&amp;(IF(CO31="","",CO31&amp;", "))&amp;(IF(CO32="","",CO32&amp;", "))&amp;(IF(CO25="","","Masih perlu peningkatan keterampilan "&amp;CO25&amp;"."))</f>
        <v>Memiliki keterampilan Tajwid, Hafalan Asmaul Husna, Memberi contoh Hukum Taklifi, Perjalanan Haji,Tata cara Wakaf, Sejarah Rasulullah, Masih perlu peningkatan keterampilan Debat cara berpakain sesuai dg ajr Islam.</v>
      </c>
    </row>
    <row r="26" spans="1:102" x14ac:dyDescent="0.25">
      <c r="A26" s="8">
        <v>16</v>
      </c>
      <c r="B26" s="8">
        <v>250</v>
      </c>
      <c r="C26" s="8" t="s">
        <v>71</v>
      </c>
      <c r="E26" s="50">
        <f t="shared" si="0"/>
        <v>80</v>
      </c>
      <c r="F26" s="8" t="str">
        <f t="shared" si="1"/>
        <v>B</v>
      </c>
      <c r="G26" s="8" t="str">
        <f t="shared" si="2"/>
        <v xml:space="preserve">Memiliki kemampuan pemahanan  QS Al Hujurat :10,12 , Asmaul Husna, Cara berpakaian dalam Islam, Sumber Hukum Islam, Kewajiban Menuntut Ilmu, Zakat Haji Zakat, Keteladanan Rasul pereode Makah, </v>
      </c>
      <c r="H26" s="50">
        <f t="shared" si="3"/>
        <v>88</v>
      </c>
      <c r="I26" s="8" t="str">
        <f t="shared" si="4"/>
        <v>B</v>
      </c>
      <c r="J26" s="8" t="str">
        <f t="shared" si="5"/>
        <v xml:space="preserve">Memiliki keterampilan  Tajwid, Hafalan Asmaul Husna, Debat cara berpakain sesuai dg ajr Islam, Memberi contoh Hukum Taklifi, Perjalanan Haji,Tata cara Wakaf, Sejarah Rasulullah, </v>
      </c>
      <c r="K26" s="8"/>
      <c r="L26" s="13"/>
      <c r="M26" s="14"/>
      <c r="N26" s="44">
        <f t="shared" si="6"/>
        <v>83</v>
      </c>
      <c r="O26" s="44">
        <f t="shared" si="7"/>
        <v>46</v>
      </c>
      <c r="Q26" s="44">
        <v>78</v>
      </c>
      <c r="R26" s="44">
        <v>50</v>
      </c>
      <c r="S26" s="45">
        <v>80</v>
      </c>
      <c r="T26" s="64">
        <v>80</v>
      </c>
      <c r="U26" s="61">
        <v>90</v>
      </c>
      <c r="V26" s="61">
        <v>90</v>
      </c>
      <c r="W26" s="44">
        <v>90</v>
      </c>
      <c r="X26" s="44">
        <v>85</v>
      </c>
      <c r="Y26" s="45">
        <v>90</v>
      </c>
      <c r="Z26" s="44">
        <v>90</v>
      </c>
      <c r="AA26" s="44"/>
      <c r="AB26" s="45"/>
      <c r="AC26" s="44">
        <v>85</v>
      </c>
      <c r="AD26" s="44"/>
      <c r="AE26" s="45"/>
      <c r="AF26" s="45">
        <f t="shared" si="8"/>
        <v>83</v>
      </c>
      <c r="AG26" s="44"/>
      <c r="AH26" s="44"/>
      <c r="AI26" s="45"/>
      <c r="AJ26" s="44"/>
      <c r="AK26" s="44"/>
      <c r="AL26" s="45"/>
      <c r="AM26" s="44"/>
      <c r="AN26" s="44"/>
      <c r="AO26" s="45"/>
      <c r="AP26" s="44"/>
      <c r="AQ26" s="44"/>
      <c r="AR26" s="45"/>
      <c r="AS26" s="44"/>
      <c r="AT26" s="44"/>
      <c r="AU26" s="45"/>
      <c r="AV26" s="44">
        <v>46</v>
      </c>
      <c r="AW26" s="46">
        <f t="shared" si="9"/>
        <v>79.5</v>
      </c>
      <c r="AX26" s="47">
        <f t="shared" si="10"/>
        <v>80</v>
      </c>
      <c r="AY26" s="48"/>
      <c r="AZ26" s="44">
        <v>80</v>
      </c>
      <c r="BA26" s="56"/>
      <c r="BB26" s="57"/>
      <c r="BC26" s="61">
        <v>90</v>
      </c>
      <c r="BD26" s="56"/>
      <c r="BE26" s="57"/>
      <c r="BF26" s="56">
        <v>90</v>
      </c>
      <c r="BG26" s="56"/>
      <c r="BH26" s="57"/>
      <c r="BI26" s="56"/>
      <c r="BJ26" s="56"/>
      <c r="BK26" s="45">
        <v>90</v>
      </c>
      <c r="BL26" s="56">
        <v>90</v>
      </c>
      <c r="BM26" s="56"/>
      <c r="BN26" s="57"/>
      <c r="BO26" s="45" t="str">
        <f t="shared" si="11"/>
        <v/>
      </c>
      <c r="BP26" s="44"/>
      <c r="BQ26" s="44"/>
      <c r="BR26" s="45"/>
      <c r="BS26" s="44"/>
      <c r="BT26" s="44"/>
      <c r="BU26" s="45"/>
      <c r="BV26" s="44"/>
      <c r="BW26" s="44"/>
      <c r="BX26" s="45"/>
      <c r="BY26" s="44"/>
      <c r="BZ26" s="44"/>
      <c r="CA26" s="45"/>
      <c r="CB26" s="44"/>
      <c r="CC26" s="44"/>
      <c r="CD26" s="45"/>
      <c r="CE26" s="46">
        <f t="shared" si="12"/>
        <v>88</v>
      </c>
      <c r="CF26" s="47">
        <f t="shared" si="13"/>
        <v>88</v>
      </c>
      <c r="CG26" s="48"/>
      <c r="CH26" s="58">
        <v>11</v>
      </c>
      <c r="CI26" s="49" t="str">
        <f t="shared" si="15"/>
        <v xml:space="preserve">Memiliki kemampuan pemahanan  QS Al Hujurat :10,12 , Asmaul Husna, Cara berpakaian dalam Islam, Sumber Hukum Islam, Kewajiban Menuntut Ilmu, Zakat Haji Zakat, Keteladanan Rasul pereode Makah, </v>
      </c>
      <c r="CJ26" s="48"/>
      <c r="CK26" s="58">
        <v>11</v>
      </c>
      <c r="CL26" s="49" t="str">
        <f t="shared" si="14"/>
        <v xml:space="preserve">Memiliki keterampilan  Tajwid, Hafalan Asmaul Husna, Debat cara berpakain sesuai dg ajr Islam, Memberi contoh Hukum Taklifi, Perjalanan Haji,Tata cara Wakaf, Sejarah Rasulullah, </v>
      </c>
      <c r="CN26" s="43">
        <v>4</v>
      </c>
      <c r="CO26" s="60" t="s">
        <v>244</v>
      </c>
      <c r="CQ26" s="27" t="s">
        <v>50</v>
      </c>
      <c r="CR26" s="28" t="s">
        <v>51</v>
      </c>
      <c r="CS26" s="28" t="s">
        <v>52</v>
      </c>
      <c r="CW26" s="59">
        <v>4</v>
      </c>
      <c r="CX26" s="59" t="str">
        <f>(IF(CO24="","","Memiliki keterampilan "))&amp;(IF(CO23="","",CO23&amp;", "))&amp;(IF(CO24="","",CO24&amp;", "))&amp;(IF(CO25="","",CO25&amp;", "))&amp;(IF(CO27="","",CO27&amp;", "))&amp;(IF(CO28="","",CO28&amp;", "))&amp;(IF(CO29="","",CO29&amp;", "))&amp;(IF(CO30="","",CO30&amp;", "))&amp;(IF(CO31="","",CO31&amp;", "))&amp;(IF(CO32="","",CO32&amp;", "))&amp;(IF(CO26="","","Masih perlu peningkatan keterampilan "&amp;CO26&amp;"."))</f>
        <v>Memiliki keterampilan Tajwid, Hafalan Asmaul Husna, Debat cara berpakain sesuai dg ajr Islam, Perjalanan Haji,Tata cara Wakaf, Sejarah Rasulullah, Masih perlu peningkatan keterampilan Memberi contoh Hukum Taklifi.</v>
      </c>
    </row>
    <row r="27" spans="1:102" x14ac:dyDescent="0.25">
      <c r="A27" s="8">
        <v>17</v>
      </c>
      <c r="B27" s="8">
        <v>266</v>
      </c>
      <c r="C27" s="8" t="s">
        <v>72</v>
      </c>
      <c r="E27" s="50">
        <f t="shared" si="0"/>
        <v>87</v>
      </c>
      <c r="F27" s="8" t="str">
        <f t="shared" si="1"/>
        <v>B</v>
      </c>
      <c r="G27" s="8" t="str">
        <f t="shared" si="2"/>
        <v xml:space="preserve">Memiliki kemampuan pemahanan  QS Al Hujurat :10,12 , Asmaul Husna, Cara berpakaian dalam Islam, Sumber Hukum Islam, Kewajiban Menuntut Ilmu, Zakat Haji Zakat, Keteladanan Rasul pereode Makah, </v>
      </c>
      <c r="H27" s="50">
        <f t="shared" si="3"/>
        <v>92</v>
      </c>
      <c r="I27" s="8" t="str">
        <f t="shared" si="4"/>
        <v>A</v>
      </c>
      <c r="J27" s="8" t="str">
        <f t="shared" si="5"/>
        <v xml:space="preserve">Memiliki keterampilan  Tajwid, Hafalan Asmaul Husna, Debat cara berpakain sesuai dg ajr Islam, Memberi contoh Hukum Taklifi, Perjalanan Haji,Tata cara Wakaf, Sejarah Rasulullah, </v>
      </c>
      <c r="K27" s="8"/>
      <c r="L27" s="13"/>
      <c r="M27" s="14"/>
      <c r="N27" s="44">
        <f t="shared" si="6"/>
        <v>88</v>
      </c>
      <c r="O27" s="44">
        <f t="shared" si="7"/>
        <v>76</v>
      </c>
      <c r="Q27" s="44">
        <v>85</v>
      </c>
      <c r="R27" s="44">
        <v>90</v>
      </c>
      <c r="S27" s="45">
        <v>80</v>
      </c>
      <c r="T27" s="64">
        <v>82</v>
      </c>
      <c r="U27" s="61">
        <v>90</v>
      </c>
      <c r="V27" s="61">
        <v>85</v>
      </c>
      <c r="W27" s="44">
        <v>95</v>
      </c>
      <c r="X27" s="44">
        <v>85</v>
      </c>
      <c r="Y27" s="45">
        <v>100</v>
      </c>
      <c r="Z27" s="44">
        <v>90</v>
      </c>
      <c r="AA27" s="44"/>
      <c r="AB27" s="45"/>
      <c r="AC27" s="44">
        <v>85</v>
      </c>
      <c r="AD27" s="44"/>
      <c r="AE27" s="45"/>
      <c r="AF27" s="45">
        <f t="shared" si="8"/>
        <v>88</v>
      </c>
      <c r="AG27" s="44"/>
      <c r="AH27" s="44"/>
      <c r="AI27" s="45"/>
      <c r="AJ27" s="44"/>
      <c r="AK27" s="44"/>
      <c r="AL27" s="45"/>
      <c r="AM27" s="44"/>
      <c r="AN27" s="44"/>
      <c r="AO27" s="45"/>
      <c r="AP27" s="44"/>
      <c r="AQ27" s="44"/>
      <c r="AR27" s="45"/>
      <c r="AS27" s="44"/>
      <c r="AT27" s="44"/>
      <c r="AU27" s="45"/>
      <c r="AV27" s="44">
        <v>76</v>
      </c>
      <c r="AW27" s="46">
        <f t="shared" si="9"/>
        <v>86.916666666666671</v>
      </c>
      <c r="AX27" s="47">
        <f t="shared" si="10"/>
        <v>87</v>
      </c>
      <c r="AY27" s="48"/>
      <c r="AZ27" s="44">
        <v>90</v>
      </c>
      <c r="BA27" s="56"/>
      <c r="BB27" s="57"/>
      <c r="BC27" s="61">
        <v>90</v>
      </c>
      <c r="BD27" s="56"/>
      <c r="BE27" s="57"/>
      <c r="BF27" s="56">
        <v>90</v>
      </c>
      <c r="BG27" s="56"/>
      <c r="BH27" s="57"/>
      <c r="BI27" s="56"/>
      <c r="BJ27" s="56"/>
      <c r="BK27" s="45">
        <v>100</v>
      </c>
      <c r="BL27" s="56">
        <v>90</v>
      </c>
      <c r="BM27" s="56"/>
      <c r="BN27" s="57"/>
      <c r="BO27" s="45" t="str">
        <f t="shared" si="11"/>
        <v/>
      </c>
      <c r="BP27" s="44"/>
      <c r="BQ27" s="44"/>
      <c r="BR27" s="45"/>
      <c r="BS27" s="44"/>
      <c r="BT27" s="44"/>
      <c r="BU27" s="45"/>
      <c r="BV27" s="44"/>
      <c r="BW27" s="44"/>
      <c r="BX27" s="45"/>
      <c r="BY27" s="44"/>
      <c r="BZ27" s="44"/>
      <c r="CA27" s="45"/>
      <c r="CB27" s="44"/>
      <c r="CC27" s="44"/>
      <c r="CD27" s="45"/>
      <c r="CE27" s="46">
        <f t="shared" si="12"/>
        <v>92</v>
      </c>
      <c r="CF27" s="47">
        <f t="shared" si="13"/>
        <v>92</v>
      </c>
      <c r="CG27" s="48"/>
      <c r="CH27" s="58">
        <v>11</v>
      </c>
      <c r="CI27" s="49" t="str">
        <f t="shared" si="15"/>
        <v xml:space="preserve">Memiliki kemampuan pemahanan  QS Al Hujurat :10,12 , Asmaul Husna, Cara berpakaian dalam Islam, Sumber Hukum Islam, Kewajiban Menuntut Ilmu, Zakat Haji Zakat, Keteladanan Rasul pereode Makah, </v>
      </c>
      <c r="CJ27" s="48"/>
      <c r="CK27" s="58">
        <v>11</v>
      </c>
      <c r="CL27" s="49" t="str">
        <f t="shared" si="14"/>
        <v xml:space="preserve">Memiliki keterampilan  Tajwid, Hafalan Asmaul Husna, Debat cara berpakain sesuai dg ajr Islam, Memberi contoh Hukum Taklifi, Perjalanan Haji,Tata cara Wakaf, Sejarah Rasulullah, </v>
      </c>
      <c r="CN27" s="43">
        <v>5</v>
      </c>
      <c r="CO27" s="60" t="s">
        <v>245</v>
      </c>
      <c r="CQ27" s="21">
        <v>0</v>
      </c>
      <c r="CR27" s="22">
        <v>69</v>
      </c>
      <c r="CS27" s="23" t="s">
        <v>54</v>
      </c>
      <c r="CW27" s="59">
        <v>5</v>
      </c>
      <c r="CX27" s="59" t="str">
        <f>(IF(CO24="","","Memiliki keterampilan "))&amp;(IF(CO23="","",CO23&amp;", "))&amp;(IF(CO24="","",CO24&amp;", "))&amp;(IF(CO25="","",CO25&amp;", "))&amp;(IF(CO26="","",CO26&amp;", "))&amp;(IF(CO28="","",CO28&amp;", "))&amp;(IF(CO29="","",CO29&amp;", "))&amp;(IF(CO30="","",CO30&amp;", "))&amp;(IF(CO31="","",CO31&amp;", "))&amp;(IF(CO32="","",CO32&amp;", "))&amp;(IF(CO27="","","Masih perlu peningkatan keterampilan "&amp;CO27&amp;"."))</f>
        <v>Memiliki keterampilan Tajwid, Hafalan Asmaul Husna, Debat cara berpakain sesuai dg ajr Islam, Memberi contoh Hukum Taklifi, Sejarah Rasulullah, Masih perlu peningkatan keterampilan Perjalanan Haji,Tata cara Wakaf.</v>
      </c>
    </row>
    <row r="28" spans="1:102" x14ac:dyDescent="0.25">
      <c r="A28" s="8">
        <v>18</v>
      </c>
      <c r="B28" s="8">
        <v>282</v>
      </c>
      <c r="C28" s="8" t="s">
        <v>73</v>
      </c>
      <c r="E28" s="50">
        <f t="shared" si="0"/>
        <v>85</v>
      </c>
      <c r="F28" s="8" t="str">
        <f t="shared" si="1"/>
        <v>B</v>
      </c>
      <c r="G28" s="8" t="str">
        <f t="shared" si="2"/>
        <v xml:space="preserve">Memiliki kemampuan pemahanan  QS Al Hujurat :10,12 , Asmaul Husna, Cara berpakaian dalam Islam, Sumber Hukum Islam, Kewajiban Menuntut Ilmu, Zakat Haji Zakat, Keteladanan Rasul pereode Makah, </v>
      </c>
      <c r="H28" s="50">
        <f t="shared" si="3"/>
        <v>92</v>
      </c>
      <c r="I28" s="8" t="str">
        <f t="shared" si="4"/>
        <v>A</v>
      </c>
      <c r="J28" s="8" t="str">
        <f t="shared" si="5"/>
        <v xml:space="preserve">Memiliki keterampilan  Tajwid, Hafalan Asmaul Husna, Debat cara berpakain sesuai dg ajr Islam, Memberi contoh Hukum Taklifi, Perjalanan Haji,Tata cara Wakaf, Sejarah Rasulullah, </v>
      </c>
      <c r="K28" s="8"/>
      <c r="L28" s="13"/>
      <c r="M28" s="14"/>
      <c r="N28" s="44">
        <f t="shared" si="6"/>
        <v>87</v>
      </c>
      <c r="O28" s="44">
        <f t="shared" si="7"/>
        <v>65</v>
      </c>
      <c r="Q28" s="44">
        <v>78</v>
      </c>
      <c r="R28" s="44">
        <v>90</v>
      </c>
      <c r="S28" s="45">
        <v>85</v>
      </c>
      <c r="T28" s="64">
        <v>83</v>
      </c>
      <c r="U28" s="61">
        <v>88</v>
      </c>
      <c r="V28" s="61">
        <v>80</v>
      </c>
      <c r="W28" s="44">
        <v>90</v>
      </c>
      <c r="X28" s="44">
        <v>85</v>
      </c>
      <c r="Y28" s="45">
        <v>100</v>
      </c>
      <c r="Z28" s="44">
        <v>90</v>
      </c>
      <c r="AA28" s="44"/>
      <c r="AB28" s="45"/>
      <c r="AC28" s="44">
        <v>85</v>
      </c>
      <c r="AD28" s="44"/>
      <c r="AE28" s="45"/>
      <c r="AF28" s="45">
        <f t="shared" si="8"/>
        <v>87</v>
      </c>
      <c r="AG28" s="44"/>
      <c r="AH28" s="44"/>
      <c r="AI28" s="45"/>
      <c r="AJ28" s="44"/>
      <c r="AK28" s="44"/>
      <c r="AL28" s="45"/>
      <c r="AM28" s="44"/>
      <c r="AN28" s="44"/>
      <c r="AO28" s="45"/>
      <c r="AP28" s="44"/>
      <c r="AQ28" s="44"/>
      <c r="AR28" s="45"/>
      <c r="AS28" s="44"/>
      <c r="AT28" s="44"/>
      <c r="AU28" s="45"/>
      <c r="AV28" s="44">
        <v>65</v>
      </c>
      <c r="AW28" s="46">
        <f t="shared" si="9"/>
        <v>84.916666666666671</v>
      </c>
      <c r="AX28" s="47">
        <f t="shared" si="10"/>
        <v>85</v>
      </c>
      <c r="AY28" s="48"/>
      <c r="AZ28" s="44">
        <v>80</v>
      </c>
      <c r="BA28" s="56"/>
      <c r="BB28" s="57"/>
      <c r="BC28" s="61">
        <v>100</v>
      </c>
      <c r="BD28" s="56"/>
      <c r="BE28" s="57"/>
      <c r="BF28" s="56">
        <v>90</v>
      </c>
      <c r="BG28" s="56"/>
      <c r="BH28" s="57"/>
      <c r="BI28" s="56"/>
      <c r="BJ28" s="56"/>
      <c r="BK28" s="45">
        <v>100</v>
      </c>
      <c r="BL28" s="56">
        <v>90</v>
      </c>
      <c r="BM28" s="56"/>
      <c r="BN28" s="57"/>
      <c r="BO28" s="45" t="str">
        <f t="shared" si="11"/>
        <v/>
      </c>
      <c r="BP28" s="44"/>
      <c r="BQ28" s="44"/>
      <c r="BR28" s="45"/>
      <c r="BS28" s="44"/>
      <c r="BT28" s="44"/>
      <c r="BU28" s="45"/>
      <c r="BV28" s="44"/>
      <c r="BW28" s="44"/>
      <c r="BX28" s="45"/>
      <c r="BY28" s="44"/>
      <c r="BZ28" s="44"/>
      <c r="CA28" s="45"/>
      <c r="CB28" s="44"/>
      <c r="CC28" s="44"/>
      <c r="CD28" s="45"/>
      <c r="CE28" s="46">
        <f t="shared" si="12"/>
        <v>92</v>
      </c>
      <c r="CF28" s="47">
        <f t="shared" si="13"/>
        <v>92</v>
      </c>
      <c r="CG28" s="48"/>
      <c r="CH28" s="58">
        <v>11</v>
      </c>
      <c r="CI28" s="49" t="str">
        <f t="shared" si="15"/>
        <v xml:space="preserve">Memiliki kemampuan pemahanan  QS Al Hujurat :10,12 , Asmaul Husna, Cara berpakaian dalam Islam, Sumber Hukum Islam, Kewajiban Menuntut Ilmu, Zakat Haji Zakat, Keteladanan Rasul pereode Makah, </v>
      </c>
      <c r="CJ28" s="48"/>
      <c r="CK28" s="58">
        <v>11</v>
      </c>
      <c r="CL28" s="49" t="str">
        <f t="shared" si="14"/>
        <v xml:space="preserve">Memiliki keterampilan  Tajwid, Hafalan Asmaul Husna, Debat cara berpakain sesuai dg ajr Islam, Memberi contoh Hukum Taklifi, Perjalanan Haji,Tata cara Wakaf, Sejarah Rasulullah, </v>
      </c>
      <c r="CN28" s="43">
        <v>6</v>
      </c>
      <c r="CO28" s="60" t="s">
        <v>246</v>
      </c>
      <c r="CQ28" s="21">
        <v>70</v>
      </c>
      <c r="CR28" s="24">
        <v>75</v>
      </c>
      <c r="CS28" s="25" t="s">
        <v>56</v>
      </c>
      <c r="CW28" s="59">
        <v>6</v>
      </c>
      <c r="CX28" s="59" t="str">
        <f>(IF(CO24="","","Memiliki keterampilan "))&amp;(IF(CO23="","",CO23&amp;", "))&amp;(IF(CO24="","",CO24&amp;", "))&amp;(IF(CO25="","",CO25&amp;", "))&amp;(IF(CO26="","",CO26&amp;", "))&amp;(IF(CO27="","",CO27&amp;", "))&amp;(IF(CO29="","",CO29&amp;", "))&amp;(IF(CO30="","",CO30&amp;", "))&amp;(IF(CO31="","",CO31&amp;", "))&amp;(IF(CO32="","",CO32&amp;", "))&amp;(IF(CO28="","","Masih perlu peningkatan keterampilan "&amp;CO28&amp;"."))</f>
        <v>Memiliki keterampilan Tajwid, Hafalan Asmaul Husna, Debat cara berpakain sesuai dg ajr Islam, Memberi contoh Hukum Taklifi, Perjalanan Haji,Tata cara Wakaf, Masih perlu peningkatan keterampilan Sejarah Rasulullah.</v>
      </c>
    </row>
    <row r="29" spans="1:102" x14ac:dyDescent="0.25">
      <c r="A29" s="8">
        <v>19</v>
      </c>
      <c r="B29" s="8">
        <v>298</v>
      </c>
      <c r="C29" s="8" t="s">
        <v>74</v>
      </c>
      <c r="E29" s="50">
        <f t="shared" si="0"/>
        <v>92</v>
      </c>
      <c r="F29" s="8" t="str">
        <f t="shared" si="1"/>
        <v>A</v>
      </c>
      <c r="G29" s="8" t="str">
        <f t="shared" si="2"/>
        <v xml:space="preserve">Memiliki kemampuan pemahanan  QS Al Hujurat :10,12 , Asmaul Husna, Cara berpakaian dalam Islam, Sumber Hukum Islam, Kewajiban Menuntut Ilmu, Zakat Haji Zakat, Keteladanan Rasul pereode Makah, </v>
      </c>
      <c r="H29" s="50">
        <f t="shared" si="3"/>
        <v>95</v>
      </c>
      <c r="I29" s="8" t="str">
        <f t="shared" si="4"/>
        <v>A</v>
      </c>
      <c r="J29" s="8" t="str">
        <f t="shared" si="5"/>
        <v xml:space="preserve">Memiliki keterampilan  Tajwid, Hafalan Asmaul Husna, Debat cara berpakain sesuai dg ajr Islam, Memberi contoh Hukum Taklifi, Perjalanan Haji,Tata cara Wakaf, Sejarah Rasulullah, </v>
      </c>
      <c r="K29" s="8"/>
      <c r="L29" s="13"/>
      <c r="M29" s="14"/>
      <c r="N29" s="44">
        <f t="shared" si="6"/>
        <v>93</v>
      </c>
      <c r="O29" s="44">
        <f t="shared" si="7"/>
        <v>83</v>
      </c>
      <c r="Q29" s="44">
        <v>90</v>
      </c>
      <c r="R29" s="44">
        <v>95</v>
      </c>
      <c r="S29" s="45">
        <v>100</v>
      </c>
      <c r="T29" s="64">
        <v>83</v>
      </c>
      <c r="U29" s="61">
        <v>90</v>
      </c>
      <c r="V29" s="61">
        <v>90</v>
      </c>
      <c r="W29" s="44">
        <v>100</v>
      </c>
      <c r="X29" s="44">
        <v>90</v>
      </c>
      <c r="Y29" s="45">
        <v>100</v>
      </c>
      <c r="Z29" s="44">
        <v>95</v>
      </c>
      <c r="AA29" s="44"/>
      <c r="AB29" s="45"/>
      <c r="AC29" s="44">
        <v>90</v>
      </c>
      <c r="AD29" s="44"/>
      <c r="AE29" s="45"/>
      <c r="AF29" s="45">
        <f t="shared" si="8"/>
        <v>93</v>
      </c>
      <c r="AG29" s="44"/>
      <c r="AH29" s="44"/>
      <c r="AI29" s="45"/>
      <c r="AJ29" s="44"/>
      <c r="AK29" s="44"/>
      <c r="AL29" s="45"/>
      <c r="AM29" s="44"/>
      <c r="AN29" s="44"/>
      <c r="AO29" s="45"/>
      <c r="AP29" s="44"/>
      <c r="AQ29" s="44"/>
      <c r="AR29" s="45"/>
      <c r="AS29" s="44"/>
      <c r="AT29" s="44"/>
      <c r="AU29" s="45"/>
      <c r="AV29" s="44">
        <v>83</v>
      </c>
      <c r="AW29" s="46">
        <f t="shared" si="9"/>
        <v>92.166666666666671</v>
      </c>
      <c r="AX29" s="47">
        <f t="shared" si="10"/>
        <v>92</v>
      </c>
      <c r="AY29" s="48"/>
      <c r="AZ29" s="44">
        <v>90</v>
      </c>
      <c r="BA29" s="56"/>
      <c r="BB29" s="57"/>
      <c r="BC29" s="61">
        <v>100</v>
      </c>
      <c r="BD29" s="56"/>
      <c r="BE29" s="57"/>
      <c r="BF29" s="56">
        <v>90</v>
      </c>
      <c r="BG29" s="56"/>
      <c r="BH29" s="57"/>
      <c r="BI29" s="56"/>
      <c r="BJ29" s="56"/>
      <c r="BK29" s="45">
        <v>100</v>
      </c>
      <c r="BL29" s="56">
        <v>95</v>
      </c>
      <c r="BM29" s="56"/>
      <c r="BN29" s="57"/>
      <c r="BO29" s="45" t="str">
        <f t="shared" si="11"/>
        <v/>
      </c>
      <c r="BP29" s="44"/>
      <c r="BQ29" s="44"/>
      <c r="BR29" s="45"/>
      <c r="BS29" s="44"/>
      <c r="BT29" s="44"/>
      <c r="BU29" s="45"/>
      <c r="BV29" s="44"/>
      <c r="BW29" s="44"/>
      <c r="BX29" s="45"/>
      <c r="BY29" s="44"/>
      <c r="BZ29" s="44"/>
      <c r="CA29" s="45"/>
      <c r="CB29" s="44"/>
      <c r="CC29" s="44"/>
      <c r="CD29" s="45"/>
      <c r="CE29" s="46">
        <f t="shared" si="12"/>
        <v>95</v>
      </c>
      <c r="CF29" s="47">
        <f t="shared" si="13"/>
        <v>95</v>
      </c>
      <c r="CG29" s="48"/>
      <c r="CH29" s="58">
        <v>11</v>
      </c>
      <c r="CI29" s="49" t="str">
        <f t="shared" si="15"/>
        <v xml:space="preserve">Memiliki kemampuan pemahanan  QS Al Hujurat :10,12 , Asmaul Husna, Cara berpakaian dalam Islam, Sumber Hukum Islam, Kewajiban Menuntut Ilmu, Zakat Haji Zakat, Keteladanan Rasul pereode Makah, </v>
      </c>
      <c r="CJ29" s="48"/>
      <c r="CK29" s="58">
        <v>11</v>
      </c>
      <c r="CL29" s="49" t="str">
        <f t="shared" si="14"/>
        <v xml:space="preserve">Memiliki keterampilan  Tajwid, Hafalan Asmaul Husna, Debat cara berpakain sesuai dg ajr Islam, Memberi contoh Hukum Taklifi, Perjalanan Haji,Tata cara Wakaf, Sejarah Rasulullah, </v>
      </c>
      <c r="CN29" s="43">
        <v>7</v>
      </c>
      <c r="CO29" s="60"/>
      <c r="CQ29" s="21">
        <v>76</v>
      </c>
      <c r="CR29" s="24">
        <v>90</v>
      </c>
      <c r="CS29" s="25" t="s">
        <v>58</v>
      </c>
      <c r="CW29" s="59">
        <v>7</v>
      </c>
      <c r="CX29" s="59"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Tajwid, Hafalan Asmaul Husna, Debat cara berpakain sesuai dg ajr Islam, Memberi contoh Hukum Taklifi, Perjalanan Haji,Tata cara Wakaf, Sejarah Rasulullah, </v>
      </c>
    </row>
    <row r="30" spans="1:102" x14ac:dyDescent="0.25">
      <c r="A30" s="8">
        <v>20</v>
      </c>
      <c r="B30" s="8">
        <v>314</v>
      </c>
      <c r="C30" s="8" t="s">
        <v>75</v>
      </c>
      <c r="E30" s="50">
        <f t="shared" si="0"/>
        <v>90</v>
      </c>
      <c r="F30" s="8" t="str">
        <f t="shared" si="1"/>
        <v>B</v>
      </c>
      <c r="G30" s="8" t="str">
        <f t="shared" si="2"/>
        <v xml:space="preserve">Memiliki kemampuan pemahanan  QS Al Hujurat :10,12 , Asmaul Husna, Cara berpakaian dalam Islam, Sumber Hukum Islam, Kewajiban Menuntut Ilmu, Zakat Haji Zakat, Keteladanan Rasul pereode Makah, </v>
      </c>
      <c r="H30" s="50">
        <f t="shared" si="3"/>
        <v>93</v>
      </c>
      <c r="I30" s="8" t="str">
        <f t="shared" si="4"/>
        <v>A</v>
      </c>
      <c r="J30" s="8" t="str">
        <f t="shared" si="5"/>
        <v xml:space="preserve">Memiliki keterampilan  Tajwid, Hafalan Asmaul Husna, Debat cara berpakain sesuai dg ajr Islam, Memberi contoh Hukum Taklifi, Perjalanan Haji,Tata cara Wakaf, Sejarah Rasulullah, </v>
      </c>
      <c r="K30" s="8"/>
      <c r="L30" s="13"/>
      <c r="M30" s="14"/>
      <c r="N30" s="44">
        <f t="shared" si="6"/>
        <v>92</v>
      </c>
      <c r="O30" s="44">
        <f t="shared" si="7"/>
        <v>68</v>
      </c>
      <c r="Q30" s="44">
        <v>85</v>
      </c>
      <c r="R30" s="44">
        <v>90</v>
      </c>
      <c r="S30" s="45">
        <v>100</v>
      </c>
      <c r="T30" s="64">
        <v>84</v>
      </c>
      <c r="U30" s="61">
        <v>85</v>
      </c>
      <c r="V30" s="61">
        <v>90</v>
      </c>
      <c r="W30" s="44">
        <v>100</v>
      </c>
      <c r="X30" s="44">
        <v>90</v>
      </c>
      <c r="Y30" s="45">
        <v>100</v>
      </c>
      <c r="Z30" s="44">
        <v>95</v>
      </c>
      <c r="AA30" s="44"/>
      <c r="AB30" s="45"/>
      <c r="AC30" s="44">
        <v>90</v>
      </c>
      <c r="AD30" s="44"/>
      <c r="AE30" s="45"/>
      <c r="AF30" s="45">
        <f t="shared" si="8"/>
        <v>92</v>
      </c>
      <c r="AG30" s="44"/>
      <c r="AH30" s="44"/>
      <c r="AI30" s="45"/>
      <c r="AJ30" s="44"/>
      <c r="AK30" s="44"/>
      <c r="AL30" s="45"/>
      <c r="AM30" s="44"/>
      <c r="AN30" s="44"/>
      <c r="AO30" s="45"/>
      <c r="AP30" s="44"/>
      <c r="AQ30" s="44"/>
      <c r="AR30" s="45"/>
      <c r="AS30" s="44"/>
      <c r="AT30" s="44"/>
      <c r="AU30" s="45"/>
      <c r="AV30" s="44">
        <v>68</v>
      </c>
      <c r="AW30" s="46">
        <f t="shared" si="9"/>
        <v>89.75</v>
      </c>
      <c r="AX30" s="47">
        <f t="shared" si="10"/>
        <v>90</v>
      </c>
      <c r="AY30" s="48"/>
      <c r="AZ30" s="44">
        <v>90</v>
      </c>
      <c r="BA30" s="56"/>
      <c r="BB30" s="57"/>
      <c r="BC30" s="61">
        <v>90</v>
      </c>
      <c r="BD30" s="56"/>
      <c r="BE30" s="57"/>
      <c r="BF30" s="56">
        <v>90</v>
      </c>
      <c r="BG30" s="56"/>
      <c r="BH30" s="57"/>
      <c r="BI30" s="56"/>
      <c r="BJ30" s="56"/>
      <c r="BK30" s="45">
        <v>100</v>
      </c>
      <c r="BL30" s="56">
        <v>95</v>
      </c>
      <c r="BM30" s="56"/>
      <c r="BN30" s="57"/>
      <c r="BO30" s="45" t="str">
        <f t="shared" si="11"/>
        <v/>
      </c>
      <c r="BP30" s="44"/>
      <c r="BQ30" s="44"/>
      <c r="BR30" s="45"/>
      <c r="BS30" s="44"/>
      <c r="BT30" s="44"/>
      <c r="BU30" s="45"/>
      <c r="BV30" s="44"/>
      <c r="BW30" s="44"/>
      <c r="BX30" s="45"/>
      <c r="BY30" s="44"/>
      <c r="BZ30" s="44"/>
      <c r="CA30" s="45"/>
      <c r="CB30" s="44"/>
      <c r="CC30" s="44"/>
      <c r="CD30" s="45"/>
      <c r="CE30" s="46">
        <f t="shared" si="12"/>
        <v>93</v>
      </c>
      <c r="CF30" s="47">
        <f t="shared" si="13"/>
        <v>93</v>
      </c>
      <c r="CG30" s="48"/>
      <c r="CH30" s="58">
        <v>11</v>
      </c>
      <c r="CI30" s="49" t="str">
        <f t="shared" si="15"/>
        <v xml:space="preserve">Memiliki kemampuan pemahanan  QS Al Hujurat :10,12 , Asmaul Husna, Cara berpakaian dalam Islam, Sumber Hukum Islam, Kewajiban Menuntut Ilmu, Zakat Haji Zakat, Keteladanan Rasul pereode Makah, </v>
      </c>
      <c r="CJ30" s="48"/>
      <c r="CK30" s="58">
        <v>11</v>
      </c>
      <c r="CL30" s="49" t="str">
        <f t="shared" si="14"/>
        <v xml:space="preserve">Memiliki keterampilan  Tajwid, Hafalan Asmaul Husna, Debat cara berpakain sesuai dg ajr Islam, Memberi contoh Hukum Taklifi, Perjalanan Haji,Tata cara Wakaf, Sejarah Rasulullah, </v>
      </c>
      <c r="CN30" s="43">
        <v>8</v>
      </c>
      <c r="CO30" s="60"/>
      <c r="CQ30" s="21">
        <v>91</v>
      </c>
      <c r="CR30" s="24">
        <v>100</v>
      </c>
      <c r="CS30" s="25" t="s">
        <v>15</v>
      </c>
      <c r="CW30" s="59">
        <v>8</v>
      </c>
      <c r="CX30" s="59"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Tajwid, Hafalan Asmaul Husna, Debat cara berpakain sesuai dg ajr Islam, Memberi contoh Hukum Taklifi, Perjalanan Haji,Tata cara Wakaf, Sejarah Rasulullah, </v>
      </c>
    </row>
    <row r="31" spans="1:102" x14ac:dyDescent="0.25">
      <c r="A31" s="8">
        <v>21</v>
      </c>
      <c r="B31" s="8">
        <v>330</v>
      </c>
      <c r="C31" s="8" t="s">
        <v>76</v>
      </c>
      <c r="E31" s="50">
        <f t="shared" si="0"/>
        <v>90</v>
      </c>
      <c r="F31" s="8" t="str">
        <f t="shared" si="1"/>
        <v>B</v>
      </c>
      <c r="G31" s="8" t="str">
        <f t="shared" si="2"/>
        <v xml:space="preserve">Memiliki kemampuan pemahanan  QS Al Hujurat :10,12 , Asmaul Husna, Cara berpakaian dalam Islam, Sumber Hukum Islam, Kewajiban Menuntut Ilmu, Zakat Haji Zakat, Keteladanan Rasul pereode Makah, </v>
      </c>
      <c r="H31" s="50">
        <f t="shared" si="3"/>
        <v>93</v>
      </c>
      <c r="I31" s="8" t="str">
        <f t="shared" si="4"/>
        <v>A</v>
      </c>
      <c r="J31" s="8" t="str">
        <f t="shared" si="5"/>
        <v xml:space="preserve">Memiliki keterampilan  Tajwid, Hafalan Asmaul Husna, Debat cara berpakain sesuai dg ajr Islam, Memberi contoh Hukum Taklifi, Perjalanan Haji,Tata cara Wakaf, Sejarah Rasulullah, </v>
      </c>
      <c r="K31" s="8"/>
      <c r="L31" s="13"/>
      <c r="M31" s="14"/>
      <c r="N31" s="44">
        <f t="shared" si="6"/>
        <v>92</v>
      </c>
      <c r="O31" s="44">
        <f t="shared" si="7"/>
        <v>74</v>
      </c>
      <c r="Q31" s="44">
        <v>80</v>
      </c>
      <c r="R31" s="44">
        <v>90</v>
      </c>
      <c r="S31" s="45">
        <v>100</v>
      </c>
      <c r="T31" s="64">
        <v>83</v>
      </c>
      <c r="U31" s="61">
        <v>98</v>
      </c>
      <c r="V31" s="61">
        <v>90</v>
      </c>
      <c r="W31" s="44">
        <v>100</v>
      </c>
      <c r="X31" s="44">
        <v>90</v>
      </c>
      <c r="Y31" s="45">
        <v>100</v>
      </c>
      <c r="Z31" s="44">
        <v>90</v>
      </c>
      <c r="AA31" s="44"/>
      <c r="AB31" s="45"/>
      <c r="AC31" s="44">
        <v>90</v>
      </c>
      <c r="AD31" s="44"/>
      <c r="AE31" s="45"/>
      <c r="AF31" s="45">
        <f t="shared" si="8"/>
        <v>92</v>
      </c>
      <c r="AG31" s="44"/>
      <c r="AH31" s="44"/>
      <c r="AI31" s="45"/>
      <c r="AJ31" s="44"/>
      <c r="AK31" s="44"/>
      <c r="AL31" s="45"/>
      <c r="AM31" s="44"/>
      <c r="AN31" s="44"/>
      <c r="AO31" s="45"/>
      <c r="AP31" s="44"/>
      <c r="AQ31" s="44"/>
      <c r="AR31" s="45"/>
      <c r="AS31" s="44"/>
      <c r="AT31" s="44"/>
      <c r="AU31" s="45"/>
      <c r="AV31" s="44">
        <v>74</v>
      </c>
      <c r="AW31" s="46">
        <f t="shared" si="9"/>
        <v>90.416666666666671</v>
      </c>
      <c r="AX31" s="47">
        <f t="shared" si="10"/>
        <v>90</v>
      </c>
      <c r="AY31" s="48"/>
      <c r="AZ31" s="44">
        <v>85</v>
      </c>
      <c r="BA31" s="56"/>
      <c r="BB31" s="57"/>
      <c r="BC31" s="61">
        <v>100</v>
      </c>
      <c r="BD31" s="56"/>
      <c r="BE31" s="57"/>
      <c r="BF31" s="56">
        <v>90</v>
      </c>
      <c r="BG31" s="56"/>
      <c r="BH31" s="57"/>
      <c r="BI31" s="56"/>
      <c r="BJ31" s="56"/>
      <c r="BK31" s="45">
        <v>100</v>
      </c>
      <c r="BL31" s="56">
        <v>90</v>
      </c>
      <c r="BM31" s="56"/>
      <c r="BN31" s="57"/>
      <c r="BO31" s="45" t="str">
        <f t="shared" si="11"/>
        <v/>
      </c>
      <c r="BP31" s="44"/>
      <c r="BQ31" s="44"/>
      <c r="BR31" s="45"/>
      <c r="BS31" s="44"/>
      <c r="BT31" s="44"/>
      <c r="BU31" s="45"/>
      <c r="BV31" s="44"/>
      <c r="BW31" s="44"/>
      <c r="BX31" s="45"/>
      <c r="BY31" s="44"/>
      <c r="BZ31" s="44"/>
      <c r="CA31" s="45"/>
      <c r="CB31" s="44"/>
      <c r="CC31" s="44"/>
      <c r="CD31" s="45"/>
      <c r="CE31" s="46">
        <f t="shared" si="12"/>
        <v>93</v>
      </c>
      <c r="CF31" s="47">
        <f t="shared" si="13"/>
        <v>93</v>
      </c>
      <c r="CG31" s="48"/>
      <c r="CH31" s="58">
        <v>11</v>
      </c>
      <c r="CI31" s="49" t="str">
        <f t="shared" si="15"/>
        <v xml:space="preserve">Memiliki kemampuan pemahanan  QS Al Hujurat :10,12 , Asmaul Husna, Cara berpakaian dalam Islam, Sumber Hukum Islam, Kewajiban Menuntut Ilmu, Zakat Haji Zakat, Keteladanan Rasul pereode Makah, </v>
      </c>
      <c r="CJ31" s="48"/>
      <c r="CK31" s="58">
        <v>11</v>
      </c>
      <c r="CL31" s="49" t="str">
        <f t="shared" si="14"/>
        <v xml:space="preserve">Memiliki keterampilan  Tajwid, Hafalan Asmaul Husna, Debat cara berpakain sesuai dg ajr Islam, Memberi contoh Hukum Taklifi, Perjalanan Haji,Tata cara Wakaf, Sejarah Rasulullah, </v>
      </c>
      <c r="CN31" s="43">
        <v>9</v>
      </c>
      <c r="CO31" s="60"/>
      <c r="CW31" s="59">
        <v>9</v>
      </c>
      <c r="CX31" s="59"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Tajwid, Hafalan Asmaul Husna, Debat cara berpakain sesuai dg ajr Islam, Memberi contoh Hukum Taklifi, Perjalanan Haji,Tata cara Wakaf, Sejarah Rasulullah, </v>
      </c>
    </row>
    <row r="32" spans="1:102" x14ac:dyDescent="0.25">
      <c r="A32" s="8">
        <v>22</v>
      </c>
      <c r="B32" s="8">
        <v>346</v>
      </c>
      <c r="C32" s="8" t="s">
        <v>77</v>
      </c>
      <c r="E32" s="50">
        <f t="shared" si="0"/>
        <v>87</v>
      </c>
      <c r="F32" s="8" t="str">
        <f t="shared" si="1"/>
        <v>B</v>
      </c>
      <c r="G32" s="8" t="str">
        <f t="shared" si="2"/>
        <v xml:space="preserve">Memiliki kemampuan pemahanan  QS Al Hujurat :10,12 , Asmaul Husna, Cara berpakaian dalam Islam, Sumber Hukum Islam, Kewajiban Menuntut Ilmu, Zakat Haji Zakat, Keteladanan Rasul pereode Makah, </v>
      </c>
      <c r="H32" s="50">
        <f t="shared" si="3"/>
        <v>93</v>
      </c>
      <c r="I32" s="8" t="str">
        <f t="shared" si="4"/>
        <v>A</v>
      </c>
      <c r="J32" s="8" t="str">
        <f t="shared" si="5"/>
        <v xml:space="preserve">Memiliki keterampilan  Tajwid, Hafalan Asmaul Husna, Debat cara berpakain sesuai dg ajr Islam, Memberi contoh Hukum Taklifi, Perjalanan Haji,Tata cara Wakaf, Sejarah Rasulullah, </v>
      </c>
      <c r="K32" s="8"/>
      <c r="L32" s="13"/>
      <c r="M32" s="14"/>
      <c r="N32" s="44">
        <f t="shared" si="6"/>
        <v>89</v>
      </c>
      <c r="O32" s="44">
        <f t="shared" si="7"/>
        <v>65</v>
      </c>
      <c r="Q32" s="44">
        <v>90</v>
      </c>
      <c r="R32" s="44">
        <v>85</v>
      </c>
      <c r="S32" s="45">
        <v>85</v>
      </c>
      <c r="T32" s="64">
        <v>80</v>
      </c>
      <c r="U32" s="61">
        <v>93</v>
      </c>
      <c r="V32" s="61">
        <v>95</v>
      </c>
      <c r="W32" s="44">
        <v>100</v>
      </c>
      <c r="X32" s="44">
        <v>85</v>
      </c>
      <c r="Y32" s="45">
        <v>100</v>
      </c>
      <c r="Z32" s="44">
        <v>85</v>
      </c>
      <c r="AA32" s="44"/>
      <c r="AB32" s="45"/>
      <c r="AC32" s="44">
        <v>85</v>
      </c>
      <c r="AD32" s="44"/>
      <c r="AE32" s="45"/>
      <c r="AF32" s="45">
        <f t="shared" si="8"/>
        <v>89</v>
      </c>
      <c r="AG32" s="44"/>
      <c r="AH32" s="44"/>
      <c r="AI32" s="45"/>
      <c r="AJ32" s="44"/>
      <c r="AK32" s="44"/>
      <c r="AL32" s="45"/>
      <c r="AM32" s="44"/>
      <c r="AN32" s="44"/>
      <c r="AO32" s="45"/>
      <c r="AP32" s="44"/>
      <c r="AQ32" s="44"/>
      <c r="AR32" s="45"/>
      <c r="AS32" s="44"/>
      <c r="AT32" s="44"/>
      <c r="AU32" s="45"/>
      <c r="AV32" s="44">
        <v>65</v>
      </c>
      <c r="AW32" s="46">
        <f t="shared" si="9"/>
        <v>87.333333333333329</v>
      </c>
      <c r="AX32" s="47">
        <f t="shared" si="10"/>
        <v>87</v>
      </c>
      <c r="AY32" s="48"/>
      <c r="AZ32" s="44">
        <v>90</v>
      </c>
      <c r="BA32" s="56"/>
      <c r="BB32" s="57"/>
      <c r="BC32" s="61">
        <v>100</v>
      </c>
      <c r="BD32" s="56"/>
      <c r="BE32" s="57"/>
      <c r="BF32" s="56">
        <v>95</v>
      </c>
      <c r="BG32" s="56"/>
      <c r="BH32" s="57"/>
      <c r="BI32" s="56"/>
      <c r="BJ32" s="56"/>
      <c r="BK32" s="45">
        <v>100</v>
      </c>
      <c r="BL32" s="56">
        <v>80</v>
      </c>
      <c r="BM32" s="56"/>
      <c r="BN32" s="57"/>
      <c r="BO32" s="45" t="str">
        <f t="shared" si="11"/>
        <v/>
      </c>
      <c r="BP32" s="44"/>
      <c r="BQ32" s="44"/>
      <c r="BR32" s="45"/>
      <c r="BS32" s="44"/>
      <c r="BT32" s="44"/>
      <c r="BU32" s="45"/>
      <c r="BV32" s="44"/>
      <c r="BW32" s="44"/>
      <c r="BX32" s="45"/>
      <c r="BY32" s="44"/>
      <c r="BZ32" s="44"/>
      <c r="CA32" s="45"/>
      <c r="CB32" s="44"/>
      <c r="CC32" s="44"/>
      <c r="CD32" s="45"/>
      <c r="CE32" s="46">
        <f t="shared" si="12"/>
        <v>93</v>
      </c>
      <c r="CF32" s="47">
        <f t="shared" si="13"/>
        <v>93</v>
      </c>
      <c r="CG32" s="48"/>
      <c r="CH32" s="58">
        <v>11</v>
      </c>
      <c r="CI32" s="49" t="str">
        <f t="shared" si="15"/>
        <v xml:space="preserve">Memiliki kemampuan pemahanan  QS Al Hujurat :10,12 , Asmaul Husna, Cara berpakaian dalam Islam, Sumber Hukum Islam, Kewajiban Menuntut Ilmu, Zakat Haji Zakat, Keteladanan Rasul pereode Makah, </v>
      </c>
      <c r="CJ32" s="48"/>
      <c r="CK32" s="58">
        <v>11</v>
      </c>
      <c r="CL32" s="49" t="str">
        <f t="shared" si="14"/>
        <v xml:space="preserve">Memiliki keterampilan  Tajwid, Hafalan Asmaul Husna, Debat cara berpakain sesuai dg ajr Islam, Memberi contoh Hukum Taklifi, Perjalanan Haji,Tata cara Wakaf, Sejarah Rasulullah, </v>
      </c>
      <c r="CN32" s="43">
        <v>10</v>
      </c>
      <c r="CO32" s="60"/>
      <c r="CW32" s="59">
        <v>10</v>
      </c>
      <c r="CX32" s="59"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Tajwid, Hafalan Asmaul Husna, Debat cara berpakain sesuai dg ajr Islam, Memberi contoh Hukum Taklifi, Perjalanan Haji,Tata cara Wakaf, Sejarah Rasulullah, </v>
      </c>
    </row>
    <row r="33" spans="1:102" x14ac:dyDescent="0.25">
      <c r="A33" s="8">
        <v>23</v>
      </c>
      <c r="B33" s="8">
        <v>362</v>
      </c>
      <c r="C33" s="8" t="s">
        <v>78</v>
      </c>
      <c r="E33" s="50">
        <f t="shared" si="0"/>
        <v>91</v>
      </c>
      <c r="F33" s="8" t="str">
        <f t="shared" si="1"/>
        <v>A</v>
      </c>
      <c r="G33" s="8" t="str">
        <f t="shared" si="2"/>
        <v xml:space="preserve">Memiliki kemampuan pemahanan  QS Al Hujurat :10,12 , Asmaul Husna, Cara berpakaian dalam Islam, Sumber Hukum Islam, Kewajiban Menuntut Ilmu, Zakat Haji Zakat, Keteladanan Rasul pereode Makah, </v>
      </c>
      <c r="H33" s="50">
        <f t="shared" si="3"/>
        <v>95</v>
      </c>
      <c r="I33" s="8" t="str">
        <f t="shared" si="4"/>
        <v>A</v>
      </c>
      <c r="J33" s="8" t="str">
        <f t="shared" si="5"/>
        <v xml:space="preserve">Memiliki keterampilan  Tajwid, Hafalan Asmaul Husna, Debat cara berpakain sesuai dg ajr Islam, Memberi contoh Hukum Taklifi, Perjalanan Haji,Tata cara Wakaf, Sejarah Rasulullah, </v>
      </c>
      <c r="K33" s="8"/>
      <c r="L33" s="13"/>
      <c r="M33" s="14"/>
      <c r="N33" s="44">
        <f t="shared" si="6"/>
        <v>92</v>
      </c>
      <c r="O33" s="44">
        <f t="shared" si="7"/>
        <v>80</v>
      </c>
      <c r="Q33" s="44">
        <v>90</v>
      </c>
      <c r="R33" s="44">
        <v>95</v>
      </c>
      <c r="S33" s="45">
        <v>100</v>
      </c>
      <c r="T33" s="64">
        <v>80</v>
      </c>
      <c r="U33" s="61">
        <v>90</v>
      </c>
      <c r="V33" s="61">
        <v>93</v>
      </c>
      <c r="W33" s="44">
        <v>90</v>
      </c>
      <c r="X33" s="44">
        <v>90</v>
      </c>
      <c r="Y33" s="45">
        <v>100</v>
      </c>
      <c r="Z33" s="44">
        <v>95</v>
      </c>
      <c r="AA33" s="44"/>
      <c r="AB33" s="45"/>
      <c r="AC33" s="44">
        <v>90</v>
      </c>
      <c r="AD33" s="44"/>
      <c r="AE33" s="45"/>
      <c r="AF33" s="45">
        <f t="shared" si="8"/>
        <v>92</v>
      </c>
      <c r="AG33" s="44"/>
      <c r="AH33" s="44"/>
      <c r="AI33" s="45"/>
      <c r="AJ33" s="44"/>
      <c r="AK33" s="44"/>
      <c r="AL33" s="45"/>
      <c r="AM33" s="44"/>
      <c r="AN33" s="44"/>
      <c r="AO33" s="45"/>
      <c r="AP33" s="44"/>
      <c r="AQ33" s="44"/>
      <c r="AR33" s="45"/>
      <c r="AS33" s="44"/>
      <c r="AT33" s="44"/>
      <c r="AU33" s="45"/>
      <c r="AV33" s="44">
        <v>80</v>
      </c>
      <c r="AW33" s="46">
        <f t="shared" si="9"/>
        <v>91.083333333333329</v>
      </c>
      <c r="AX33" s="47">
        <f t="shared" si="10"/>
        <v>91</v>
      </c>
      <c r="AY33" s="48"/>
      <c r="AZ33" s="44">
        <v>90</v>
      </c>
      <c r="BA33" s="56"/>
      <c r="BB33" s="57"/>
      <c r="BC33" s="61">
        <v>100</v>
      </c>
      <c r="BD33" s="56"/>
      <c r="BE33" s="57"/>
      <c r="BF33" s="56">
        <v>90</v>
      </c>
      <c r="BG33" s="56"/>
      <c r="BH33" s="57"/>
      <c r="BI33" s="56"/>
      <c r="BJ33" s="56"/>
      <c r="BK33" s="45">
        <v>100</v>
      </c>
      <c r="BL33" s="56">
        <v>95</v>
      </c>
      <c r="BM33" s="56"/>
      <c r="BN33" s="57"/>
      <c r="BO33" s="45" t="str">
        <f t="shared" si="11"/>
        <v/>
      </c>
      <c r="BP33" s="44"/>
      <c r="BQ33" s="44"/>
      <c r="BR33" s="45"/>
      <c r="BS33" s="44"/>
      <c r="BT33" s="44"/>
      <c r="BU33" s="45"/>
      <c r="BV33" s="44"/>
      <c r="BW33" s="44"/>
      <c r="BX33" s="45"/>
      <c r="BY33" s="44"/>
      <c r="BZ33" s="44"/>
      <c r="CA33" s="45"/>
      <c r="CB33" s="44"/>
      <c r="CC33" s="44"/>
      <c r="CD33" s="45"/>
      <c r="CE33" s="46">
        <f t="shared" si="12"/>
        <v>95</v>
      </c>
      <c r="CF33" s="47">
        <f t="shared" si="13"/>
        <v>95</v>
      </c>
      <c r="CG33" s="48"/>
      <c r="CH33" s="58">
        <v>11</v>
      </c>
      <c r="CI33" s="49" t="str">
        <f t="shared" si="15"/>
        <v xml:space="preserve">Memiliki kemampuan pemahanan  QS Al Hujurat :10,12 , Asmaul Husna, Cara berpakaian dalam Islam, Sumber Hukum Islam, Kewajiban Menuntut Ilmu, Zakat Haji Zakat, Keteladanan Rasul pereode Makah, </v>
      </c>
      <c r="CJ33" s="48"/>
      <c r="CK33" s="58">
        <v>11</v>
      </c>
      <c r="CL33" s="49" t="str">
        <f t="shared" si="14"/>
        <v xml:space="preserve">Memiliki keterampilan  Tajwid, Hafalan Asmaul Husna, Debat cara berpakain sesuai dg ajr Islam, Memberi contoh Hukum Taklifi, Perjalanan Haji,Tata cara Wakaf, Sejarah Rasulullah, </v>
      </c>
      <c r="CW33" s="59">
        <v>11</v>
      </c>
      <c r="CX33" s="59" t="str">
        <f>(IF(CO23="","","Memiliki keterampilan  "))&amp;(IF(CO23="","",CO23&amp;", "))&amp;(IF(CO24="","",CO24&amp;", "))&amp;(IF(CO25="","",CO25&amp;", "))&amp;(IF(CO26="","",CO26&amp;", "))&amp;(IF(CO27="","",CO27&amp;", "))&amp;(IF(CO28="","",CO28&amp;", "))&amp;(IF(CO29="","",CO29&amp;", "))&amp;(IF(CO30="","",CO30&amp;", "))&amp;(IF(CO31="","",CO31&amp;", "))&amp;(IF(CO32="","",CO32&amp;"."))</f>
        <v xml:space="preserve">Memiliki keterampilan  Tajwid, Hafalan Asmaul Husna, Debat cara berpakain sesuai dg ajr Islam, Memberi contoh Hukum Taklifi, Perjalanan Haji,Tata cara Wakaf, Sejarah Rasulullah, </v>
      </c>
    </row>
    <row r="34" spans="1:102" x14ac:dyDescent="0.25">
      <c r="A34" s="8">
        <v>24</v>
      </c>
      <c r="B34" s="8">
        <v>378</v>
      </c>
      <c r="C34" s="8" t="s">
        <v>79</v>
      </c>
      <c r="E34" s="50">
        <f t="shared" si="0"/>
        <v>91</v>
      </c>
      <c r="F34" s="8" t="str">
        <f t="shared" si="1"/>
        <v>A</v>
      </c>
      <c r="G34" s="8" t="str">
        <f t="shared" si="2"/>
        <v xml:space="preserve">Memiliki kemampuan pemahanan  QS Al Hujurat :10,12 , Asmaul Husna, Cara berpakaian dalam Islam, Sumber Hukum Islam, Kewajiban Menuntut Ilmu, Zakat Haji Zakat, Keteladanan Rasul pereode Makah, </v>
      </c>
      <c r="H34" s="50">
        <f t="shared" si="3"/>
        <v>94</v>
      </c>
      <c r="I34" s="8" t="str">
        <f t="shared" si="4"/>
        <v>A</v>
      </c>
      <c r="J34" s="8" t="str">
        <f t="shared" si="5"/>
        <v xml:space="preserve">Memiliki keterampilan  Tajwid, Hafalan Asmaul Husna, Debat cara berpakain sesuai dg ajr Islam, Memberi contoh Hukum Taklifi, Perjalanan Haji,Tata cara Wakaf, Sejarah Rasulullah, </v>
      </c>
      <c r="K34" s="8"/>
      <c r="L34" s="13"/>
      <c r="M34" s="14"/>
      <c r="N34" s="44">
        <f t="shared" si="6"/>
        <v>91</v>
      </c>
      <c r="O34" s="44">
        <f t="shared" si="7"/>
        <v>90</v>
      </c>
      <c r="Q34" s="44">
        <v>90</v>
      </c>
      <c r="R34" s="44">
        <v>90</v>
      </c>
      <c r="S34" s="45">
        <v>100</v>
      </c>
      <c r="T34" s="64">
        <v>80</v>
      </c>
      <c r="U34" s="61">
        <v>90</v>
      </c>
      <c r="V34" s="61">
        <v>90</v>
      </c>
      <c r="W34" s="44">
        <v>95</v>
      </c>
      <c r="X34" s="44">
        <v>90</v>
      </c>
      <c r="Y34" s="45">
        <v>100</v>
      </c>
      <c r="Z34" s="44">
        <v>90</v>
      </c>
      <c r="AA34" s="44"/>
      <c r="AB34" s="45"/>
      <c r="AC34" s="44">
        <v>90</v>
      </c>
      <c r="AD34" s="44"/>
      <c r="AE34" s="45"/>
      <c r="AF34" s="45">
        <f t="shared" si="8"/>
        <v>91</v>
      </c>
      <c r="AG34" s="44"/>
      <c r="AH34" s="44"/>
      <c r="AI34" s="45"/>
      <c r="AJ34" s="44"/>
      <c r="AK34" s="44"/>
      <c r="AL34" s="45"/>
      <c r="AM34" s="44"/>
      <c r="AN34" s="44"/>
      <c r="AO34" s="45"/>
      <c r="AP34" s="44"/>
      <c r="AQ34" s="44"/>
      <c r="AR34" s="45"/>
      <c r="AS34" s="44"/>
      <c r="AT34" s="44"/>
      <c r="AU34" s="45"/>
      <c r="AV34" s="44">
        <v>90</v>
      </c>
      <c r="AW34" s="46">
        <f t="shared" si="9"/>
        <v>91.25</v>
      </c>
      <c r="AX34" s="47">
        <f t="shared" si="10"/>
        <v>91</v>
      </c>
      <c r="AY34" s="48"/>
      <c r="AZ34" s="44">
        <v>90</v>
      </c>
      <c r="BA34" s="56"/>
      <c r="BB34" s="57"/>
      <c r="BC34" s="61">
        <v>100</v>
      </c>
      <c r="BD34" s="56"/>
      <c r="BE34" s="57"/>
      <c r="BF34" s="56">
        <v>90</v>
      </c>
      <c r="BG34" s="56"/>
      <c r="BH34" s="57"/>
      <c r="BI34" s="56"/>
      <c r="BJ34" s="56"/>
      <c r="BK34" s="45">
        <v>100</v>
      </c>
      <c r="BL34" s="56">
        <v>90</v>
      </c>
      <c r="BM34" s="56"/>
      <c r="BN34" s="57"/>
      <c r="BO34" s="45" t="str">
        <f t="shared" si="11"/>
        <v/>
      </c>
      <c r="BP34" s="44"/>
      <c r="BQ34" s="44"/>
      <c r="BR34" s="45"/>
      <c r="BS34" s="44"/>
      <c r="BT34" s="44"/>
      <c r="BU34" s="45"/>
      <c r="BV34" s="44"/>
      <c r="BW34" s="44"/>
      <c r="BX34" s="45"/>
      <c r="BY34" s="44"/>
      <c r="BZ34" s="44"/>
      <c r="CA34" s="45"/>
      <c r="CB34" s="44"/>
      <c r="CC34" s="44"/>
      <c r="CD34" s="45"/>
      <c r="CE34" s="46">
        <f t="shared" si="12"/>
        <v>94</v>
      </c>
      <c r="CF34" s="47">
        <f t="shared" si="13"/>
        <v>94</v>
      </c>
      <c r="CG34" s="48"/>
      <c r="CH34" s="58">
        <v>11</v>
      </c>
      <c r="CI34" s="49" t="str">
        <f t="shared" si="15"/>
        <v xml:space="preserve">Memiliki kemampuan pemahanan  QS Al Hujurat :10,12 , Asmaul Husna, Cara berpakaian dalam Islam, Sumber Hukum Islam, Kewajiban Menuntut Ilmu, Zakat Haji Zakat, Keteladanan Rasul pereode Makah, </v>
      </c>
      <c r="CJ34" s="48"/>
      <c r="CK34" s="58">
        <v>11</v>
      </c>
      <c r="CL34" s="49" t="str">
        <f t="shared" si="14"/>
        <v xml:space="preserve">Memiliki keterampilan  Tajwid, Hafalan Asmaul Husna, Debat cara berpakain sesuai dg ajr Islam, Memberi contoh Hukum Taklifi, Perjalanan Haji,Tata cara Wakaf, Sejarah Rasulullah, </v>
      </c>
    </row>
    <row r="35" spans="1:102" x14ac:dyDescent="0.25">
      <c r="A35" s="8">
        <v>25</v>
      </c>
      <c r="B35" s="8">
        <v>394</v>
      </c>
      <c r="C35" s="8" t="s">
        <v>80</v>
      </c>
      <c r="E35" s="50">
        <f t="shared" si="0"/>
        <v>93</v>
      </c>
      <c r="F35" s="8" t="str">
        <f t="shared" si="1"/>
        <v>A</v>
      </c>
      <c r="G35" s="8" t="str">
        <f t="shared" si="2"/>
        <v xml:space="preserve">Memiliki kemampuan pemahanan  QS Al Hujurat :10,12 , Asmaul Husna, Cara berpakaian dalam Islam, Sumber Hukum Islam, Kewajiban Menuntut Ilmu, Zakat Haji Zakat, Keteladanan Rasul pereode Makah, </v>
      </c>
      <c r="H35" s="50">
        <f t="shared" si="3"/>
        <v>95</v>
      </c>
      <c r="I35" s="8" t="str">
        <f t="shared" si="4"/>
        <v>A</v>
      </c>
      <c r="J35" s="8" t="str">
        <f t="shared" si="5"/>
        <v xml:space="preserve">Memiliki keterampilan  Tajwid, Hafalan Asmaul Husna, Debat cara berpakain sesuai dg ajr Islam, Memberi contoh Hukum Taklifi, Perjalanan Haji,Tata cara Wakaf, Sejarah Rasulullah, </v>
      </c>
      <c r="K35" s="8"/>
      <c r="L35" s="13"/>
      <c r="M35" s="14"/>
      <c r="N35" s="44">
        <f t="shared" si="6"/>
        <v>93</v>
      </c>
      <c r="O35" s="44">
        <f t="shared" si="7"/>
        <v>85</v>
      </c>
      <c r="Q35" s="44">
        <v>85</v>
      </c>
      <c r="R35" s="44">
        <v>90</v>
      </c>
      <c r="S35" s="45">
        <v>100</v>
      </c>
      <c r="T35" s="64">
        <v>82</v>
      </c>
      <c r="U35" s="61">
        <v>100</v>
      </c>
      <c r="V35" s="61">
        <v>100</v>
      </c>
      <c r="W35" s="44">
        <v>95</v>
      </c>
      <c r="X35" s="44">
        <v>90</v>
      </c>
      <c r="Y35" s="45">
        <v>100</v>
      </c>
      <c r="Z35" s="44">
        <v>95</v>
      </c>
      <c r="AA35" s="44"/>
      <c r="AB35" s="45"/>
      <c r="AC35" s="44">
        <v>90</v>
      </c>
      <c r="AD35" s="44"/>
      <c r="AE35" s="45"/>
      <c r="AF35" s="45">
        <f t="shared" si="8"/>
        <v>93</v>
      </c>
      <c r="AG35" s="44"/>
      <c r="AH35" s="44"/>
      <c r="AI35" s="45"/>
      <c r="AJ35" s="44"/>
      <c r="AK35" s="44"/>
      <c r="AL35" s="45"/>
      <c r="AM35" s="44"/>
      <c r="AN35" s="44"/>
      <c r="AO35" s="45"/>
      <c r="AP35" s="44"/>
      <c r="AQ35" s="44"/>
      <c r="AR35" s="45"/>
      <c r="AS35" s="44"/>
      <c r="AT35" s="44"/>
      <c r="AU35" s="45"/>
      <c r="AV35" s="44">
        <v>85</v>
      </c>
      <c r="AW35" s="46">
        <f t="shared" si="9"/>
        <v>92.666666666666671</v>
      </c>
      <c r="AX35" s="47">
        <f t="shared" si="10"/>
        <v>93</v>
      </c>
      <c r="AY35" s="48"/>
      <c r="AZ35" s="44">
        <v>90</v>
      </c>
      <c r="BA35" s="56"/>
      <c r="BB35" s="57"/>
      <c r="BC35" s="61">
        <v>100</v>
      </c>
      <c r="BD35" s="56"/>
      <c r="BE35" s="57"/>
      <c r="BF35" s="56">
        <v>90</v>
      </c>
      <c r="BG35" s="56"/>
      <c r="BH35" s="57"/>
      <c r="BI35" s="56"/>
      <c r="BJ35" s="56"/>
      <c r="BK35" s="45">
        <v>100</v>
      </c>
      <c r="BL35" s="56">
        <v>95</v>
      </c>
      <c r="BM35" s="56"/>
      <c r="BN35" s="57"/>
      <c r="BO35" s="45" t="str">
        <f t="shared" si="11"/>
        <v/>
      </c>
      <c r="BP35" s="44"/>
      <c r="BQ35" s="44"/>
      <c r="BR35" s="45"/>
      <c r="BS35" s="44"/>
      <c r="BT35" s="44"/>
      <c r="BU35" s="45"/>
      <c r="BV35" s="44"/>
      <c r="BW35" s="44"/>
      <c r="BX35" s="45"/>
      <c r="BY35" s="44"/>
      <c r="BZ35" s="44"/>
      <c r="CA35" s="45"/>
      <c r="CB35" s="44"/>
      <c r="CC35" s="44"/>
      <c r="CD35" s="45"/>
      <c r="CE35" s="46">
        <f t="shared" si="12"/>
        <v>95</v>
      </c>
      <c r="CF35" s="47">
        <f t="shared" si="13"/>
        <v>95</v>
      </c>
      <c r="CG35" s="48"/>
      <c r="CH35" s="58">
        <v>11</v>
      </c>
      <c r="CI35" s="49" t="str">
        <f t="shared" si="15"/>
        <v xml:space="preserve">Memiliki kemampuan pemahanan  QS Al Hujurat :10,12 , Asmaul Husna, Cara berpakaian dalam Islam, Sumber Hukum Islam, Kewajiban Menuntut Ilmu, Zakat Haji Zakat, Keteladanan Rasul pereode Makah, </v>
      </c>
      <c r="CJ35" s="48"/>
      <c r="CK35" s="58">
        <v>11</v>
      </c>
      <c r="CL35" s="49" t="str">
        <f t="shared" si="14"/>
        <v xml:space="preserve">Memiliki keterampilan  Tajwid, Hafalan Asmaul Husna, Debat cara berpakain sesuai dg ajr Islam, Memberi contoh Hukum Taklifi, Perjalanan Haji,Tata cara Wakaf, Sejarah Rasulullah, </v>
      </c>
    </row>
    <row r="36" spans="1:102" x14ac:dyDescent="0.25">
      <c r="A36" s="8">
        <v>26</v>
      </c>
      <c r="B36" s="8">
        <v>410</v>
      </c>
      <c r="C36" s="8" t="s">
        <v>81</v>
      </c>
      <c r="E36" s="50">
        <f t="shared" si="0"/>
        <v>89</v>
      </c>
      <c r="F36" s="8" t="str">
        <f t="shared" si="1"/>
        <v>B</v>
      </c>
      <c r="G36" s="8" t="str">
        <f t="shared" si="2"/>
        <v xml:space="preserve">Memiliki kemampuan pemahanan  QS Al Hujurat :10,12 , Asmaul Husna, Cara berpakaian dalam Islam, Sumber Hukum Islam, Kewajiban Menuntut Ilmu, Zakat Haji Zakat, Keteladanan Rasul pereode Makah, </v>
      </c>
      <c r="H36" s="50">
        <f t="shared" si="3"/>
        <v>91</v>
      </c>
      <c r="I36" s="8" t="str">
        <f t="shared" si="4"/>
        <v>A</v>
      </c>
      <c r="J36" s="8" t="str">
        <f t="shared" si="5"/>
        <v xml:space="preserve">Memiliki keterampilan  Tajwid, Hafalan Asmaul Husna, Debat cara berpakain sesuai dg ajr Islam, Memberi contoh Hukum Taklifi, Perjalanan Haji,Tata cara Wakaf, Sejarah Rasulullah, </v>
      </c>
      <c r="K36" s="8"/>
      <c r="L36" s="13"/>
      <c r="M36" s="14"/>
      <c r="N36" s="44">
        <f t="shared" si="6"/>
        <v>89</v>
      </c>
      <c r="O36" s="44">
        <f t="shared" si="7"/>
        <v>85</v>
      </c>
      <c r="Q36" s="44">
        <v>85</v>
      </c>
      <c r="R36" s="44">
        <v>90</v>
      </c>
      <c r="S36" s="45">
        <v>90</v>
      </c>
      <c r="T36" s="64">
        <v>82</v>
      </c>
      <c r="U36" s="61">
        <v>88</v>
      </c>
      <c r="V36" s="61">
        <v>90</v>
      </c>
      <c r="W36" s="44">
        <v>95</v>
      </c>
      <c r="X36" s="44">
        <v>85</v>
      </c>
      <c r="Y36" s="45">
        <v>100</v>
      </c>
      <c r="Z36" s="44">
        <v>90</v>
      </c>
      <c r="AA36" s="44"/>
      <c r="AB36" s="45"/>
      <c r="AC36" s="44">
        <v>85</v>
      </c>
      <c r="AD36" s="44"/>
      <c r="AE36" s="45"/>
      <c r="AF36" s="45">
        <f t="shared" si="8"/>
        <v>89</v>
      </c>
      <c r="AG36" s="44"/>
      <c r="AH36" s="44"/>
      <c r="AI36" s="45"/>
      <c r="AJ36" s="44"/>
      <c r="AK36" s="44"/>
      <c r="AL36" s="45"/>
      <c r="AM36" s="44"/>
      <c r="AN36" s="44"/>
      <c r="AO36" s="45"/>
      <c r="AP36" s="44"/>
      <c r="AQ36" s="44"/>
      <c r="AR36" s="45"/>
      <c r="AS36" s="44"/>
      <c r="AT36" s="44"/>
      <c r="AU36" s="45"/>
      <c r="AV36" s="44">
        <v>85</v>
      </c>
      <c r="AW36" s="46">
        <f t="shared" si="9"/>
        <v>88.75</v>
      </c>
      <c r="AX36" s="47">
        <f t="shared" si="10"/>
        <v>89</v>
      </c>
      <c r="AY36" s="48"/>
      <c r="AZ36" s="44">
        <v>90</v>
      </c>
      <c r="BA36" s="56"/>
      <c r="BB36" s="57"/>
      <c r="BC36" s="61">
        <v>85</v>
      </c>
      <c r="BD36" s="56"/>
      <c r="BE36" s="57"/>
      <c r="BF36" s="56">
        <v>90</v>
      </c>
      <c r="BG36" s="56"/>
      <c r="BH36" s="57"/>
      <c r="BI36" s="56"/>
      <c r="BJ36" s="56"/>
      <c r="BK36" s="45">
        <v>100</v>
      </c>
      <c r="BL36" s="56">
        <v>90</v>
      </c>
      <c r="BM36" s="56"/>
      <c r="BN36" s="57"/>
      <c r="BO36" s="45" t="str">
        <f t="shared" si="11"/>
        <v/>
      </c>
      <c r="BP36" s="44"/>
      <c r="BQ36" s="44"/>
      <c r="BR36" s="45"/>
      <c r="BS36" s="44"/>
      <c r="BT36" s="44"/>
      <c r="BU36" s="45"/>
      <c r="BV36" s="44"/>
      <c r="BW36" s="44"/>
      <c r="BX36" s="45"/>
      <c r="BY36" s="44"/>
      <c r="BZ36" s="44"/>
      <c r="CA36" s="45"/>
      <c r="CB36" s="44"/>
      <c r="CC36" s="44"/>
      <c r="CD36" s="45"/>
      <c r="CE36" s="46">
        <f t="shared" si="12"/>
        <v>91</v>
      </c>
      <c r="CF36" s="47">
        <f t="shared" si="13"/>
        <v>91</v>
      </c>
      <c r="CG36" s="48"/>
      <c r="CH36" s="58">
        <v>11</v>
      </c>
      <c r="CI36" s="49" t="str">
        <f t="shared" si="15"/>
        <v xml:space="preserve">Memiliki kemampuan pemahanan  QS Al Hujurat :10,12 , Asmaul Husna, Cara berpakaian dalam Islam, Sumber Hukum Islam, Kewajiban Menuntut Ilmu, Zakat Haji Zakat, Keteladanan Rasul pereode Makah, </v>
      </c>
      <c r="CJ36" s="48"/>
      <c r="CK36" s="58">
        <v>11</v>
      </c>
      <c r="CL36" s="49" t="str">
        <f t="shared" si="14"/>
        <v xml:space="preserve">Memiliki keterampilan  Tajwid, Hafalan Asmaul Husna, Debat cara berpakain sesuai dg ajr Islam, Memberi contoh Hukum Taklifi, Perjalanan Haji,Tata cara Wakaf, Sejarah Rasulullah, </v>
      </c>
    </row>
    <row r="37" spans="1:102" x14ac:dyDescent="0.25">
      <c r="A37" s="8">
        <v>27</v>
      </c>
      <c r="B37" s="8">
        <v>426</v>
      </c>
      <c r="C37" s="8" t="s">
        <v>82</v>
      </c>
      <c r="E37" s="50">
        <f t="shared" si="0"/>
        <v>90</v>
      </c>
      <c r="F37" s="8" t="str">
        <f t="shared" si="1"/>
        <v>B</v>
      </c>
      <c r="G37" s="8" t="str">
        <f t="shared" si="2"/>
        <v xml:space="preserve">Memiliki kemampuan pemahanan  QS Al Hujurat :10,12 , Asmaul Husna, Cara berpakaian dalam Islam, Sumber Hukum Islam, Kewajiban Menuntut Ilmu, Zakat Haji Zakat, Keteladanan Rasul pereode Makah, </v>
      </c>
      <c r="H37" s="50">
        <f t="shared" si="3"/>
        <v>95</v>
      </c>
      <c r="I37" s="8" t="str">
        <f t="shared" si="4"/>
        <v>A</v>
      </c>
      <c r="J37" s="8" t="str">
        <f t="shared" si="5"/>
        <v xml:space="preserve">Memiliki keterampilan  Tajwid, Hafalan Asmaul Husna, Debat cara berpakain sesuai dg ajr Islam, Memberi contoh Hukum Taklifi, Perjalanan Haji,Tata cara Wakaf, Sejarah Rasulullah, </v>
      </c>
      <c r="K37" s="8"/>
      <c r="L37" s="13"/>
      <c r="M37" s="14"/>
      <c r="N37" s="44">
        <f t="shared" si="6"/>
        <v>91</v>
      </c>
      <c r="O37" s="44">
        <f t="shared" si="7"/>
        <v>76</v>
      </c>
      <c r="Q37" s="44">
        <v>85</v>
      </c>
      <c r="R37" s="44">
        <v>95</v>
      </c>
      <c r="S37" s="45">
        <v>100</v>
      </c>
      <c r="T37" s="64">
        <v>83</v>
      </c>
      <c r="U37" s="61">
        <v>90</v>
      </c>
      <c r="V37" s="61">
        <v>90</v>
      </c>
      <c r="W37" s="44">
        <v>95</v>
      </c>
      <c r="X37" s="44">
        <v>85</v>
      </c>
      <c r="Y37" s="45">
        <v>100</v>
      </c>
      <c r="Z37" s="44">
        <v>95</v>
      </c>
      <c r="AA37" s="44"/>
      <c r="AB37" s="45"/>
      <c r="AC37" s="44">
        <v>85</v>
      </c>
      <c r="AD37" s="44"/>
      <c r="AE37" s="45"/>
      <c r="AF37" s="45">
        <f t="shared" si="8"/>
        <v>91</v>
      </c>
      <c r="AG37" s="44"/>
      <c r="AH37" s="44"/>
      <c r="AI37" s="45"/>
      <c r="AJ37" s="44"/>
      <c r="AK37" s="44"/>
      <c r="AL37" s="45"/>
      <c r="AM37" s="44"/>
      <c r="AN37" s="44"/>
      <c r="AO37" s="45"/>
      <c r="AP37" s="44"/>
      <c r="AQ37" s="44"/>
      <c r="AR37" s="45"/>
      <c r="AS37" s="44"/>
      <c r="AT37" s="44"/>
      <c r="AU37" s="45"/>
      <c r="AV37" s="44">
        <v>76</v>
      </c>
      <c r="AW37" s="46">
        <f t="shared" si="9"/>
        <v>89.916666666666671</v>
      </c>
      <c r="AX37" s="47">
        <f t="shared" si="10"/>
        <v>90</v>
      </c>
      <c r="AY37" s="48"/>
      <c r="AZ37" s="44">
        <v>90</v>
      </c>
      <c r="BA37" s="56"/>
      <c r="BB37" s="57"/>
      <c r="BC37" s="61">
        <v>100</v>
      </c>
      <c r="BD37" s="56"/>
      <c r="BE37" s="57"/>
      <c r="BF37" s="56">
        <v>90</v>
      </c>
      <c r="BG37" s="56"/>
      <c r="BH37" s="57"/>
      <c r="BI37" s="56"/>
      <c r="BJ37" s="56"/>
      <c r="BK37" s="45">
        <v>100</v>
      </c>
      <c r="BL37" s="56">
        <v>95</v>
      </c>
      <c r="BM37" s="56"/>
      <c r="BN37" s="57"/>
      <c r="BO37" s="45" t="str">
        <f t="shared" si="11"/>
        <v/>
      </c>
      <c r="BP37" s="44"/>
      <c r="BQ37" s="44"/>
      <c r="BR37" s="45"/>
      <c r="BS37" s="44"/>
      <c r="BT37" s="44"/>
      <c r="BU37" s="45"/>
      <c r="BV37" s="44"/>
      <c r="BW37" s="44"/>
      <c r="BX37" s="45"/>
      <c r="BY37" s="44"/>
      <c r="BZ37" s="44"/>
      <c r="CA37" s="45"/>
      <c r="CB37" s="44"/>
      <c r="CC37" s="44"/>
      <c r="CD37" s="45"/>
      <c r="CE37" s="46">
        <f t="shared" si="12"/>
        <v>95</v>
      </c>
      <c r="CF37" s="47">
        <f t="shared" si="13"/>
        <v>95</v>
      </c>
      <c r="CG37" s="48"/>
      <c r="CH37" s="58">
        <v>11</v>
      </c>
      <c r="CI37" s="49" t="str">
        <f t="shared" si="15"/>
        <v xml:space="preserve">Memiliki kemampuan pemahanan  QS Al Hujurat :10,12 , Asmaul Husna, Cara berpakaian dalam Islam, Sumber Hukum Islam, Kewajiban Menuntut Ilmu, Zakat Haji Zakat, Keteladanan Rasul pereode Makah, </v>
      </c>
      <c r="CJ37" s="48"/>
      <c r="CK37" s="58">
        <v>11</v>
      </c>
      <c r="CL37" s="49" t="str">
        <f t="shared" si="14"/>
        <v xml:space="preserve">Memiliki keterampilan  Tajwid, Hafalan Asmaul Husna, Debat cara berpakain sesuai dg ajr Islam, Memberi contoh Hukum Taklifi, Perjalanan Haji,Tata cara Wakaf, Sejarah Rasulullah, </v>
      </c>
    </row>
    <row r="38" spans="1:102" x14ac:dyDescent="0.25">
      <c r="A38" s="8">
        <v>28</v>
      </c>
      <c r="B38" s="8">
        <v>1559</v>
      </c>
      <c r="C38" s="8" t="s">
        <v>83</v>
      </c>
      <c r="E38" s="50">
        <f t="shared" si="0"/>
        <v>89</v>
      </c>
      <c r="F38" s="8" t="str">
        <f t="shared" si="1"/>
        <v>B</v>
      </c>
      <c r="G38" s="8" t="str">
        <f t="shared" si="2"/>
        <v xml:space="preserve">Memiliki kemampuan pemahanan  QS Al Hujurat :10,12 , Asmaul Husna, Cara berpakaian dalam Islam, Sumber Hukum Islam, Kewajiban Menuntut Ilmu, Zakat Haji Zakat, Keteladanan Rasul pereode Makah, </v>
      </c>
      <c r="H38" s="50">
        <f t="shared" si="3"/>
        <v>95</v>
      </c>
      <c r="I38" s="8" t="str">
        <f t="shared" si="4"/>
        <v>A</v>
      </c>
      <c r="J38" s="8" t="str">
        <f t="shared" si="5"/>
        <v xml:space="preserve">Memiliki keterampilan  Tajwid, Hafalan Asmaul Husna, Debat cara berpakain sesuai dg ajr Islam, Memberi contoh Hukum Taklifi, Perjalanan Haji,Tata cara Wakaf, Sejarah Rasulullah, </v>
      </c>
      <c r="K38" s="8"/>
      <c r="L38" s="13"/>
      <c r="M38" s="14"/>
      <c r="N38" s="44">
        <f t="shared" si="6"/>
        <v>91</v>
      </c>
      <c r="O38" s="44">
        <f t="shared" si="7"/>
        <v>72</v>
      </c>
      <c r="Q38" s="44">
        <v>90</v>
      </c>
      <c r="R38" s="44">
        <v>90</v>
      </c>
      <c r="S38" s="45">
        <v>100</v>
      </c>
      <c r="T38" s="64">
        <v>80</v>
      </c>
      <c r="U38" s="61">
        <v>90</v>
      </c>
      <c r="V38" s="61">
        <v>95</v>
      </c>
      <c r="W38" s="44">
        <v>95</v>
      </c>
      <c r="X38" s="44">
        <v>85</v>
      </c>
      <c r="Y38" s="45">
        <v>100</v>
      </c>
      <c r="Z38" s="44">
        <v>90</v>
      </c>
      <c r="AA38" s="44"/>
      <c r="AB38" s="45"/>
      <c r="AC38" s="44">
        <v>85</v>
      </c>
      <c r="AD38" s="44"/>
      <c r="AE38" s="45"/>
      <c r="AF38" s="45">
        <f t="shared" si="8"/>
        <v>91</v>
      </c>
      <c r="AG38" s="44"/>
      <c r="AH38" s="44"/>
      <c r="AI38" s="45"/>
      <c r="AJ38" s="44"/>
      <c r="AK38" s="44"/>
      <c r="AL38" s="45"/>
      <c r="AM38" s="44"/>
      <c r="AN38" s="44"/>
      <c r="AO38" s="45"/>
      <c r="AP38" s="44"/>
      <c r="AQ38" s="44"/>
      <c r="AR38" s="45"/>
      <c r="AS38" s="44"/>
      <c r="AT38" s="44"/>
      <c r="AU38" s="45"/>
      <c r="AV38" s="44">
        <v>72</v>
      </c>
      <c r="AW38" s="46">
        <f t="shared" si="9"/>
        <v>89.333333333333329</v>
      </c>
      <c r="AX38" s="47">
        <f t="shared" si="10"/>
        <v>89</v>
      </c>
      <c r="AY38" s="48"/>
      <c r="AZ38" s="44">
        <v>90</v>
      </c>
      <c r="BA38" s="56"/>
      <c r="BB38" s="57"/>
      <c r="BC38" s="61">
        <v>100</v>
      </c>
      <c r="BD38" s="56"/>
      <c r="BE38" s="57"/>
      <c r="BF38" s="56">
        <v>95</v>
      </c>
      <c r="BG38" s="56"/>
      <c r="BH38" s="57"/>
      <c r="BI38" s="56"/>
      <c r="BJ38" s="56"/>
      <c r="BK38" s="45">
        <v>100</v>
      </c>
      <c r="BL38" s="56">
        <v>90</v>
      </c>
      <c r="BM38" s="56"/>
      <c r="BN38" s="57"/>
      <c r="BO38" s="45" t="str">
        <f t="shared" si="11"/>
        <v/>
      </c>
      <c r="BP38" s="44"/>
      <c r="BQ38" s="44"/>
      <c r="BR38" s="45"/>
      <c r="BS38" s="44"/>
      <c r="BT38" s="44"/>
      <c r="BU38" s="45"/>
      <c r="BV38" s="44"/>
      <c r="BW38" s="44"/>
      <c r="BX38" s="45"/>
      <c r="BY38" s="44"/>
      <c r="BZ38" s="44"/>
      <c r="CA38" s="45"/>
      <c r="CB38" s="44"/>
      <c r="CC38" s="44"/>
      <c r="CD38" s="45"/>
      <c r="CE38" s="46">
        <f t="shared" si="12"/>
        <v>95</v>
      </c>
      <c r="CF38" s="47">
        <f t="shared" si="13"/>
        <v>95</v>
      </c>
      <c r="CG38" s="48"/>
      <c r="CH38" s="58">
        <v>11</v>
      </c>
      <c r="CI38" s="49" t="str">
        <f t="shared" si="15"/>
        <v xml:space="preserve">Memiliki kemampuan pemahanan  QS Al Hujurat :10,12 , Asmaul Husna, Cara berpakaian dalam Islam, Sumber Hukum Islam, Kewajiban Menuntut Ilmu, Zakat Haji Zakat, Keteladanan Rasul pereode Makah, </v>
      </c>
      <c r="CJ38" s="48"/>
      <c r="CK38" s="58">
        <v>11</v>
      </c>
      <c r="CL38" s="49" t="str">
        <f t="shared" si="14"/>
        <v xml:space="preserve">Memiliki keterampilan  Tajwid, Hafalan Asmaul Husna, Debat cara berpakain sesuai dg ajr Islam, Memberi contoh Hukum Taklifi, Perjalanan Haji,Tata cara Wakaf, Sejarah Rasulullah, </v>
      </c>
    </row>
    <row r="39" spans="1:102" x14ac:dyDescent="0.25">
      <c r="A39" s="8">
        <v>29</v>
      </c>
      <c r="B39" s="8">
        <v>442</v>
      </c>
      <c r="C39" s="8" t="s">
        <v>84</v>
      </c>
      <c r="E39" s="50">
        <f t="shared" si="0"/>
        <v>85</v>
      </c>
      <c r="F39" s="8" t="str">
        <f t="shared" si="1"/>
        <v>B</v>
      </c>
      <c r="G39" s="8" t="str">
        <f t="shared" si="2"/>
        <v xml:space="preserve">Memiliki kemampuan pemahanan  QS Al Hujurat :10,12 , Asmaul Husna, Cara berpakaian dalam Islam, Sumber Hukum Islam, Kewajiban Menuntut Ilmu, Zakat Haji Zakat, Keteladanan Rasul pereode Makah, </v>
      </c>
      <c r="H39" s="50">
        <f t="shared" si="3"/>
        <v>92</v>
      </c>
      <c r="I39" s="8" t="str">
        <f t="shared" si="4"/>
        <v>A</v>
      </c>
      <c r="J39" s="8" t="str">
        <f t="shared" si="5"/>
        <v xml:space="preserve">Memiliki keterampilan  Tajwid, Hafalan Asmaul Husna, Debat cara berpakain sesuai dg ajr Islam, Memberi contoh Hukum Taklifi, Perjalanan Haji,Tata cara Wakaf, Sejarah Rasulullah, </v>
      </c>
      <c r="K39" s="8"/>
      <c r="L39" s="13"/>
      <c r="M39" s="14"/>
      <c r="N39" s="44">
        <f t="shared" si="6"/>
        <v>88</v>
      </c>
      <c r="O39" s="44">
        <f t="shared" si="7"/>
        <v>55</v>
      </c>
      <c r="Q39" s="44">
        <v>85</v>
      </c>
      <c r="R39" s="44">
        <v>85</v>
      </c>
      <c r="S39" s="45">
        <v>85</v>
      </c>
      <c r="T39" s="64">
        <v>80</v>
      </c>
      <c r="U39" s="61">
        <v>90</v>
      </c>
      <c r="V39" s="61">
        <v>95</v>
      </c>
      <c r="W39" s="44">
        <v>90</v>
      </c>
      <c r="X39" s="44">
        <v>85</v>
      </c>
      <c r="Y39" s="45">
        <v>100</v>
      </c>
      <c r="Z39" s="44">
        <v>90</v>
      </c>
      <c r="AA39" s="44"/>
      <c r="AB39" s="45"/>
      <c r="AC39" s="44">
        <v>85</v>
      </c>
      <c r="AD39" s="44"/>
      <c r="AE39" s="45"/>
      <c r="AF39" s="45">
        <f t="shared" si="8"/>
        <v>88</v>
      </c>
      <c r="AG39" s="44"/>
      <c r="AH39" s="44"/>
      <c r="AI39" s="45"/>
      <c r="AJ39" s="44"/>
      <c r="AK39" s="44"/>
      <c r="AL39" s="45"/>
      <c r="AM39" s="44"/>
      <c r="AN39" s="44"/>
      <c r="AO39" s="45"/>
      <c r="AP39" s="44"/>
      <c r="AQ39" s="44"/>
      <c r="AR39" s="45"/>
      <c r="AS39" s="44"/>
      <c r="AT39" s="44"/>
      <c r="AU39" s="45"/>
      <c r="AV39" s="44">
        <v>55</v>
      </c>
      <c r="AW39" s="46">
        <f t="shared" si="9"/>
        <v>85.416666666666671</v>
      </c>
      <c r="AX39" s="47">
        <f t="shared" si="10"/>
        <v>85</v>
      </c>
      <c r="AY39" s="48"/>
      <c r="AZ39" s="44">
        <v>90</v>
      </c>
      <c r="BA39" s="56"/>
      <c r="BB39" s="57"/>
      <c r="BC39" s="61">
        <v>90</v>
      </c>
      <c r="BD39" s="56"/>
      <c r="BE39" s="57"/>
      <c r="BF39" s="56">
        <v>90</v>
      </c>
      <c r="BG39" s="56"/>
      <c r="BH39" s="57"/>
      <c r="BI39" s="56"/>
      <c r="BJ39" s="56"/>
      <c r="BK39" s="45">
        <v>100</v>
      </c>
      <c r="BL39" s="56">
        <v>90</v>
      </c>
      <c r="BM39" s="56"/>
      <c r="BN39" s="57"/>
      <c r="BO39" s="45" t="str">
        <f t="shared" si="11"/>
        <v/>
      </c>
      <c r="BP39" s="44"/>
      <c r="BQ39" s="44"/>
      <c r="BR39" s="45"/>
      <c r="BS39" s="44"/>
      <c r="BT39" s="44"/>
      <c r="BU39" s="45"/>
      <c r="BV39" s="44"/>
      <c r="BW39" s="44"/>
      <c r="BX39" s="45"/>
      <c r="BY39" s="44"/>
      <c r="BZ39" s="44"/>
      <c r="CA39" s="45"/>
      <c r="CB39" s="44"/>
      <c r="CC39" s="44"/>
      <c r="CD39" s="45"/>
      <c r="CE39" s="46">
        <f t="shared" si="12"/>
        <v>92</v>
      </c>
      <c r="CF39" s="47">
        <f t="shared" si="13"/>
        <v>92</v>
      </c>
      <c r="CG39" s="48"/>
      <c r="CH39" s="58">
        <v>11</v>
      </c>
      <c r="CI39" s="49" t="str">
        <f t="shared" si="15"/>
        <v xml:space="preserve">Memiliki kemampuan pemahanan  QS Al Hujurat :10,12 , Asmaul Husna, Cara berpakaian dalam Islam, Sumber Hukum Islam, Kewajiban Menuntut Ilmu, Zakat Haji Zakat, Keteladanan Rasul pereode Makah, </v>
      </c>
      <c r="CJ39" s="48"/>
      <c r="CK39" s="58">
        <v>11</v>
      </c>
      <c r="CL39" s="49" t="str">
        <f t="shared" si="14"/>
        <v xml:space="preserve">Memiliki keterampilan  Tajwid, Hafalan Asmaul Husna, Debat cara berpakain sesuai dg ajr Islam, Memberi contoh Hukum Taklifi, Perjalanan Haji,Tata cara Wakaf, Sejarah Rasulullah, </v>
      </c>
    </row>
    <row r="40" spans="1:102" x14ac:dyDescent="0.25">
      <c r="A40" s="8">
        <v>30</v>
      </c>
      <c r="B40" s="8">
        <v>1607</v>
      </c>
      <c r="C40" s="8" t="s">
        <v>85</v>
      </c>
      <c r="E40" s="50">
        <f t="shared" si="0"/>
        <v>91</v>
      </c>
      <c r="F40" s="8" t="str">
        <f t="shared" si="1"/>
        <v>A</v>
      </c>
      <c r="G40" s="8" t="str">
        <f t="shared" si="2"/>
        <v xml:space="preserve">Memiliki kemampuan pemahanan  QS Al Hujurat :10,12 , Asmaul Husna, Cara berpakaian dalam Islam, Sumber Hukum Islam, Kewajiban Menuntut Ilmu, Zakat Haji Zakat, Keteladanan Rasul pereode Makah, </v>
      </c>
      <c r="H40" s="50">
        <f t="shared" si="3"/>
        <v>95</v>
      </c>
      <c r="I40" s="8" t="str">
        <f t="shared" si="4"/>
        <v>A</v>
      </c>
      <c r="J40" s="8" t="str">
        <f t="shared" si="5"/>
        <v xml:space="preserve">Memiliki keterampilan  Tajwid, Hafalan Asmaul Husna, Debat cara berpakain sesuai dg ajr Islam, Memberi contoh Hukum Taklifi, Perjalanan Haji,Tata cara Wakaf, Sejarah Rasulullah, </v>
      </c>
      <c r="K40" s="8"/>
      <c r="L40" s="13"/>
      <c r="M40" s="14"/>
      <c r="N40" s="44">
        <f t="shared" si="6"/>
        <v>92</v>
      </c>
      <c r="O40" s="44">
        <f t="shared" si="7"/>
        <v>75</v>
      </c>
      <c r="Q40" s="44">
        <v>85</v>
      </c>
      <c r="R40" s="44">
        <v>90</v>
      </c>
      <c r="S40" s="45">
        <v>100</v>
      </c>
      <c r="T40" s="64">
        <v>82</v>
      </c>
      <c r="U40" s="61">
        <v>90</v>
      </c>
      <c r="V40" s="61">
        <v>95</v>
      </c>
      <c r="W40" s="44">
        <v>95</v>
      </c>
      <c r="X40" s="44">
        <v>90</v>
      </c>
      <c r="Y40" s="45">
        <v>100</v>
      </c>
      <c r="Z40" s="44">
        <v>95</v>
      </c>
      <c r="AA40" s="44"/>
      <c r="AB40" s="45"/>
      <c r="AC40" s="44">
        <v>90</v>
      </c>
      <c r="AD40" s="44"/>
      <c r="AE40" s="45"/>
      <c r="AF40" s="45">
        <f t="shared" si="8"/>
        <v>92</v>
      </c>
      <c r="AG40" s="44"/>
      <c r="AH40" s="44"/>
      <c r="AI40" s="45"/>
      <c r="AJ40" s="44"/>
      <c r="AK40" s="44"/>
      <c r="AL40" s="45"/>
      <c r="AM40" s="44"/>
      <c r="AN40" s="44"/>
      <c r="AO40" s="45"/>
      <c r="AP40" s="44"/>
      <c r="AQ40" s="44"/>
      <c r="AR40" s="45"/>
      <c r="AS40" s="44"/>
      <c r="AT40" s="44"/>
      <c r="AU40" s="45"/>
      <c r="AV40" s="44">
        <v>75</v>
      </c>
      <c r="AW40" s="46">
        <f t="shared" si="9"/>
        <v>90.583333333333329</v>
      </c>
      <c r="AX40" s="47">
        <f t="shared" si="10"/>
        <v>91</v>
      </c>
      <c r="AY40" s="48"/>
      <c r="AZ40" s="44">
        <v>90</v>
      </c>
      <c r="BA40" s="56"/>
      <c r="BB40" s="57"/>
      <c r="BC40" s="61">
        <v>100</v>
      </c>
      <c r="BD40" s="56"/>
      <c r="BE40" s="57"/>
      <c r="BF40" s="56">
        <v>90</v>
      </c>
      <c r="BG40" s="56"/>
      <c r="BH40" s="57"/>
      <c r="BI40" s="56"/>
      <c r="BJ40" s="56"/>
      <c r="BK40" s="45">
        <v>100</v>
      </c>
      <c r="BL40" s="56">
        <v>95</v>
      </c>
      <c r="BM40" s="56"/>
      <c r="BN40" s="57"/>
      <c r="BO40" s="45" t="str">
        <f t="shared" si="11"/>
        <v/>
      </c>
      <c r="BP40" s="44"/>
      <c r="BQ40" s="44"/>
      <c r="BR40" s="45"/>
      <c r="BS40" s="44"/>
      <c r="BT40" s="44"/>
      <c r="BU40" s="45"/>
      <c r="BV40" s="44"/>
      <c r="BW40" s="44"/>
      <c r="BX40" s="45"/>
      <c r="BY40" s="44"/>
      <c r="BZ40" s="44"/>
      <c r="CA40" s="45"/>
      <c r="CB40" s="44"/>
      <c r="CC40" s="44"/>
      <c r="CD40" s="45"/>
      <c r="CE40" s="46">
        <f t="shared" si="12"/>
        <v>95</v>
      </c>
      <c r="CF40" s="47">
        <f t="shared" si="13"/>
        <v>95</v>
      </c>
      <c r="CG40" s="48"/>
      <c r="CH40" s="58">
        <v>11</v>
      </c>
      <c r="CI40" s="49" t="str">
        <f t="shared" si="15"/>
        <v xml:space="preserve">Memiliki kemampuan pemahanan  QS Al Hujurat :10,12 , Asmaul Husna, Cara berpakaian dalam Islam, Sumber Hukum Islam, Kewajiban Menuntut Ilmu, Zakat Haji Zakat, Keteladanan Rasul pereode Makah, </v>
      </c>
      <c r="CJ40" s="48"/>
      <c r="CK40" s="58">
        <v>11</v>
      </c>
      <c r="CL40" s="49" t="str">
        <f t="shared" si="14"/>
        <v xml:space="preserve">Memiliki keterampilan  Tajwid, Hafalan Asmaul Husna, Debat cara berpakain sesuai dg ajr Islam, Memberi contoh Hukum Taklifi, Perjalanan Haji,Tata cara Wakaf, Sejarah Rasulullah, </v>
      </c>
    </row>
    <row r="41" spans="1:102" x14ac:dyDescent="0.25">
      <c r="A41" s="8">
        <v>31</v>
      </c>
      <c r="B41" s="8">
        <v>458</v>
      </c>
      <c r="C41" s="8" t="s">
        <v>86</v>
      </c>
      <c r="E41" s="50">
        <f t="shared" si="0"/>
        <v>89</v>
      </c>
      <c r="F41" s="8" t="str">
        <f t="shared" si="1"/>
        <v>B</v>
      </c>
      <c r="G41" s="8" t="str">
        <f t="shared" si="2"/>
        <v xml:space="preserve">Memiliki kemampuan pemahanan  QS Al Hujurat :10,12 , Asmaul Husna, Cara berpakaian dalam Islam, Sumber Hukum Islam, Kewajiban Menuntut Ilmu, Zakat Haji Zakat, Keteladanan Rasul pereode Makah, </v>
      </c>
      <c r="H41" s="50">
        <f t="shared" si="3"/>
        <v>93</v>
      </c>
      <c r="I41" s="8" t="str">
        <f t="shared" si="4"/>
        <v>A</v>
      </c>
      <c r="J41" s="8" t="str">
        <f t="shared" si="5"/>
        <v xml:space="preserve">Memiliki keterampilan  Tajwid, Hafalan Asmaul Husna, Debat cara berpakain sesuai dg ajr Islam, Memberi contoh Hukum Taklifi, Perjalanan Haji,Tata cara Wakaf, Sejarah Rasulullah, </v>
      </c>
      <c r="K41" s="8"/>
      <c r="L41" s="13"/>
      <c r="M41" s="14"/>
      <c r="N41" s="44">
        <f t="shared" si="6"/>
        <v>90</v>
      </c>
      <c r="O41" s="44">
        <f t="shared" si="7"/>
        <v>72</v>
      </c>
      <c r="Q41" s="44">
        <v>85</v>
      </c>
      <c r="R41" s="44">
        <v>90</v>
      </c>
      <c r="S41" s="45">
        <v>90</v>
      </c>
      <c r="T41" s="64">
        <v>82</v>
      </c>
      <c r="U41" s="61">
        <v>85</v>
      </c>
      <c r="V41" s="61">
        <v>90</v>
      </c>
      <c r="W41" s="44">
        <v>95</v>
      </c>
      <c r="X41" s="44">
        <v>90</v>
      </c>
      <c r="Y41" s="45">
        <v>100</v>
      </c>
      <c r="Z41" s="44">
        <v>95</v>
      </c>
      <c r="AA41" s="44"/>
      <c r="AB41" s="45"/>
      <c r="AC41" s="44">
        <v>90</v>
      </c>
      <c r="AD41" s="44"/>
      <c r="AE41" s="45"/>
      <c r="AF41" s="45">
        <f t="shared" si="8"/>
        <v>90</v>
      </c>
      <c r="AG41" s="44"/>
      <c r="AH41" s="44"/>
      <c r="AI41" s="45"/>
      <c r="AJ41" s="44"/>
      <c r="AK41" s="44"/>
      <c r="AL41" s="45"/>
      <c r="AM41" s="44"/>
      <c r="AN41" s="44"/>
      <c r="AO41" s="45"/>
      <c r="AP41" s="44"/>
      <c r="AQ41" s="44"/>
      <c r="AR41" s="45"/>
      <c r="AS41" s="44"/>
      <c r="AT41" s="44"/>
      <c r="AU41" s="45"/>
      <c r="AV41" s="44">
        <v>72</v>
      </c>
      <c r="AW41" s="46">
        <f t="shared" si="9"/>
        <v>88.666666666666671</v>
      </c>
      <c r="AX41" s="47">
        <f t="shared" si="10"/>
        <v>89</v>
      </c>
      <c r="AY41" s="48"/>
      <c r="AZ41" s="44">
        <v>90</v>
      </c>
      <c r="BA41" s="56"/>
      <c r="BB41" s="57"/>
      <c r="BC41" s="61">
        <v>90</v>
      </c>
      <c r="BD41" s="56"/>
      <c r="BE41" s="57"/>
      <c r="BF41" s="56">
        <v>90</v>
      </c>
      <c r="BG41" s="56"/>
      <c r="BH41" s="57"/>
      <c r="BI41" s="56"/>
      <c r="BJ41" s="56"/>
      <c r="BK41" s="45">
        <v>100</v>
      </c>
      <c r="BL41" s="56">
        <v>95</v>
      </c>
      <c r="BM41" s="56"/>
      <c r="BN41" s="57"/>
      <c r="BO41" s="45" t="str">
        <f t="shared" si="11"/>
        <v/>
      </c>
      <c r="BP41" s="44"/>
      <c r="BQ41" s="44"/>
      <c r="BR41" s="45"/>
      <c r="BS41" s="44"/>
      <c r="BT41" s="44"/>
      <c r="BU41" s="45"/>
      <c r="BV41" s="44"/>
      <c r="BW41" s="44"/>
      <c r="BX41" s="45"/>
      <c r="BY41" s="44"/>
      <c r="BZ41" s="44"/>
      <c r="CA41" s="45"/>
      <c r="CB41" s="44"/>
      <c r="CC41" s="44"/>
      <c r="CD41" s="45"/>
      <c r="CE41" s="46">
        <f t="shared" si="12"/>
        <v>93</v>
      </c>
      <c r="CF41" s="47">
        <f t="shared" si="13"/>
        <v>93</v>
      </c>
      <c r="CG41" s="48"/>
      <c r="CH41" s="58">
        <v>11</v>
      </c>
      <c r="CI41" s="49" t="str">
        <f t="shared" si="15"/>
        <v xml:space="preserve">Memiliki kemampuan pemahanan  QS Al Hujurat :10,12 , Asmaul Husna, Cara berpakaian dalam Islam, Sumber Hukum Islam, Kewajiban Menuntut Ilmu, Zakat Haji Zakat, Keteladanan Rasul pereode Makah, </v>
      </c>
      <c r="CJ41" s="48"/>
      <c r="CK41" s="58">
        <v>11</v>
      </c>
      <c r="CL41" s="49" t="str">
        <f t="shared" si="14"/>
        <v xml:space="preserve">Memiliki keterampilan  Tajwid, Hafalan Asmaul Husna, Debat cara berpakain sesuai dg ajr Islam, Memberi contoh Hukum Taklifi, Perjalanan Haji,Tata cara Wakaf, Sejarah Rasulullah, </v>
      </c>
    </row>
    <row r="42" spans="1:102" x14ac:dyDescent="0.25">
      <c r="A42" s="8">
        <v>32</v>
      </c>
      <c r="B42" s="8">
        <v>474</v>
      </c>
      <c r="C42" s="8" t="s">
        <v>87</v>
      </c>
      <c r="E42" s="50">
        <f t="shared" si="0"/>
        <v>91</v>
      </c>
      <c r="F42" s="8" t="str">
        <f t="shared" si="1"/>
        <v>A</v>
      </c>
      <c r="G42" s="8" t="str">
        <f t="shared" si="2"/>
        <v xml:space="preserve">Memiliki kemampuan pemahanan  QS Al Hujurat :10,12 , Asmaul Husna, Cara berpakaian dalam Islam, Sumber Hukum Islam, Kewajiban Menuntut Ilmu, Zakat Haji Zakat, Keteladanan Rasul pereode Makah, </v>
      </c>
      <c r="H42" s="50">
        <f t="shared" si="3"/>
        <v>94</v>
      </c>
      <c r="I42" s="8" t="str">
        <f t="shared" si="4"/>
        <v>A</v>
      </c>
      <c r="J42" s="8" t="str">
        <f t="shared" si="5"/>
        <v xml:space="preserve">Memiliki keterampilan  Tajwid, Hafalan Asmaul Husna, Debat cara berpakain sesuai dg ajr Islam, Memberi contoh Hukum Taklifi, Perjalanan Haji,Tata cara Wakaf, Sejarah Rasulullah, </v>
      </c>
      <c r="K42" s="8"/>
      <c r="L42" s="13"/>
      <c r="M42" s="14"/>
      <c r="N42" s="44">
        <f t="shared" si="6"/>
        <v>91</v>
      </c>
      <c r="O42" s="44">
        <f t="shared" si="7"/>
        <v>86</v>
      </c>
      <c r="Q42" s="44">
        <v>85</v>
      </c>
      <c r="R42" s="44">
        <v>90</v>
      </c>
      <c r="S42" s="45">
        <v>85</v>
      </c>
      <c r="T42" s="64">
        <v>80</v>
      </c>
      <c r="U42" s="61">
        <v>100</v>
      </c>
      <c r="V42" s="61">
        <v>100</v>
      </c>
      <c r="W42" s="44">
        <v>95</v>
      </c>
      <c r="X42" s="44">
        <v>90</v>
      </c>
      <c r="Y42" s="45">
        <v>100</v>
      </c>
      <c r="Z42" s="44">
        <v>90</v>
      </c>
      <c r="AA42" s="44"/>
      <c r="AB42" s="45"/>
      <c r="AC42" s="44">
        <v>90</v>
      </c>
      <c r="AD42" s="44"/>
      <c r="AE42" s="45"/>
      <c r="AF42" s="45">
        <f t="shared" si="8"/>
        <v>91</v>
      </c>
      <c r="AG42" s="44"/>
      <c r="AH42" s="44"/>
      <c r="AI42" s="45"/>
      <c r="AJ42" s="44"/>
      <c r="AK42" s="44"/>
      <c r="AL42" s="45"/>
      <c r="AM42" s="44"/>
      <c r="AN42" s="44"/>
      <c r="AO42" s="45"/>
      <c r="AP42" s="44"/>
      <c r="AQ42" s="44"/>
      <c r="AR42" s="45"/>
      <c r="AS42" s="44"/>
      <c r="AT42" s="44"/>
      <c r="AU42" s="45"/>
      <c r="AV42" s="44">
        <v>86</v>
      </c>
      <c r="AW42" s="46">
        <f t="shared" si="9"/>
        <v>90.916666666666671</v>
      </c>
      <c r="AX42" s="47">
        <f t="shared" si="10"/>
        <v>91</v>
      </c>
      <c r="AY42" s="48"/>
      <c r="AZ42" s="44">
        <v>90</v>
      </c>
      <c r="BA42" s="56"/>
      <c r="BB42" s="57"/>
      <c r="BC42" s="61">
        <v>100</v>
      </c>
      <c r="BD42" s="56"/>
      <c r="BE42" s="57"/>
      <c r="BF42" s="56">
        <v>90</v>
      </c>
      <c r="BG42" s="56"/>
      <c r="BH42" s="57"/>
      <c r="BI42" s="56"/>
      <c r="BJ42" s="56"/>
      <c r="BK42" s="45">
        <v>100</v>
      </c>
      <c r="BL42" s="56">
        <v>90</v>
      </c>
      <c r="BM42" s="56"/>
      <c r="BN42" s="57"/>
      <c r="BO42" s="45" t="str">
        <f t="shared" si="11"/>
        <v/>
      </c>
      <c r="BP42" s="44"/>
      <c r="BQ42" s="44"/>
      <c r="BR42" s="45"/>
      <c r="BS42" s="44"/>
      <c r="BT42" s="44"/>
      <c r="BU42" s="45"/>
      <c r="BV42" s="44"/>
      <c r="BW42" s="44"/>
      <c r="BX42" s="45"/>
      <c r="BY42" s="44"/>
      <c r="BZ42" s="44"/>
      <c r="CA42" s="45"/>
      <c r="CB42" s="44"/>
      <c r="CC42" s="44"/>
      <c r="CD42" s="45"/>
      <c r="CE42" s="46">
        <f t="shared" si="12"/>
        <v>94</v>
      </c>
      <c r="CF42" s="47">
        <f t="shared" si="13"/>
        <v>94</v>
      </c>
      <c r="CG42" s="48"/>
      <c r="CH42" s="58">
        <v>11</v>
      </c>
      <c r="CI42" s="49" t="str">
        <f t="shared" si="15"/>
        <v xml:space="preserve">Memiliki kemampuan pemahanan  QS Al Hujurat :10,12 , Asmaul Husna, Cara berpakaian dalam Islam, Sumber Hukum Islam, Kewajiban Menuntut Ilmu, Zakat Haji Zakat, Keteladanan Rasul pereode Makah, </v>
      </c>
      <c r="CJ42" s="48"/>
      <c r="CK42" s="58">
        <v>11</v>
      </c>
      <c r="CL42" s="49" t="str">
        <f t="shared" si="14"/>
        <v xml:space="preserve">Memiliki keterampilan  Tajwid, Hafalan Asmaul Husna, Debat cara berpakain sesuai dg ajr Islam, Memberi contoh Hukum Taklifi, Perjalanan Haji,Tata cara Wakaf, Sejarah Rasulullah, </v>
      </c>
    </row>
    <row r="43" spans="1:102" x14ac:dyDescent="0.25">
      <c r="A43" s="8">
        <v>33</v>
      </c>
      <c r="B43" s="8">
        <v>490</v>
      </c>
      <c r="C43" s="8" t="s">
        <v>88</v>
      </c>
      <c r="E43" s="50">
        <f t="shared" ref="E43:E60" si="16">AX43</f>
        <v>87</v>
      </c>
      <c r="F43" s="8" t="str">
        <f t="shared" ref="F43:F60" si="17">IF(E43="","",IF(E43&lt;=69,"D",IF(E43&lt;=75,"C",IF(E43&lt;=90,"B",IF(E43&lt;=100,"A","E")))))</f>
        <v>B</v>
      </c>
      <c r="G43" s="8" t="str">
        <f t="shared" ref="G43:G60" si="18">CI43</f>
        <v xml:space="preserve">Memiliki kemampuan pemahanan  QS Al Hujurat :10,12 , Asmaul Husna, Cara berpakaian dalam Islam, Sumber Hukum Islam, Kewajiban Menuntut Ilmu, Zakat Haji Zakat, Keteladanan Rasul pereode Makah, </v>
      </c>
      <c r="H43" s="50">
        <f t="shared" ref="H43:H60" si="19">CF43</f>
        <v>91</v>
      </c>
      <c r="I43" s="8" t="str">
        <f t="shared" ref="I43:I60" si="20">IF(H43="","",IF(H43&lt;=69,"D",IF(H43&lt;=75,"C",IF(H43&lt;=90,"B",IF(H43&lt;=100,"A","E")))))</f>
        <v>A</v>
      </c>
      <c r="J43" s="8" t="str">
        <f t="shared" ref="J43:J60" si="21">CL43</f>
        <v xml:space="preserve">Memiliki keterampilan  Tajwid, Hafalan Asmaul Husna, Debat cara berpakain sesuai dg ajr Islam, Memberi contoh Hukum Taklifi, Perjalanan Haji,Tata cara Wakaf, Sejarah Rasulullah, </v>
      </c>
      <c r="K43" s="8"/>
      <c r="L43" s="13"/>
      <c r="M43" s="14"/>
      <c r="N43" s="44">
        <f t="shared" ref="N43:N60" si="22">AF43</f>
        <v>89</v>
      </c>
      <c r="O43" s="44">
        <f t="shared" ref="O43:O60" si="23">IF(COUNTBLANK(AV43:AV43),"",AV43)</f>
        <v>66</v>
      </c>
      <c r="Q43" s="44">
        <v>85</v>
      </c>
      <c r="R43" s="44">
        <v>90</v>
      </c>
      <c r="S43" s="45">
        <v>90</v>
      </c>
      <c r="T43" s="64">
        <v>80</v>
      </c>
      <c r="U43" s="61">
        <v>90</v>
      </c>
      <c r="V43" s="61">
        <v>90</v>
      </c>
      <c r="W43" s="44">
        <v>95</v>
      </c>
      <c r="X43" s="44">
        <v>85</v>
      </c>
      <c r="Y43" s="45">
        <v>100</v>
      </c>
      <c r="Z43" s="44">
        <v>90</v>
      </c>
      <c r="AA43" s="44"/>
      <c r="AB43" s="45"/>
      <c r="AC43" s="44">
        <v>85</v>
      </c>
      <c r="AD43" s="44"/>
      <c r="AE43" s="45"/>
      <c r="AF43" s="45">
        <f t="shared" ref="AF43:AF60" si="24">IF(S43="","",ROUND(AVERAGE(Q43:AE43),0))</f>
        <v>89</v>
      </c>
      <c r="AG43" s="44"/>
      <c r="AH43" s="44"/>
      <c r="AI43" s="45"/>
      <c r="AJ43" s="44"/>
      <c r="AK43" s="44"/>
      <c r="AL43" s="45"/>
      <c r="AM43" s="44"/>
      <c r="AN43" s="44"/>
      <c r="AO43" s="45"/>
      <c r="AP43" s="44"/>
      <c r="AQ43" s="44"/>
      <c r="AR43" s="45"/>
      <c r="AS43" s="44"/>
      <c r="AT43" s="44"/>
      <c r="AU43" s="45"/>
      <c r="AV43" s="44">
        <v>66</v>
      </c>
      <c r="AW43" s="46">
        <f t="shared" ref="AW43:AW60" si="25">IF(AV43="","",AVERAGE(Q43:AE43,AG43:AV43))</f>
        <v>87.166666666666671</v>
      </c>
      <c r="AX43" s="47">
        <f t="shared" ref="AX43:AX60" si="26">IF(AW43="","",ROUND(AW43,0))</f>
        <v>87</v>
      </c>
      <c r="AY43" s="48"/>
      <c r="AZ43" s="44">
        <v>85</v>
      </c>
      <c r="BA43" s="56"/>
      <c r="BB43" s="57"/>
      <c r="BC43" s="61">
        <v>90</v>
      </c>
      <c r="BD43" s="56"/>
      <c r="BE43" s="57"/>
      <c r="BF43" s="56">
        <v>90</v>
      </c>
      <c r="BG43" s="56"/>
      <c r="BH43" s="57"/>
      <c r="BI43" s="56"/>
      <c r="BJ43" s="56"/>
      <c r="BK43" s="45">
        <v>100</v>
      </c>
      <c r="BL43" s="56">
        <v>90</v>
      </c>
      <c r="BM43" s="56"/>
      <c r="BN43" s="57"/>
      <c r="BO43" s="45" t="str">
        <f t="shared" ref="BO43:BO60" si="27">IF(BB43="","",ROUND(AVERAGE(AZ43:BN43),0))</f>
        <v/>
      </c>
      <c r="BP43" s="44"/>
      <c r="BQ43" s="44"/>
      <c r="BR43" s="45"/>
      <c r="BS43" s="44"/>
      <c r="BT43" s="44"/>
      <c r="BU43" s="45"/>
      <c r="BV43" s="44"/>
      <c r="BW43" s="44"/>
      <c r="BX43" s="45"/>
      <c r="BY43" s="44"/>
      <c r="BZ43" s="44"/>
      <c r="CA43" s="45"/>
      <c r="CB43" s="44"/>
      <c r="CC43" s="44"/>
      <c r="CD43" s="45"/>
      <c r="CE43" s="46">
        <f t="shared" ref="CE43:CE60" si="28">IF(AZ43="","",AVERAGE(AZ43:BN43,BP43:CD43))</f>
        <v>91</v>
      </c>
      <c r="CF43" s="47">
        <f t="shared" ref="CF43:CF60" si="29">IF(CE43="","",ROUND(CE43,0))</f>
        <v>91</v>
      </c>
      <c r="CG43" s="48"/>
      <c r="CH43" s="58">
        <v>11</v>
      </c>
      <c r="CI43" s="49" t="str">
        <f t="shared" ref="CI43:CI60" si="30">IF(CH43="","",VLOOKUP(CH43,$CW$9:$CX$20,2,0))</f>
        <v xml:space="preserve">Memiliki kemampuan pemahanan  QS Al Hujurat :10,12 , Asmaul Husna, Cara berpakaian dalam Islam, Sumber Hukum Islam, Kewajiban Menuntut Ilmu, Zakat Haji Zakat, Keteladanan Rasul pereode Makah, </v>
      </c>
      <c r="CJ43" s="48"/>
      <c r="CK43" s="58">
        <v>11</v>
      </c>
      <c r="CL43" s="49" t="str">
        <f t="shared" ref="CL43:CL60" si="31">IF(CK43="","",VLOOKUP(CK43,$CW$22:$CX$33,2,0))</f>
        <v xml:space="preserve">Memiliki keterampilan  Tajwid, Hafalan Asmaul Husna, Debat cara berpakain sesuai dg ajr Islam, Memberi contoh Hukum Taklifi, Perjalanan Haji,Tata cara Wakaf, Sejarah Rasulullah, </v>
      </c>
    </row>
    <row r="44" spans="1:102" x14ac:dyDescent="0.25">
      <c r="A44" s="8">
        <v>34</v>
      </c>
      <c r="B44" s="8">
        <v>506</v>
      </c>
      <c r="C44" s="8" t="s">
        <v>89</v>
      </c>
      <c r="E44" s="50">
        <f t="shared" si="16"/>
        <v>93</v>
      </c>
      <c r="F44" s="8" t="str">
        <f t="shared" si="17"/>
        <v>A</v>
      </c>
      <c r="G44" s="8" t="str">
        <f t="shared" si="18"/>
        <v xml:space="preserve">Memiliki kemampuan pemahanan  QS Al Hujurat :10,12 , Asmaul Husna, Cara berpakaian dalam Islam, Sumber Hukum Islam, Kewajiban Menuntut Ilmu, Zakat Haji Zakat, Keteladanan Rasul pereode Makah, </v>
      </c>
      <c r="H44" s="50">
        <f t="shared" si="19"/>
        <v>94</v>
      </c>
      <c r="I44" s="8" t="str">
        <f t="shared" si="20"/>
        <v>A</v>
      </c>
      <c r="J44" s="8" t="str">
        <f t="shared" si="21"/>
        <v xml:space="preserve">Memiliki keterampilan  Tajwid, Hafalan Asmaul Husna, Debat cara berpakain sesuai dg ajr Islam, Memberi contoh Hukum Taklifi, Perjalanan Haji,Tata cara Wakaf, Sejarah Rasulullah, </v>
      </c>
      <c r="K44" s="8"/>
      <c r="L44" s="13"/>
      <c r="M44" s="14"/>
      <c r="N44" s="44">
        <f t="shared" si="22"/>
        <v>93</v>
      </c>
      <c r="O44" s="44">
        <f t="shared" si="23"/>
        <v>90</v>
      </c>
      <c r="Q44" s="44">
        <v>90</v>
      </c>
      <c r="R44" s="44">
        <v>95</v>
      </c>
      <c r="S44" s="45">
        <v>100</v>
      </c>
      <c r="T44" s="64">
        <v>80</v>
      </c>
      <c r="U44" s="61">
        <v>90</v>
      </c>
      <c r="V44" s="61">
        <v>95</v>
      </c>
      <c r="W44" s="44">
        <v>100</v>
      </c>
      <c r="X44" s="44">
        <v>90</v>
      </c>
      <c r="Y44" s="45">
        <v>100</v>
      </c>
      <c r="Z44" s="44">
        <v>95</v>
      </c>
      <c r="AA44" s="44"/>
      <c r="AB44" s="45"/>
      <c r="AC44" s="44">
        <v>90</v>
      </c>
      <c r="AD44" s="44"/>
      <c r="AE44" s="45"/>
      <c r="AF44" s="45">
        <f t="shared" si="24"/>
        <v>93</v>
      </c>
      <c r="AG44" s="44"/>
      <c r="AH44" s="44"/>
      <c r="AI44" s="45"/>
      <c r="AJ44" s="44"/>
      <c r="AK44" s="44"/>
      <c r="AL44" s="45"/>
      <c r="AM44" s="44"/>
      <c r="AN44" s="44"/>
      <c r="AO44" s="45"/>
      <c r="AP44" s="44"/>
      <c r="AQ44" s="44"/>
      <c r="AR44" s="45"/>
      <c r="AS44" s="44"/>
      <c r="AT44" s="44"/>
      <c r="AU44" s="45"/>
      <c r="AV44" s="44">
        <v>90</v>
      </c>
      <c r="AW44" s="46">
        <f t="shared" si="25"/>
        <v>92.916666666666671</v>
      </c>
      <c r="AX44" s="47">
        <f t="shared" si="26"/>
        <v>93</v>
      </c>
      <c r="AY44" s="48"/>
      <c r="AZ44" s="44">
        <v>90</v>
      </c>
      <c r="BA44" s="56"/>
      <c r="BB44" s="57"/>
      <c r="BC44" s="61">
        <v>88</v>
      </c>
      <c r="BD44" s="56"/>
      <c r="BE44" s="57"/>
      <c r="BF44" s="56">
        <v>95</v>
      </c>
      <c r="BG44" s="56"/>
      <c r="BH44" s="57"/>
      <c r="BI44" s="56"/>
      <c r="BJ44" s="56"/>
      <c r="BK44" s="45">
        <v>100</v>
      </c>
      <c r="BL44" s="56">
        <v>95</v>
      </c>
      <c r="BM44" s="56"/>
      <c r="BN44" s="57"/>
      <c r="BO44" s="45" t="str">
        <f t="shared" si="27"/>
        <v/>
      </c>
      <c r="BP44" s="44"/>
      <c r="BQ44" s="44"/>
      <c r="BR44" s="45"/>
      <c r="BS44" s="44"/>
      <c r="BT44" s="44"/>
      <c r="BU44" s="45"/>
      <c r="BV44" s="44"/>
      <c r="BW44" s="44"/>
      <c r="BX44" s="45"/>
      <c r="BY44" s="44"/>
      <c r="BZ44" s="44"/>
      <c r="CA44" s="45"/>
      <c r="CB44" s="44"/>
      <c r="CC44" s="44"/>
      <c r="CD44" s="45"/>
      <c r="CE44" s="46">
        <f t="shared" si="28"/>
        <v>93.6</v>
      </c>
      <c r="CF44" s="47">
        <f t="shared" si="29"/>
        <v>94</v>
      </c>
      <c r="CG44" s="48"/>
      <c r="CH44" s="58">
        <v>11</v>
      </c>
      <c r="CI44" s="49" t="str">
        <f t="shared" si="30"/>
        <v xml:space="preserve">Memiliki kemampuan pemahanan  QS Al Hujurat :10,12 , Asmaul Husna, Cara berpakaian dalam Islam, Sumber Hukum Islam, Kewajiban Menuntut Ilmu, Zakat Haji Zakat, Keteladanan Rasul pereode Makah, </v>
      </c>
      <c r="CJ44" s="48"/>
      <c r="CK44" s="58">
        <v>11</v>
      </c>
      <c r="CL44" s="49" t="str">
        <f t="shared" si="31"/>
        <v xml:space="preserve">Memiliki keterampilan  Tajwid, Hafalan Asmaul Husna, Debat cara berpakain sesuai dg ajr Islam, Memberi contoh Hukum Taklifi, Perjalanan Haji,Tata cara Wakaf, Sejarah Rasulullah, </v>
      </c>
    </row>
    <row r="45" spans="1:102" x14ac:dyDescent="0.25">
      <c r="A45" s="8">
        <v>35</v>
      </c>
      <c r="B45" s="8">
        <v>522</v>
      </c>
      <c r="C45" s="8" t="s">
        <v>90</v>
      </c>
      <c r="E45" s="50">
        <f t="shared" si="16"/>
        <v>89</v>
      </c>
      <c r="F45" s="8" t="str">
        <f t="shared" si="17"/>
        <v>B</v>
      </c>
      <c r="G45" s="8" t="str">
        <f t="shared" si="18"/>
        <v xml:space="preserve">Memiliki kemampuan pemahanan  QS Al Hujurat :10,12 , Asmaul Husna, Cara berpakaian dalam Islam, Sumber Hukum Islam, Kewajiban Menuntut Ilmu, Zakat Haji Zakat, Keteladanan Rasul pereode Makah, </v>
      </c>
      <c r="H45" s="50">
        <f t="shared" si="19"/>
        <v>92</v>
      </c>
      <c r="I45" s="8" t="str">
        <f t="shared" si="20"/>
        <v>A</v>
      </c>
      <c r="J45" s="8" t="str">
        <f t="shared" si="21"/>
        <v xml:space="preserve">Memiliki keterampilan  Tajwid, Hafalan Asmaul Husna, Debat cara berpakain sesuai dg ajr Islam, Memberi contoh Hukum Taklifi, Perjalanan Haji,Tata cara Wakaf, Sejarah Rasulullah, </v>
      </c>
      <c r="K45" s="8"/>
      <c r="L45" s="13"/>
      <c r="M45" s="14"/>
      <c r="N45" s="44">
        <f t="shared" si="22"/>
        <v>90</v>
      </c>
      <c r="O45" s="44">
        <f t="shared" si="23"/>
        <v>72</v>
      </c>
      <c r="Q45" s="44">
        <v>85</v>
      </c>
      <c r="R45" s="44">
        <v>90</v>
      </c>
      <c r="S45" s="45">
        <v>100</v>
      </c>
      <c r="T45" s="64">
        <v>80</v>
      </c>
      <c r="U45" s="61">
        <v>85</v>
      </c>
      <c r="V45" s="61">
        <v>90</v>
      </c>
      <c r="W45" s="44">
        <v>90</v>
      </c>
      <c r="X45" s="44">
        <v>90</v>
      </c>
      <c r="Y45" s="45">
        <v>100</v>
      </c>
      <c r="Z45" s="44">
        <v>90</v>
      </c>
      <c r="AA45" s="44"/>
      <c r="AB45" s="45"/>
      <c r="AC45" s="44">
        <v>90</v>
      </c>
      <c r="AD45" s="44"/>
      <c r="AE45" s="45"/>
      <c r="AF45" s="45">
        <f t="shared" si="24"/>
        <v>90</v>
      </c>
      <c r="AG45" s="44"/>
      <c r="AH45" s="44"/>
      <c r="AI45" s="45"/>
      <c r="AJ45" s="44"/>
      <c r="AK45" s="44"/>
      <c r="AL45" s="45"/>
      <c r="AM45" s="44"/>
      <c r="AN45" s="44"/>
      <c r="AO45" s="45"/>
      <c r="AP45" s="44"/>
      <c r="AQ45" s="44"/>
      <c r="AR45" s="45"/>
      <c r="AS45" s="44"/>
      <c r="AT45" s="44"/>
      <c r="AU45" s="45"/>
      <c r="AV45" s="44">
        <v>72</v>
      </c>
      <c r="AW45" s="46">
        <f t="shared" si="25"/>
        <v>88.5</v>
      </c>
      <c r="AX45" s="47">
        <f t="shared" si="26"/>
        <v>89</v>
      </c>
      <c r="AY45" s="48"/>
      <c r="AZ45" s="44">
        <v>90</v>
      </c>
      <c r="BA45" s="56"/>
      <c r="BB45" s="57"/>
      <c r="BC45" s="61">
        <v>90</v>
      </c>
      <c r="BD45" s="56"/>
      <c r="BE45" s="57"/>
      <c r="BF45" s="56">
        <v>90</v>
      </c>
      <c r="BG45" s="56"/>
      <c r="BH45" s="57"/>
      <c r="BI45" s="56"/>
      <c r="BJ45" s="56"/>
      <c r="BK45" s="45">
        <v>100</v>
      </c>
      <c r="BL45" s="56">
        <v>90</v>
      </c>
      <c r="BM45" s="56"/>
      <c r="BN45" s="57"/>
      <c r="BO45" s="45" t="str">
        <f t="shared" si="27"/>
        <v/>
      </c>
      <c r="BP45" s="44"/>
      <c r="BQ45" s="44"/>
      <c r="BR45" s="45"/>
      <c r="BS45" s="44"/>
      <c r="BT45" s="44"/>
      <c r="BU45" s="45"/>
      <c r="BV45" s="44"/>
      <c r="BW45" s="44"/>
      <c r="BX45" s="45"/>
      <c r="BY45" s="44"/>
      <c r="BZ45" s="44"/>
      <c r="CA45" s="45"/>
      <c r="CB45" s="44"/>
      <c r="CC45" s="44"/>
      <c r="CD45" s="45"/>
      <c r="CE45" s="46">
        <f t="shared" si="28"/>
        <v>92</v>
      </c>
      <c r="CF45" s="47">
        <f t="shared" si="29"/>
        <v>92</v>
      </c>
      <c r="CG45" s="48"/>
      <c r="CH45" s="58">
        <v>11</v>
      </c>
      <c r="CI45" s="49" t="str">
        <f t="shared" si="30"/>
        <v xml:space="preserve">Memiliki kemampuan pemahanan  QS Al Hujurat :10,12 , Asmaul Husna, Cara berpakaian dalam Islam, Sumber Hukum Islam, Kewajiban Menuntut Ilmu, Zakat Haji Zakat, Keteladanan Rasul pereode Makah, </v>
      </c>
      <c r="CJ45" s="48"/>
      <c r="CK45" s="58">
        <v>11</v>
      </c>
      <c r="CL45" s="49" t="str">
        <f t="shared" si="31"/>
        <v xml:space="preserve">Memiliki keterampilan  Tajwid, Hafalan Asmaul Husna, Debat cara berpakain sesuai dg ajr Islam, Memberi contoh Hukum Taklifi, Perjalanan Haji,Tata cara Wakaf, Sejarah Rasulullah, </v>
      </c>
    </row>
    <row r="46" spans="1:102" x14ac:dyDescent="0.25">
      <c r="A46" s="8">
        <v>36</v>
      </c>
      <c r="B46" s="8">
        <v>538</v>
      </c>
      <c r="C46" s="8" t="s">
        <v>91</v>
      </c>
      <c r="E46" s="50">
        <f t="shared" si="16"/>
        <v>85</v>
      </c>
      <c r="F46" s="8" t="str">
        <f t="shared" si="17"/>
        <v>B</v>
      </c>
      <c r="G46" s="8" t="str">
        <f t="shared" si="18"/>
        <v xml:space="preserve">Memiliki kemampuan pemahanan  QS Al Hujurat :10,12 , Asmaul Husna, Cara berpakaian dalam Islam, Sumber Hukum Islam, Kewajiban Menuntut Ilmu, Zakat Haji Zakat, Keteladanan Rasul pereode Makah, </v>
      </c>
      <c r="H46" s="50">
        <f t="shared" si="19"/>
        <v>90</v>
      </c>
      <c r="I46" s="8" t="str">
        <f t="shared" si="20"/>
        <v>B</v>
      </c>
      <c r="J46" s="8" t="str">
        <f t="shared" si="21"/>
        <v xml:space="preserve">Memiliki keterampilan  Tajwid, Hafalan Asmaul Husna, Debat cara berpakain sesuai dg ajr Islam, Memberi contoh Hukum Taklifi, Perjalanan Haji,Tata cara Wakaf, Sejarah Rasulullah, </v>
      </c>
      <c r="K46" s="8"/>
      <c r="L46" s="13"/>
      <c r="M46" s="14"/>
      <c r="N46" s="44">
        <f t="shared" si="22"/>
        <v>87</v>
      </c>
      <c r="O46" s="44">
        <f t="shared" si="23"/>
        <v>66</v>
      </c>
      <c r="Q46" s="44">
        <v>80</v>
      </c>
      <c r="R46" s="44">
        <v>85</v>
      </c>
      <c r="S46" s="45">
        <v>100</v>
      </c>
      <c r="T46" s="64">
        <v>85</v>
      </c>
      <c r="U46" s="61">
        <v>88</v>
      </c>
      <c r="V46" s="61">
        <v>80</v>
      </c>
      <c r="W46" s="44">
        <v>95</v>
      </c>
      <c r="X46" s="44">
        <v>85</v>
      </c>
      <c r="Y46" s="45">
        <v>90</v>
      </c>
      <c r="Z46" s="44">
        <v>85</v>
      </c>
      <c r="AA46" s="44"/>
      <c r="AB46" s="45"/>
      <c r="AC46" s="44">
        <v>85</v>
      </c>
      <c r="AD46" s="44"/>
      <c r="AE46" s="45"/>
      <c r="AF46" s="45">
        <f t="shared" si="24"/>
        <v>87</v>
      </c>
      <c r="AG46" s="44"/>
      <c r="AH46" s="44"/>
      <c r="AI46" s="45"/>
      <c r="AJ46" s="44"/>
      <c r="AK46" s="44"/>
      <c r="AL46" s="45"/>
      <c r="AM46" s="44"/>
      <c r="AN46" s="44"/>
      <c r="AO46" s="45"/>
      <c r="AP46" s="44"/>
      <c r="AQ46" s="44"/>
      <c r="AR46" s="45"/>
      <c r="AS46" s="44"/>
      <c r="AT46" s="44"/>
      <c r="AU46" s="45"/>
      <c r="AV46" s="44">
        <v>66</v>
      </c>
      <c r="AW46" s="46">
        <f t="shared" si="25"/>
        <v>85.333333333333329</v>
      </c>
      <c r="AX46" s="47">
        <f t="shared" si="26"/>
        <v>85</v>
      </c>
      <c r="AY46" s="48"/>
      <c r="AZ46" s="44">
        <v>85</v>
      </c>
      <c r="BA46" s="56"/>
      <c r="BB46" s="57"/>
      <c r="BC46" s="61">
        <v>100</v>
      </c>
      <c r="BD46" s="56"/>
      <c r="BE46" s="57"/>
      <c r="BF46" s="56">
        <v>90</v>
      </c>
      <c r="BG46" s="56"/>
      <c r="BH46" s="57"/>
      <c r="BI46" s="56"/>
      <c r="BJ46" s="56"/>
      <c r="BK46" s="45">
        <v>90</v>
      </c>
      <c r="BL46" s="56">
        <v>85</v>
      </c>
      <c r="BM46" s="56"/>
      <c r="BN46" s="57"/>
      <c r="BO46" s="45" t="str">
        <f t="shared" si="27"/>
        <v/>
      </c>
      <c r="BP46" s="44"/>
      <c r="BQ46" s="44"/>
      <c r="BR46" s="45"/>
      <c r="BS46" s="44"/>
      <c r="BT46" s="44"/>
      <c r="BU46" s="45"/>
      <c r="BV46" s="44"/>
      <c r="BW46" s="44"/>
      <c r="BX46" s="45"/>
      <c r="BY46" s="44"/>
      <c r="BZ46" s="44"/>
      <c r="CA46" s="45"/>
      <c r="CB46" s="44"/>
      <c r="CC46" s="44"/>
      <c r="CD46" s="45"/>
      <c r="CE46" s="46">
        <f t="shared" si="28"/>
        <v>90</v>
      </c>
      <c r="CF46" s="47">
        <f t="shared" si="29"/>
        <v>90</v>
      </c>
      <c r="CG46" s="48"/>
      <c r="CH46" s="58">
        <v>11</v>
      </c>
      <c r="CI46" s="49" t="str">
        <f t="shared" si="30"/>
        <v xml:space="preserve">Memiliki kemampuan pemahanan  QS Al Hujurat :10,12 , Asmaul Husna, Cara berpakaian dalam Islam, Sumber Hukum Islam, Kewajiban Menuntut Ilmu, Zakat Haji Zakat, Keteladanan Rasul pereode Makah, </v>
      </c>
      <c r="CJ46" s="48"/>
      <c r="CK46" s="58">
        <v>11</v>
      </c>
      <c r="CL46" s="49" t="str">
        <f t="shared" si="31"/>
        <v xml:space="preserve">Memiliki keterampilan  Tajwid, Hafalan Asmaul Husna, Debat cara berpakain sesuai dg ajr Islam, Memberi contoh Hukum Taklifi, Perjalanan Haji,Tata cara Wakaf, Sejarah Rasulullah,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6"/>
      <c r="BA47" s="56"/>
      <c r="BB47" s="57"/>
      <c r="BC47" s="56"/>
      <c r="BD47" s="56"/>
      <c r="BE47" s="57"/>
      <c r="BF47" s="56"/>
      <c r="BG47" s="56"/>
      <c r="BH47" s="57"/>
      <c r="BI47" s="56"/>
      <c r="BJ47" s="56"/>
      <c r="BK47" s="57"/>
      <c r="BL47" s="56"/>
      <c r="BM47" s="56"/>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8"/>
      <c r="CI47" s="49" t="str">
        <f t="shared" si="30"/>
        <v/>
      </c>
      <c r="CJ47" s="48"/>
      <c r="CK47" s="58"/>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6"/>
      <c r="BA48" s="56"/>
      <c r="BB48" s="57"/>
      <c r="BC48" s="56"/>
      <c r="BD48" s="56"/>
      <c r="BE48" s="57"/>
      <c r="BF48" s="56"/>
      <c r="BG48" s="56"/>
      <c r="BH48" s="57"/>
      <c r="BI48" s="56"/>
      <c r="BJ48" s="56"/>
      <c r="BK48" s="57"/>
      <c r="BL48" s="56"/>
      <c r="BM48" s="56"/>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8"/>
      <c r="CI48" s="49" t="str">
        <f t="shared" si="30"/>
        <v/>
      </c>
      <c r="CJ48" s="48"/>
      <c r="CK48" s="58"/>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6"/>
      <c r="BA49" s="56"/>
      <c r="BB49" s="57"/>
      <c r="BC49" s="56"/>
      <c r="BD49" s="56"/>
      <c r="BE49" s="57"/>
      <c r="BF49" s="56"/>
      <c r="BG49" s="56"/>
      <c r="BH49" s="57"/>
      <c r="BI49" s="56"/>
      <c r="BJ49" s="56"/>
      <c r="BK49" s="57"/>
      <c r="BL49" s="56"/>
      <c r="BM49" s="56"/>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8"/>
      <c r="CI49" s="49" t="str">
        <f t="shared" si="30"/>
        <v/>
      </c>
      <c r="CJ49" s="48"/>
      <c r="CK49" s="58"/>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6"/>
      <c r="BA50" s="56"/>
      <c r="BB50" s="57"/>
      <c r="BC50" s="56"/>
      <c r="BD50" s="56"/>
      <c r="BE50" s="57"/>
      <c r="BF50" s="56"/>
      <c r="BG50" s="56"/>
      <c r="BH50" s="57"/>
      <c r="BI50" s="56"/>
      <c r="BJ50" s="56"/>
      <c r="BK50" s="57"/>
      <c r="BL50" s="56"/>
      <c r="BM50" s="56"/>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8"/>
      <c r="CI50" s="49" t="str">
        <f t="shared" si="30"/>
        <v/>
      </c>
      <c r="CJ50" s="48"/>
      <c r="CK50" s="58"/>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6"/>
      <c r="BA51" s="56"/>
      <c r="BB51" s="57"/>
      <c r="BC51" s="56"/>
      <c r="BD51" s="56"/>
      <c r="BE51" s="57"/>
      <c r="BF51" s="56"/>
      <c r="BG51" s="56"/>
      <c r="BH51" s="57"/>
      <c r="BI51" s="56"/>
      <c r="BJ51" s="56"/>
      <c r="BK51" s="57"/>
      <c r="BL51" s="56"/>
      <c r="BM51" s="56"/>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8"/>
      <c r="CI51" s="49" t="str">
        <f t="shared" si="30"/>
        <v/>
      </c>
      <c r="CJ51" s="48"/>
      <c r="CK51" s="58"/>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6"/>
      <c r="BA52" s="56"/>
      <c r="BB52" s="57"/>
      <c r="BC52" s="56"/>
      <c r="BD52" s="56"/>
      <c r="BE52" s="57"/>
      <c r="BF52" s="56"/>
      <c r="BG52" s="56"/>
      <c r="BH52" s="57"/>
      <c r="BI52" s="56"/>
      <c r="BJ52" s="56"/>
      <c r="BK52" s="57"/>
      <c r="BL52" s="56"/>
      <c r="BM52" s="56"/>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8"/>
      <c r="CI52" s="49" t="str">
        <f t="shared" si="30"/>
        <v/>
      </c>
      <c r="CJ52" s="48"/>
      <c r="CK52" s="58"/>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6"/>
      <c r="BA53" s="56"/>
      <c r="BB53" s="57"/>
      <c r="BC53" s="56"/>
      <c r="BD53" s="56"/>
      <c r="BE53" s="57"/>
      <c r="BF53" s="56"/>
      <c r="BG53" s="56"/>
      <c r="BH53" s="57"/>
      <c r="BI53" s="56"/>
      <c r="BJ53" s="56"/>
      <c r="BK53" s="57"/>
      <c r="BL53" s="56"/>
      <c r="BM53" s="56"/>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8"/>
      <c r="CI53" s="49" t="str">
        <f t="shared" si="30"/>
        <v/>
      </c>
      <c r="CJ53" s="48"/>
      <c r="CK53" s="58"/>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6"/>
      <c r="BA54" s="56"/>
      <c r="BB54" s="57"/>
      <c r="BC54" s="56"/>
      <c r="BD54" s="56"/>
      <c r="BE54" s="57"/>
      <c r="BF54" s="56"/>
      <c r="BG54" s="56"/>
      <c r="BH54" s="57"/>
      <c r="BI54" s="56"/>
      <c r="BJ54" s="56"/>
      <c r="BK54" s="57"/>
      <c r="BL54" s="56"/>
      <c r="BM54" s="56"/>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8"/>
      <c r="CI54" s="49" t="str">
        <f t="shared" si="30"/>
        <v/>
      </c>
      <c r="CJ54" s="48"/>
      <c r="CK54" s="58"/>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6"/>
      <c r="BA55" s="56"/>
      <c r="BB55" s="57"/>
      <c r="BC55" s="56"/>
      <c r="BD55" s="56"/>
      <c r="BE55" s="57"/>
      <c r="BF55" s="56"/>
      <c r="BG55" s="56"/>
      <c r="BH55" s="57"/>
      <c r="BI55" s="56"/>
      <c r="BJ55" s="56"/>
      <c r="BK55" s="57"/>
      <c r="BL55" s="56"/>
      <c r="BM55" s="56"/>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8"/>
      <c r="CI55" s="49" t="str">
        <f t="shared" si="30"/>
        <v/>
      </c>
      <c r="CJ55" s="48"/>
      <c r="CK55" s="58"/>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6"/>
      <c r="BA56" s="56"/>
      <c r="BB56" s="57"/>
      <c r="BC56" s="56"/>
      <c r="BD56" s="56"/>
      <c r="BE56" s="57"/>
      <c r="BF56" s="56"/>
      <c r="BG56" s="56"/>
      <c r="BH56" s="57"/>
      <c r="BI56" s="56"/>
      <c r="BJ56" s="56"/>
      <c r="BK56" s="57"/>
      <c r="BL56" s="56"/>
      <c r="BM56" s="56"/>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8"/>
      <c r="CI56" s="49" t="str">
        <f t="shared" si="30"/>
        <v/>
      </c>
      <c r="CJ56" s="48"/>
      <c r="CK56" s="58"/>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6"/>
      <c r="BA57" s="56"/>
      <c r="BB57" s="57"/>
      <c r="BC57" s="56"/>
      <c r="BD57" s="56"/>
      <c r="BE57" s="57"/>
      <c r="BF57" s="56"/>
      <c r="BG57" s="56"/>
      <c r="BH57" s="57"/>
      <c r="BI57" s="56"/>
      <c r="BJ57" s="56"/>
      <c r="BK57" s="57"/>
      <c r="BL57" s="56"/>
      <c r="BM57" s="56"/>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8"/>
      <c r="CI57" s="49" t="str">
        <f t="shared" si="30"/>
        <v/>
      </c>
      <c r="CJ57" s="48"/>
      <c r="CK57" s="58"/>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6"/>
      <c r="BA58" s="56"/>
      <c r="BB58" s="57"/>
      <c r="BC58" s="56"/>
      <c r="BD58" s="56"/>
      <c r="BE58" s="57"/>
      <c r="BF58" s="56"/>
      <c r="BG58" s="56"/>
      <c r="BH58" s="57"/>
      <c r="BI58" s="56"/>
      <c r="BJ58" s="56"/>
      <c r="BK58" s="57"/>
      <c r="BL58" s="56"/>
      <c r="BM58" s="56"/>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8"/>
      <c r="CI58" s="49" t="str">
        <f t="shared" si="30"/>
        <v/>
      </c>
      <c r="CJ58" s="48"/>
      <c r="CK58" s="58"/>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6"/>
      <c r="BA59" s="56"/>
      <c r="BB59" s="57"/>
      <c r="BC59" s="56"/>
      <c r="BD59" s="56"/>
      <c r="BE59" s="57"/>
      <c r="BF59" s="56"/>
      <c r="BG59" s="56"/>
      <c r="BH59" s="57"/>
      <c r="BI59" s="56"/>
      <c r="BJ59" s="56"/>
      <c r="BK59" s="57"/>
      <c r="BL59" s="56"/>
      <c r="BM59" s="56"/>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8"/>
      <c r="CI59" s="49" t="str">
        <f t="shared" si="30"/>
        <v/>
      </c>
      <c r="CJ59" s="48"/>
      <c r="CK59" s="58"/>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6"/>
      <c r="BA60" s="56"/>
      <c r="BB60" s="57"/>
      <c r="BC60" s="56"/>
      <c r="BD60" s="56"/>
      <c r="BE60" s="57"/>
      <c r="BF60" s="56"/>
      <c r="BG60" s="56"/>
      <c r="BH60" s="57"/>
      <c r="BI60" s="56"/>
      <c r="BJ60" s="56"/>
      <c r="BK60" s="57"/>
      <c r="BL60" s="56"/>
      <c r="BM60" s="56"/>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8"/>
      <c r="CI60" s="49" t="str">
        <f t="shared" si="30"/>
        <v/>
      </c>
      <c r="CJ60" s="48"/>
      <c r="CK60" s="58"/>
      <c r="CL60" s="49" t="str">
        <f t="shared" si="31"/>
        <v/>
      </c>
    </row>
  </sheetData>
  <sheetProtection formatCells="0" formatColumns="0" formatRows="0" insertColumns="0" insertRows="0" insertHyperlinks="0" deleteColumns="0" deleteRows="0" sort="0" autoFilter="0" pivotTables="0"/>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CJ11:CJ60 N11:O60 AZ11:AZ46 BC11:BC46 Q11:AY60 BH11:CG60">
    <cfRule type="cellIs" dxfId="15836" priority="169" operator="lessThan">
      <formula>$C$4</formula>
    </cfRule>
  </conditionalFormatting>
  <conditionalFormatting sqref="AZ11:BG60 CJ11:CJ60 N11:O60">
    <cfRule type="cellIs" dxfId="15835" priority="3219" operator="lessThan">
      <formula>$C$4</formula>
    </cfRule>
  </conditionalFormatting>
  <dataValidations count="2">
    <dataValidation type="decimal" allowBlank="1" showDropDown="1" showInputMessage="1" showErrorMessage="1" errorTitle="Masukan salah" error="Isian Anda salah!" promptTitle="Input yg diisikan" prompt="nilai angka antara 0 sampai 100." sqref="M11:M60">
      <formula1>0</formula1>
      <formula2>100</formula2>
    </dataValidation>
    <dataValidation allowBlank="1" showInputMessage="1" showErrorMessage="1" sqref="BN11:BO60 CD11:CD60 CA11:CA60 BX11:BX60 BU11:BU60 BR11:BR60 BB11:BB60 Y11:Y60 BH11:BH60 BE11:BE60 AE11:AF60 AU11:AU60 AR11:AR60 AO11:AO60 AL11:AL60 AI11:AI60 S11:S60 AB11:AB60 V11:V60 BK11:BK60"/>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topLeftCell="D24" workbookViewId="0">
      <selection activeCell="K11" sqref="K11:K60"/>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customWidth="1"/>
    <col min="13" max="13" width="7.140625" hidden="1" customWidth="1"/>
    <col min="14" max="16" width="7.140625" customWidth="1"/>
    <col min="17" max="31" width="3.28515625" style="30" customWidth="1"/>
    <col min="32" max="32" width="4.28515625" style="30" customWidth="1"/>
    <col min="33" max="47" width="3.28515625" style="30" customWidth="1"/>
    <col min="48" max="50" width="4.28515625" style="30" customWidth="1"/>
    <col min="51" max="54" width="3.28515625" style="30" customWidth="1"/>
    <col min="55" max="55" width="4.28515625" style="30" customWidth="1"/>
    <col min="56" max="57" width="3.28515625" style="30" customWidth="1"/>
    <col min="58" max="58" width="3.7109375" style="30" customWidth="1"/>
    <col min="59"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9" customWidth="1"/>
    <col min="101" max="102" width="9" style="59" hidden="1" customWidth="1"/>
    <col min="103" max="103" width="9" style="59" customWidth="1"/>
  </cols>
  <sheetData>
    <row r="1" spans="1:102" ht="20.25" customHeight="1" x14ac:dyDescent="0.3">
      <c r="A1" s="11">
        <v>58</v>
      </c>
      <c r="B1" s="10"/>
      <c r="C1" s="78" t="s">
        <v>0</v>
      </c>
      <c r="D1" s="78"/>
      <c r="E1" s="78"/>
      <c r="F1" s="78"/>
      <c r="G1" s="78"/>
      <c r="H1" s="78"/>
      <c r="I1" s="78"/>
      <c r="J1" s="78"/>
      <c r="K1" s="78"/>
      <c r="L1" s="78"/>
      <c r="M1" s="78"/>
      <c r="N1" s="78"/>
      <c r="O1" s="78"/>
      <c r="Q1" s="29" t="s">
        <v>1</v>
      </c>
      <c r="AZ1" s="29"/>
    </row>
    <row r="2" spans="1:102" x14ac:dyDescent="0.25">
      <c r="A2" s="1" t="s">
        <v>2</v>
      </c>
      <c r="B2" s="2"/>
      <c r="C2" s="3" t="s">
        <v>3</v>
      </c>
      <c r="E2" s="4" t="s">
        <v>92</v>
      </c>
      <c r="Q2" s="30" t="s">
        <v>5</v>
      </c>
      <c r="R2" s="31"/>
      <c r="S2" s="31"/>
      <c r="T2" s="31"/>
      <c r="U2" s="31" t="s">
        <v>6</v>
      </c>
      <c r="V2" s="31" t="str">
        <f>MID(E2,6,20)</f>
        <v xml:space="preserve"> X MIPA 2</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2" t="s">
        <v>16</v>
      </c>
      <c r="F7" s="73"/>
      <c r="G7" s="73"/>
      <c r="H7" s="73"/>
      <c r="I7" s="73"/>
      <c r="J7" s="74"/>
      <c r="K7" s="54"/>
      <c r="L7" s="13"/>
      <c r="M7" s="13"/>
      <c r="N7" s="79" t="s">
        <v>17</v>
      </c>
      <c r="O7" s="79"/>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67" t="s">
        <v>18</v>
      </c>
      <c r="B8" s="68" t="s">
        <v>19</v>
      </c>
      <c r="C8" s="67" t="s">
        <v>20</v>
      </c>
      <c r="E8" s="75"/>
      <c r="F8" s="76"/>
      <c r="G8" s="76"/>
      <c r="H8" s="76"/>
      <c r="I8" s="76"/>
      <c r="J8" s="77"/>
      <c r="K8" s="55"/>
      <c r="L8" s="13"/>
      <c r="M8" s="17"/>
      <c r="N8" s="79"/>
      <c r="O8" s="79"/>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80" t="s">
        <v>22</v>
      </c>
      <c r="AW8" s="82" t="s">
        <v>23</v>
      </c>
      <c r="AX8" s="91"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82" t="s">
        <v>23</v>
      </c>
      <c r="CF8" s="91" t="s">
        <v>24</v>
      </c>
      <c r="CG8" s="37"/>
      <c r="CH8" s="87" t="s">
        <v>26</v>
      </c>
      <c r="CI8" s="87" t="s">
        <v>27</v>
      </c>
      <c r="CJ8" s="37"/>
      <c r="CK8" s="87" t="s">
        <v>26</v>
      </c>
      <c r="CL8" s="87" t="s">
        <v>28</v>
      </c>
      <c r="CN8" s="38" t="s">
        <v>29</v>
      </c>
    </row>
    <row r="9" spans="1:102" x14ac:dyDescent="0.25">
      <c r="A9" s="67"/>
      <c r="B9" s="68"/>
      <c r="C9" s="67"/>
      <c r="E9" s="69" t="s">
        <v>30</v>
      </c>
      <c r="F9" s="69"/>
      <c r="G9" s="69"/>
      <c r="H9" s="70" t="s">
        <v>31</v>
      </c>
      <c r="I9" s="70"/>
      <c r="J9" s="70"/>
      <c r="K9" s="71" t="s">
        <v>32</v>
      </c>
      <c r="L9" s="13"/>
      <c r="M9" s="18" t="s">
        <v>33</v>
      </c>
      <c r="N9" s="69" t="s">
        <v>34</v>
      </c>
      <c r="O9" s="69" t="s">
        <v>22</v>
      </c>
      <c r="P9" s="9"/>
      <c r="Q9" s="84">
        <v>1</v>
      </c>
      <c r="R9" s="85"/>
      <c r="S9" s="86"/>
      <c r="T9" s="84">
        <v>2</v>
      </c>
      <c r="U9" s="85"/>
      <c r="V9" s="86"/>
      <c r="W9" s="84">
        <v>3</v>
      </c>
      <c r="X9" s="85"/>
      <c r="Y9" s="86"/>
      <c r="Z9" s="84">
        <v>4</v>
      </c>
      <c r="AA9" s="85"/>
      <c r="AB9" s="86"/>
      <c r="AC9" s="84">
        <v>5</v>
      </c>
      <c r="AD9" s="85"/>
      <c r="AE9" s="86"/>
      <c r="AF9" s="82" t="s">
        <v>34</v>
      </c>
      <c r="AG9" s="84">
        <v>6</v>
      </c>
      <c r="AH9" s="85"/>
      <c r="AI9" s="86"/>
      <c r="AJ9" s="84">
        <v>7</v>
      </c>
      <c r="AK9" s="85"/>
      <c r="AL9" s="86"/>
      <c r="AM9" s="84">
        <v>8</v>
      </c>
      <c r="AN9" s="85"/>
      <c r="AO9" s="86"/>
      <c r="AP9" s="84">
        <v>9</v>
      </c>
      <c r="AQ9" s="85"/>
      <c r="AR9" s="86"/>
      <c r="AS9" s="84">
        <v>10</v>
      </c>
      <c r="AT9" s="85"/>
      <c r="AU9" s="86"/>
      <c r="AV9" s="81"/>
      <c r="AW9" s="90"/>
      <c r="AX9" s="92"/>
      <c r="AY9" s="37"/>
      <c r="AZ9" s="94">
        <v>1</v>
      </c>
      <c r="BA9" s="85"/>
      <c r="BB9" s="86"/>
      <c r="BC9" s="84">
        <v>2</v>
      </c>
      <c r="BD9" s="85"/>
      <c r="BE9" s="86"/>
      <c r="BF9" s="84">
        <v>3</v>
      </c>
      <c r="BG9" s="85"/>
      <c r="BH9" s="86"/>
      <c r="BI9" s="84">
        <v>4</v>
      </c>
      <c r="BJ9" s="85"/>
      <c r="BK9" s="86"/>
      <c r="BL9" s="84">
        <v>5</v>
      </c>
      <c r="BM9" s="85"/>
      <c r="BN9" s="86"/>
      <c r="BO9" s="82" t="s">
        <v>34</v>
      </c>
      <c r="BP9" s="84">
        <v>6</v>
      </c>
      <c r="BQ9" s="85"/>
      <c r="BR9" s="86"/>
      <c r="BS9" s="84">
        <v>7</v>
      </c>
      <c r="BT9" s="85"/>
      <c r="BU9" s="86"/>
      <c r="BV9" s="84">
        <v>8</v>
      </c>
      <c r="BW9" s="85"/>
      <c r="BX9" s="86"/>
      <c r="BY9" s="84">
        <v>9</v>
      </c>
      <c r="BZ9" s="85"/>
      <c r="CA9" s="86"/>
      <c r="CB9" s="84">
        <v>10</v>
      </c>
      <c r="CC9" s="85"/>
      <c r="CD9" s="86"/>
      <c r="CE9" s="90"/>
      <c r="CF9" s="92"/>
      <c r="CG9" s="37"/>
      <c r="CH9" s="87"/>
      <c r="CI9" s="87"/>
      <c r="CJ9" s="37"/>
      <c r="CK9" s="87"/>
      <c r="CL9" s="87"/>
      <c r="CN9" s="39" t="s">
        <v>35</v>
      </c>
      <c r="CO9" s="40" t="s">
        <v>36</v>
      </c>
      <c r="CW9" s="59">
        <v>0</v>
      </c>
      <c r="CX9" s="59" t="str">
        <f>(IF(CO10="","","Perlu peningkatan pemahaman  "))&amp;(IF(CO10="","",CO10&amp;", "))&amp;(IF(CO11="","",CO11&amp;", "))&amp;(IF(CO12="","",CO12&amp;", "))&amp;(IF(CO13="","",CO13&amp;", "))&amp;(IF(CO14="","",CO14&amp;", "))&amp;(IF(CO15="","",CO15&amp;", "))&amp;(IF(CO16="","",CO16&amp;", "))&amp;(IF(CO17="","",CO17&amp;", "))&amp;(IF(CO18="","",CO18&amp;", "))&amp;(IF(CO19="","",CO19&amp;"."))</f>
        <v xml:space="preserve">Perlu peningkatan pemahaman  QS Al Hujurat :10,12 , Asmaul Husna, Cara berpakaian dalam Islam, Sumber Hukum Islam, Kewajiban Menuntut Ilmu, Zakat Haji Zakat, Keteladanan Rasul pereode Makah, </v>
      </c>
    </row>
    <row r="10" spans="1:102" x14ac:dyDescent="0.25">
      <c r="A10" s="67"/>
      <c r="B10" s="68"/>
      <c r="C10" s="67"/>
      <c r="E10" s="15" t="s">
        <v>37</v>
      </c>
      <c r="F10" s="15" t="s">
        <v>38</v>
      </c>
      <c r="G10" s="15" t="s">
        <v>39</v>
      </c>
      <c r="H10" s="16" t="s">
        <v>37</v>
      </c>
      <c r="I10" s="16" t="s">
        <v>38</v>
      </c>
      <c r="J10" s="16" t="s">
        <v>39</v>
      </c>
      <c r="K10" s="71"/>
      <c r="L10" s="13"/>
      <c r="M10" s="18" t="s">
        <v>40</v>
      </c>
      <c r="N10" s="69"/>
      <c r="O10" s="69"/>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83"/>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81"/>
      <c r="AW10" s="90"/>
      <c r="AX10" s="93"/>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83"/>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90"/>
      <c r="CF10" s="93"/>
      <c r="CG10" s="37"/>
      <c r="CH10" s="87"/>
      <c r="CI10" s="87"/>
      <c r="CJ10" s="37"/>
      <c r="CK10" s="87"/>
      <c r="CL10" s="87"/>
      <c r="CN10" s="43">
        <v>1</v>
      </c>
      <c r="CO10" s="60" t="s">
        <v>234</v>
      </c>
      <c r="CW10" s="59">
        <v>1</v>
      </c>
      <c r="CX10" s="59"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Asmaul Husna, Cara berpakaian dalam Islam, Sumber Hukum Islam, Kewajiban Menuntut Ilmu, Zakat Haji Zakat, Keteladanan Rasul pereode Makah, Masih perlu peningkatan pemahaman QS Al Hujurat :10,12 .</v>
      </c>
    </row>
    <row r="11" spans="1:102" x14ac:dyDescent="0.25">
      <c r="A11" s="8">
        <v>1</v>
      </c>
      <c r="B11" s="8">
        <v>554</v>
      </c>
      <c r="C11" s="8" t="s">
        <v>93</v>
      </c>
      <c r="E11" s="50">
        <f t="shared" ref="E11:E42" si="0">AX11</f>
        <v>83</v>
      </c>
      <c r="F11" s="8" t="str">
        <f t="shared" ref="F11:F42" si="1">IF(E11="","",IF(E11&lt;=69,"D",IF(E11&lt;=75,"C",IF(E11&lt;=90,"B",IF(E11&lt;=100,"A","E")))))</f>
        <v>B</v>
      </c>
      <c r="G11" s="8" t="str">
        <f t="shared" ref="G11:G42" si="2">CI11</f>
        <v xml:space="preserve">Memiliki kemampuan pemahanan  QS Al Hujurat :10,12 , Asmaul Husna, Cara berpakaian dalam Islam, Sumber Hukum Islam, Kewajiban Menuntut Ilmu, Zakat Haji Zakat, Keteladanan Rasul pereode Makah, </v>
      </c>
      <c r="H11" s="50">
        <f t="shared" ref="H11:H42" si="3">CF11</f>
        <v>89</v>
      </c>
      <c r="I11" s="8" t="str">
        <f t="shared" ref="I11:I42" si="4">IF(H11="","",IF(H11&lt;=69,"D",IF(H11&lt;=75,"C",IF(H11&lt;=90,"B",IF(H11&lt;=100,"A","E")))))</f>
        <v>B</v>
      </c>
      <c r="J11" s="8" t="str">
        <f t="shared" ref="J11:J42" si="5">CL11</f>
        <v xml:space="preserve">Memiliki keterampilan  Tajwid, Hafalan Asmaul Husna, Debat cara berpakain sesuai dg ajr Islam, Memberi contoh Hukum Taklifi, Perjalanan Haji,Tata cara Wakaf, Sejarah Rasulullah, </v>
      </c>
      <c r="K11" s="8"/>
      <c r="L11" s="13"/>
      <c r="M11" s="14"/>
      <c r="N11" s="44">
        <f t="shared" ref="N11:N42" si="6">AF11</f>
        <v>84</v>
      </c>
      <c r="O11" s="44">
        <f t="shared" ref="O11:O42" si="7">IF(COUNTBLANK(AV11:AV11),"",AV11)</f>
        <v>75</v>
      </c>
      <c r="Q11" s="44">
        <v>85</v>
      </c>
      <c r="R11" s="44">
        <v>70</v>
      </c>
      <c r="S11" s="45">
        <v>80</v>
      </c>
      <c r="T11" s="62">
        <v>82</v>
      </c>
      <c r="U11" s="62">
        <v>82</v>
      </c>
      <c r="V11" s="62">
        <v>80</v>
      </c>
      <c r="W11" s="44">
        <v>95</v>
      </c>
      <c r="X11" s="44">
        <v>85</v>
      </c>
      <c r="Y11" s="45">
        <v>90</v>
      </c>
      <c r="Z11" s="44">
        <v>85</v>
      </c>
      <c r="AA11" s="44"/>
      <c r="AB11" s="45"/>
      <c r="AC11" s="44">
        <v>85</v>
      </c>
      <c r="AD11" s="44"/>
      <c r="AE11" s="45"/>
      <c r="AF11" s="45">
        <f t="shared" ref="AF11:AF42" si="8">IF(S11="","",ROUND(AVERAGE(Q11:AE11),0))</f>
        <v>84</v>
      </c>
      <c r="AG11" s="44"/>
      <c r="AH11" s="44"/>
      <c r="AI11" s="45"/>
      <c r="AJ11" s="44"/>
      <c r="AK11" s="44"/>
      <c r="AL11" s="45"/>
      <c r="AM11" s="44"/>
      <c r="AN11" s="44"/>
      <c r="AO11" s="45"/>
      <c r="AP11" s="44"/>
      <c r="AQ11" s="44"/>
      <c r="AR11" s="45"/>
      <c r="AS11" s="44"/>
      <c r="AT11" s="44"/>
      <c r="AU11" s="45"/>
      <c r="AV11" s="44">
        <v>75</v>
      </c>
      <c r="AW11" s="46">
        <f t="shared" ref="AW11:AW42" si="9">IF(AV11="","",AVERAGE(Q11:AE11,AG11:AV11))</f>
        <v>82.833333333333329</v>
      </c>
      <c r="AX11" s="47">
        <f t="shared" ref="AX11:AX42" si="10">IF(AW11="","",ROUND(AW11,0))</f>
        <v>83</v>
      </c>
      <c r="AY11" s="48"/>
      <c r="AZ11" s="44">
        <v>90</v>
      </c>
      <c r="BA11" s="56"/>
      <c r="BB11" s="57"/>
      <c r="BC11" s="63">
        <v>90</v>
      </c>
      <c r="BD11" s="56"/>
      <c r="BE11" s="57"/>
      <c r="BF11" s="56">
        <v>85</v>
      </c>
      <c r="BG11" s="56"/>
      <c r="BH11" s="57"/>
      <c r="BI11" s="56"/>
      <c r="BJ11" s="56"/>
      <c r="BK11" s="45">
        <v>90</v>
      </c>
      <c r="BL11" s="56">
        <v>90</v>
      </c>
      <c r="BM11" s="56"/>
      <c r="BN11" s="57"/>
      <c r="BO11" s="45" t="str">
        <f>IF(BB11="","",ROUND(AVERAGE(AZ11:BN11),0))</f>
        <v/>
      </c>
      <c r="BP11" s="44"/>
      <c r="BQ11" s="44"/>
      <c r="BR11" s="45"/>
      <c r="BS11" s="44"/>
      <c r="BT11" s="44"/>
      <c r="BU11" s="45"/>
      <c r="BV11" s="44"/>
      <c r="BW11" s="44"/>
      <c r="BX11" s="45"/>
      <c r="BY11" s="44"/>
      <c r="BZ11" s="44"/>
      <c r="CA11" s="45"/>
      <c r="CB11" s="44"/>
      <c r="CC11" s="44"/>
      <c r="CD11" s="45"/>
      <c r="CE11" s="46">
        <f t="shared" ref="CE11:CE42" si="11">IF(AZ11="","",AVERAGE(AZ11:BN11,BP11:CD11))</f>
        <v>89</v>
      </c>
      <c r="CF11" s="47">
        <f t="shared" ref="CF11:CF42" si="12">IF(CE11="","",ROUND(CE11,0))</f>
        <v>89</v>
      </c>
      <c r="CG11" s="48"/>
      <c r="CH11" s="58">
        <v>11</v>
      </c>
      <c r="CI11" s="49" t="str">
        <f t="shared" ref="CI11:CI42" si="13">IF(CH11="","",VLOOKUP(CH11,$CW$9:$CX$20,2,0))</f>
        <v xml:space="preserve">Memiliki kemampuan pemahanan  QS Al Hujurat :10,12 , Asmaul Husna, Cara berpakaian dalam Islam, Sumber Hukum Islam, Kewajiban Menuntut Ilmu, Zakat Haji Zakat, Keteladanan Rasul pereode Makah, </v>
      </c>
      <c r="CJ11" s="48"/>
      <c r="CK11" s="58">
        <v>11</v>
      </c>
      <c r="CL11" s="49" t="str">
        <f t="shared" ref="CL11:CL42" si="14">IF(CK11="","",VLOOKUP(CK11,$CW$22:$CX$33,2,0))</f>
        <v xml:space="preserve">Memiliki keterampilan  Tajwid, Hafalan Asmaul Husna, Debat cara berpakain sesuai dg ajr Islam, Memberi contoh Hukum Taklifi, Perjalanan Haji,Tata cara Wakaf, Sejarah Rasulullah, </v>
      </c>
      <c r="CN11" s="43">
        <v>2</v>
      </c>
      <c r="CO11" s="60" t="s">
        <v>235</v>
      </c>
      <c r="CQ11" s="88" t="s">
        <v>48</v>
      </c>
      <c r="CR11" s="88"/>
      <c r="CS11" s="88"/>
      <c r="CW11" s="59">
        <v>2</v>
      </c>
      <c r="CX11" s="59"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QS Al Hujurat :10,12 , Cara berpakaian dalam Islam, Sumber Hukum Islam, Kewajiban Menuntut Ilmu, Zakat Haji Zakat, Keteladanan Rasul pereode Makah, Masih perlu peningkatan pemahaman Asmaul Husna.</v>
      </c>
    </row>
    <row r="12" spans="1:102" x14ac:dyDescent="0.25">
      <c r="A12" s="8">
        <v>2</v>
      </c>
      <c r="B12" s="8">
        <v>569</v>
      </c>
      <c r="C12" s="8" t="s">
        <v>94</v>
      </c>
      <c r="E12" s="50">
        <f t="shared" si="0"/>
        <v>91</v>
      </c>
      <c r="F12" s="8" t="str">
        <f t="shared" si="1"/>
        <v>A</v>
      </c>
      <c r="G12" s="8" t="str">
        <f t="shared" si="2"/>
        <v xml:space="preserve">Memiliki kemampuan pemahanan  QS Al Hujurat :10,12 , Asmaul Husna, Cara berpakaian dalam Islam, Sumber Hukum Islam, Kewajiban Menuntut Ilmu, Zakat Haji Zakat, Keteladanan Rasul pereode Makah, </v>
      </c>
      <c r="H12" s="50">
        <f t="shared" si="3"/>
        <v>92</v>
      </c>
      <c r="I12" s="8" t="str">
        <f t="shared" si="4"/>
        <v>A</v>
      </c>
      <c r="J12" s="8" t="str">
        <f t="shared" si="5"/>
        <v xml:space="preserve">Memiliki keterampilan  Tajwid, Hafalan Asmaul Husna, Debat cara berpakain sesuai dg ajr Islam, Memberi contoh Hukum Taklifi, Perjalanan Haji,Tata cara Wakaf, Sejarah Rasulullah, </v>
      </c>
      <c r="K12" s="8"/>
      <c r="L12" s="13"/>
      <c r="M12" s="14"/>
      <c r="N12" s="44">
        <f t="shared" si="6"/>
        <v>91</v>
      </c>
      <c r="O12" s="44">
        <f t="shared" si="7"/>
        <v>84</v>
      </c>
      <c r="Q12" s="44">
        <v>90</v>
      </c>
      <c r="R12" s="44">
        <v>95</v>
      </c>
      <c r="S12" s="45">
        <v>100</v>
      </c>
      <c r="T12" s="62">
        <v>86</v>
      </c>
      <c r="U12" s="62">
        <v>93</v>
      </c>
      <c r="V12" s="62">
        <v>88</v>
      </c>
      <c r="W12" s="44">
        <v>90</v>
      </c>
      <c r="X12" s="44">
        <v>85</v>
      </c>
      <c r="Y12" s="45">
        <v>100</v>
      </c>
      <c r="Z12" s="44">
        <v>90</v>
      </c>
      <c r="AA12" s="44"/>
      <c r="AB12" s="45"/>
      <c r="AC12" s="44">
        <v>85</v>
      </c>
      <c r="AD12" s="44"/>
      <c r="AE12" s="45"/>
      <c r="AF12" s="45">
        <f t="shared" si="8"/>
        <v>91</v>
      </c>
      <c r="AG12" s="44"/>
      <c r="AH12" s="44"/>
      <c r="AI12" s="45"/>
      <c r="AJ12" s="44"/>
      <c r="AK12" s="44"/>
      <c r="AL12" s="45"/>
      <c r="AM12" s="44"/>
      <c r="AN12" s="44"/>
      <c r="AO12" s="45"/>
      <c r="AP12" s="44"/>
      <c r="AQ12" s="44"/>
      <c r="AR12" s="45"/>
      <c r="AS12" s="44"/>
      <c r="AT12" s="44"/>
      <c r="AU12" s="45"/>
      <c r="AV12" s="44">
        <v>84</v>
      </c>
      <c r="AW12" s="46">
        <f t="shared" si="9"/>
        <v>90.5</v>
      </c>
      <c r="AX12" s="47">
        <f t="shared" si="10"/>
        <v>91</v>
      </c>
      <c r="AY12" s="48"/>
      <c r="AZ12" s="44">
        <v>90</v>
      </c>
      <c r="BA12" s="56"/>
      <c r="BB12" s="57"/>
      <c r="BC12" s="63">
        <v>90</v>
      </c>
      <c r="BD12" s="56"/>
      <c r="BE12" s="57"/>
      <c r="BF12" s="56">
        <v>90</v>
      </c>
      <c r="BG12" s="56"/>
      <c r="BH12" s="57"/>
      <c r="BI12" s="56"/>
      <c r="BJ12" s="56"/>
      <c r="BK12" s="45">
        <v>100</v>
      </c>
      <c r="BL12" s="56">
        <v>90</v>
      </c>
      <c r="BM12" s="56"/>
      <c r="BN12" s="57"/>
      <c r="BO12" s="45" t="str">
        <f t="shared" ref="BO12:BO42" si="15">IF(BB12="","",ROUND(AVERAGE(AZ12:BN12),0))</f>
        <v/>
      </c>
      <c r="BP12" s="44"/>
      <c r="BQ12" s="44"/>
      <c r="BR12" s="45"/>
      <c r="BS12" s="44"/>
      <c r="BT12" s="44"/>
      <c r="BU12" s="45"/>
      <c r="BV12" s="44"/>
      <c r="BW12" s="44"/>
      <c r="BX12" s="45"/>
      <c r="BY12" s="44"/>
      <c r="BZ12" s="44"/>
      <c r="CA12" s="45"/>
      <c r="CB12" s="44"/>
      <c r="CC12" s="44"/>
      <c r="CD12" s="45"/>
      <c r="CE12" s="46">
        <f t="shared" si="11"/>
        <v>92</v>
      </c>
      <c r="CF12" s="47">
        <f t="shared" si="12"/>
        <v>92</v>
      </c>
      <c r="CG12" s="48"/>
      <c r="CH12" s="58">
        <v>11</v>
      </c>
      <c r="CI12" s="49" t="str">
        <f t="shared" si="13"/>
        <v xml:space="preserve">Memiliki kemampuan pemahanan  QS Al Hujurat :10,12 , Asmaul Husna, Cara berpakaian dalam Islam, Sumber Hukum Islam, Kewajiban Menuntut Ilmu, Zakat Haji Zakat, Keteladanan Rasul pereode Makah, </v>
      </c>
      <c r="CJ12" s="48"/>
      <c r="CK12" s="58">
        <v>11</v>
      </c>
      <c r="CL12" s="49" t="str">
        <f t="shared" si="14"/>
        <v xml:space="preserve">Memiliki keterampilan  Tajwid, Hafalan Asmaul Husna, Debat cara berpakain sesuai dg ajr Islam, Memberi contoh Hukum Taklifi, Perjalanan Haji,Tata cara Wakaf, Sejarah Rasulullah, </v>
      </c>
      <c r="CN12" s="43">
        <v>3</v>
      </c>
      <c r="CO12" s="60" t="s">
        <v>236</v>
      </c>
      <c r="CQ12" s="19" t="s">
        <v>50</v>
      </c>
      <c r="CR12" s="20" t="s">
        <v>51</v>
      </c>
      <c r="CS12" s="20" t="s">
        <v>52</v>
      </c>
      <c r="CW12" s="59">
        <v>3</v>
      </c>
      <c r="CX12" s="59"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QS Al Hujurat :10,12 , Asmaul Husna, Sumber Hukum Islam, Kewajiban Menuntut Ilmu, Zakat Haji Zakat, Keteladanan Rasul pereode Makah, Masih perlu peningkatan pemahaman Cara berpakaian dalam Islam.</v>
      </c>
    </row>
    <row r="13" spans="1:102" x14ac:dyDescent="0.25">
      <c r="A13" s="8">
        <v>3</v>
      </c>
      <c r="B13" s="8">
        <v>584</v>
      </c>
      <c r="C13" s="8" t="s">
        <v>95</v>
      </c>
      <c r="E13" s="50">
        <f t="shared" si="0"/>
        <v>86</v>
      </c>
      <c r="F13" s="8" t="str">
        <f t="shared" si="1"/>
        <v>B</v>
      </c>
      <c r="G13" s="8" t="str">
        <f t="shared" si="2"/>
        <v xml:space="preserve">Memiliki kemampuan pemahanan  QS Al Hujurat :10,12 , Asmaul Husna, Cara berpakaian dalam Islam, Sumber Hukum Islam, Kewajiban Menuntut Ilmu, Zakat Haji Zakat, Keteladanan Rasul pereode Makah, </v>
      </c>
      <c r="H13" s="50">
        <f t="shared" si="3"/>
        <v>94</v>
      </c>
      <c r="I13" s="8" t="str">
        <f t="shared" si="4"/>
        <v>A</v>
      </c>
      <c r="J13" s="8" t="str">
        <f t="shared" si="5"/>
        <v xml:space="preserve">Memiliki keterampilan  Tajwid, Hafalan Asmaul Husna, Debat cara berpakain sesuai dg ajr Islam, Memberi contoh Hukum Taklifi, Perjalanan Haji,Tata cara Wakaf, Sejarah Rasulullah, </v>
      </c>
      <c r="K13" s="8"/>
      <c r="L13" s="13"/>
      <c r="M13" s="14"/>
      <c r="N13" s="44">
        <f t="shared" si="6"/>
        <v>88</v>
      </c>
      <c r="O13" s="44">
        <f t="shared" si="7"/>
        <v>65</v>
      </c>
      <c r="Q13" s="44">
        <v>85</v>
      </c>
      <c r="R13" s="44">
        <v>90</v>
      </c>
      <c r="S13" s="45">
        <v>90</v>
      </c>
      <c r="T13" s="62">
        <v>80</v>
      </c>
      <c r="U13" s="62">
        <v>83</v>
      </c>
      <c r="V13" s="62">
        <v>75</v>
      </c>
      <c r="W13" s="44">
        <v>100</v>
      </c>
      <c r="X13" s="44">
        <v>85</v>
      </c>
      <c r="Y13" s="45">
        <v>100</v>
      </c>
      <c r="Z13" s="44">
        <v>90</v>
      </c>
      <c r="AA13" s="44"/>
      <c r="AB13" s="45"/>
      <c r="AC13" s="44">
        <v>85</v>
      </c>
      <c r="AD13" s="44"/>
      <c r="AE13" s="45"/>
      <c r="AF13" s="45">
        <f t="shared" si="8"/>
        <v>88</v>
      </c>
      <c r="AG13" s="44"/>
      <c r="AH13" s="44"/>
      <c r="AI13" s="45"/>
      <c r="AJ13" s="44"/>
      <c r="AK13" s="44"/>
      <c r="AL13" s="45"/>
      <c r="AM13" s="44"/>
      <c r="AN13" s="44"/>
      <c r="AO13" s="45"/>
      <c r="AP13" s="44"/>
      <c r="AQ13" s="44"/>
      <c r="AR13" s="45"/>
      <c r="AS13" s="44"/>
      <c r="AT13" s="44"/>
      <c r="AU13" s="45"/>
      <c r="AV13" s="44">
        <v>65</v>
      </c>
      <c r="AW13" s="46">
        <f t="shared" si="9"/>
        <v>85.666666666666671</v>
      </c>
      <c r="AX13" s="47">
        <f t="shared" si="10"/>
        <v>86</v>
      </c>
      <c r="AY13" s="48"/>
      <c r="AZ13" s="44">
        <v>90</v>
      </c>
      <c r="BA13" s="56"/>
      <c r="BB13" s="57"/>
      <c r="BC13" s="63">
        <v>100</v>
      </c>
      <c r="BD13" s="56"/>
      <c r="BE13" s="57"/>
      <c r="BF13" s="56">
        <v>90</v>
      </c>
      <c r="BG13" s="56"/>
      <c r="BH13" s="57"/>
      <c r="BI13" s="56"/>
      <c r="BJ13" s="56"/>
      <c r="BK13" s="45">
        <v>100</v>
      </c>
      <c r="BL13" s="56">
        <v>90</v>
      </c>
      <c r="BM13" s="56"/>
      <c r="BN13" s="57"/>
      <c r="BO13" s="45" t="str">
        <f t="shared" si="15"/>
        <v/>
      </c>
      <c r="BP13" s="44"/>
      <c r="BQ13" s="44"/>
      <c r="BR13" s="45"/>
      <c r="BS13" s="44"/>
      <c r="BT13" s="44"/>
      <c r="BU13" s="45"/>
      <c r="BV13" s="44"/>
      <c r="BW13" s="44"/>
      <c r="BX13" s="45"/>
      <c r="BY13" s="44"/>
      <c r="BZ13" s="44"/>
      <c r="CA13" s="45"/>
      <c r="CB13" s="44"/>
      <c r="CC13" s="44"/>
      <c r="CD13" s="45"/>
      <c r="CE13" s="46">
        <f t="shared" si="11"/>
        <v>94</v>
      </c>
      <c r="CF13" s="47">
        <f t="shared" si="12"/>
        <v>94</v>
      </c>
      <c r="CG13" s="48"/>
      <c r="CH13" s="58">
        <v>11</v>
      </c>
      <c r="CI13" s="49" t="str">
        <f t="shared" si="13"/>
        <v xml:space="preserve">Memiliki kemampuan pemahanan  QS Al Hujurat :10,12 , Asmaul Husna, Cara berpakaian dalam Islam, Sumber Hukum Islam, Kewajiban Menuntut Ilmu, Zakat Haji Zakat, Keteladanan Rasul pereode Makah, </v>
      </c>
      <c r="CJ13" s="48"/>
      <c r="CK13" s="58">
        <v>11</v>
      </c>
      <c r="CL13" s="49" t="str">
        <f t="shared" si="14"/>
        <v xml:space="preserve">Memiliki keterampilan  Tajwid, Hafalan Asmaul Husna, Debat cara berpakain sesuai dg ajr Islam, Memberi contoh Hukum Taklifi, Perjalanan Haji,Tata cara Wakaf, Sejarah Rasulullah, </v>
      </c>
      <c r="CN13" s="43">
        <v>4</v>
      </c>
      <c r="CO13" s="60" t="s">
        <v>240</v>
      </c>
      <c r="CQ13" s="21">
        <v>0</v>
      </c>
      <c r="CR13" s="22">
        <v>69</v>
      </c>
      <c r="CS13" s="23" t="s">
        <v>54</v>
      </c>
      <c r="CW13" s="59">
        <v>4</v>
      </c>
      <c r="CX13" s="59" t="str">
        <f>(IF(CO11="","","Memiliki kemampuan pemahanan "))&amp;(IF(CO10="","",CO10&amp;", "))&amp;(IF(CO11="","",CO11&amp;", "))&amp;(IF(CO12="","",CO12&amp;", "))&amp;(IF(CO14="","",CO14&amp;", "))&amp;(IF(CO15="","",CO15&amp;", "))&amp;(IF(CO16="","",CO16&amp;", "))&amp;(IF(CO17="","",CO17&amp;", "))&amp;(IF(CO18="","",CO18&amp;", "))&amp;(IF(CO19="","",CO19&amp;", "))&amp;(IF(CO13="","","Masih perlu peningkatan pemahaman "&amp;CO13&amp;"."))</f>
        <v>Memiliki kemampuan pemahanan QS Al Hujurat :10,12 , Asmaul Husna, Cara berpakaian dalam Islam, Kewajiban Menuntut Ilmu, Zakat Haji Zakat, Keteladanan Rasul pereode Makah, Masih perlu peningkatan pemahaman Sumber Hukum Islam.</v>
      </c>
    </row>
    <row r="14" spans="1:102" x14ac:dyDescent="0.25">
      <c r="A14" s="8">
        <v>4</v>
      </c>
      <c r="B14" s="8">
        <v>599</v>
      </c>
      <c r="C14" s="8" t="s">
        <v>96</v>
      </c>
      <c r="E14" s="50">
        <f t="shared" si="0"/>
        <v>93</v>
      </c>
      <c r="F14" s="8" t="str">
        <f t="shared" si="1"/>
        <v>A</v>
      </c>
      <c r="G14" s="8" t="str">
        <f t="shared" si="2"/>
        <v xml:space="preserve">Memiliki kemampuan pemahanan  QS Al Hujurat :10,12 , Asmaul Husna, Cara berpakaian dalam Islam, Sumber Hukum Islam, Kewajiban Menuntut Ilmu, Zakat Haji Zakat, Keteladanan Rasul pereode Makah, </v>
      </c>
      <c r="H14" s="50">
        <f t="shared" si="3"/>
        <v>94</v>
      </c>
      <c r="I14" s="8" t="str">
        <f t="shared" si="4"/>
        <v>A</v>
      </c>
      <c r="J14" s="8" t="str">
        <f t="shared" si="5"/>
        <v xml:space="preserve">Memiliki keterampilan  Tajwid, Hafalan Asmaul Husna, Debat cara berpakain sesuai dg ajr Islam, Memberi contoh Hukum Taklifi, Perjalanan Haji,Tata cara Wakaf, Sejarah Rasulullah, </v>
      </c>
      <c r="K14" s="8"/>
      <c r="L14" s="13"/>
      <c r="M14" s="14"/>
      <c r="N14" s="44">
        <f t="shared" si="6"/>
        <v>93</v>
      </c>
      <c r="O14" s="44">
        <f t="shared" si="7"/>
        <v>88</v>
      </c>
      <c r="Q14" s="44">
        <v>90</v>
      </c>
      <c r="R14" s="44">
        <v>95</v>
      </c>
      <c r="S14" s="45">
        <v>100</v>
      </c>
      <c r="T14" s="62">
        <v>94</v>
      </c>
      <c r="U14" s="62">
        <v>95</v>
      </c>
      <c r="V14" s="62">
        <v>84</v>
      </c>
      <c r="W14" s="44">
        <v>100</v>
      </c>
      <c r="X14" s="44">
        <v>90</v>
      </c>
      <c r="Y14" s="45">
        <v>100</v>
      </c>
      <c r="Z14" s="44">
        <v>90</v>
      </c>
      <c r="AA14" s="44"/>
      <c r="AB14" s="45"/>
      <c r="AC14" s="44">
        <v>90</v>
      </c>
      <c r="AD14" s="44"/>
      <c r="AE14" s="45"/>
      <c r="AF14" s="45">
        <f t="shared" si="8"/>
        <v>93</v>
      </c>
      <c r="AG14" s="44"/>
      <c r="AH14" s="44"/>
      <c r="AI14" s="45"/>
      <c r="AJ14" s="44"/>
      <c r="AK14" s="44"/>
      <c r="AL14" s="45"/>
      <c r="AM14" s="44"/>
      <c r="AN14" s="44"/>
      <c r="AO14" s="45"/>
      <c r="AP14" s="44"/>
      <c r="AQ14" s="44"/>
      <c r="AR14" s="45"/>
      <c r="AS14" s="44"/>
      <c r="AT14" s="44"/>
      <c r="AU14" s="45"/>
      <c r="AV14" s="44">
        <v>88</v>
      </c>
      <c r="AW14" s="46">
        <f t="shared" si="9"/>
        <v>93</v>
      </c>
      <c r="AX14" s="47">
        <f t="shared" si="10"/>
        <v>93</v>
      </c>
      <c r="AY14" s="48"/>
      <c r="AZ14" s="44">
        <v>90</v>
      </c>
      <c r="BA14" s="56"/>
      <c r="BB14" s="57"/>
      <c r="BC14" s="63">
        <v>100</v>
      </c>
      <c r="BD14" s="56"/>
      <c r="BE14" s="57"/>
      <c r="BF14" s="56">
        <v>90</v>
      </c>
      <c r="BG14" s="56"/>
      <c r="BH14" s="57"/>
      <c r="BI14" s="56"/>
      <c r="BJ14" s="56"/>
      <c r="BK14" s="45">
        <v>100</v>
      </c>
      <c r="BL14" s="56">
        <v>90</v>
      </c>
      <c r="BM14" s="56"/>
      <c r="BN14" s="57"/>
      <c r="BO14" s="45" t="str">
        <f t="shared" si="15"/>
        <v/>
      </c>
      <c r="BP14" s="44"/>
      <c r="BQ14" s="44"/>
      <c r="BR14" s="45"/>
      <c r="BS14" s="44"/>
      <c r="BT14" s="44"/>
      <c r="BU14" s="45"/>
      <c r="BV14" s="44"/>
      <c r="BW14" s="44"/>
      <c r="BX14" s="45"/>
      <c r="BY14" s="44"/>
      <c r="BZ14" s="44"/>
      <c r="CA14" s="45"/>
      <c r="CB14" s="44"/>
      <c r="CC14" s="44"/>
      <c r="CD14" s="45"/>
      <c r="CE14" s="46">
        <f t="shared" si="11"/>
        <v>94</v>
      </c>
      <c r="CF14" s="47">
        <f t="shared" si="12"/>
        <v>94</v>
      </c>
      <c r="CG14" s="48"/>
      <c r="CH14" s="58">
        <v>11</v>
      </c>
      <c r="CI14" s="49" t="str">
        <f t="shared" si="13"/>
        <v xml:space="preserve">Memiliki kemampuan pemahanan  QS Al Hujurat :10,12 , Asmaul Husna, Cara berpakaian dalam Islam, Sumber Hukum Islam, Kewajiban Menuntut Ilmu, Zakat Haji Zakat, Keteladanan Rasul pereode Makah, </v>
      </c>
      <c r="CJ14" s="48"/>
      <c r="CK14" s="58">
        <v>11</v>
      </c>
      <c r="CL14" s="49" t="str">
        <f t="shared" si="14"/>
        <v xml:space="preserve">Memiliki keterampilan  Tajwid, Hafalan Asmaul Husna, Debat cara berpakain sesuai dg ajr Islam, Memberi contoh Hukum Taklifi, Perjalanan Haji,Tata cara Wakaf, Sejarah Rasulullah, </v>
      </c>
      <c r="CN14" s="43">
        <v>5</v>
      </c>
      <c r="CO14" s="60" t="s">
        <v>241</v>
      </c>
      <c r="CQ14" s="21">
        <v>70</v>
      </c>
      <c r="CR14" s="24">
        <v>75</v>
      </c>
      <c r="CS14" s="25" t="s">
        <v>56</v>
      </c>
      <c r="CW14" s="59">
        <v>5</v>
      </c>
      <c r="CX14" s="59" t="str">
        <f>(IF(CO11="","","Memiliki kemampuan pemahanan "))&amp;(IF(CO10="","",CO10&amp;", "))&amp;(IF(CO11="","",CO11&amp;", "))&amp;(IF(CO12="","",CO12&amp;", "))&amp;(IF(CO13="","",CO13&amp;", "))&amp;(IF(CO15="","",CO15&amp;", "))&amp;(IF(CO16="","",CO16&amp;", "))&amp;(IF(CO17="","",CO17&amp;", "))&amp;(IF(CO18="","",CO18&amp;", "))&amp;(IF(CO19="","",CO19&amp;", "))&amp;(IF(CO14="","","Masih perlu peningkatan pemahaman "&amp;CO14&amp;"."))</f>
        <v>Memiliki kemampuan pemahanan QS Al Hujurat :10,12 , Asmaul Husna, Cara berpakaian dalam Islam, Sumber Hukum Islam, Zakat Haji Zakat, Keteladanan Rasul pereode Makah, Masih perlu peningkatan pemahaman Kewajiban Menuntut Ilmu.</v>
      </c>
    </row>
    <row r="15" spans="1:102" x14ac:dyDescent="0.25">
      <c r="A15" s="8">
        <v>5</v>
      </c>
      <c r="B15" s="8">
        <v>614</v>
      </c>
      <c r="C15" s="8" t="s">
        <v>97</v>
      </c>
      <c r="E15" s="50">
        <f t="shared" si="0"/>
        <v>86</v>
      </c>
      <c r="F15" s="8" t="str">
        <f t="shared" si="1"/>
        <v>B</v>
      </c>
      <c r="G15" s="8" t="str">
        <f t="shared" si="2"/>
        <v xml:space="preserve">Memiliki kemampuan pemahanan  QS Al Hujurat :10,12 , Asmaul Husna, Cara berpakaian dalam Islam, Sumber Hukum Islam, Kewajiban Menuntut Ilmu, Zakat Haji Zakat, Keteladanan Rasul pereode Makah, </v>
      </c>
      <c r="H15" s="50">
        <f t="shared" si="3"/>
        <v>90</v>
      </c>
      <c r="I15" s="8" t="str">
        <f t="shared" si="4"/>
        <v>B</v>
      </c>
      <c r="J15" s="8" t="str">
        <f t="shared" si="5"/>
        <v xml:space="preserve">Memiliki keterampilan  Tajwid, Hafalan Asmaul Husna, Debat cara berpakain sesuai dg ajr Islam, Memberi contoh Hukum Taklifi, Perjalanan Haji,Tata cara Wakaf, Sejarah Rasulullah, </v>
      </c>
      <c r="K15" s="8"/>
      <c r="L15" s="13"/>
      <c r="M15" s="14"/>
      <c r="N15" s="44">
        <f t="shared" si="6"/>
        <v>86</v>
      </c>
      <c r="O15" s="44">
        <f t="shared" si="7"/>
        <v>82</v>
      </c>
      <c r="Q15" s="44">
        <v>85</v>
      </c>
      <c r="R15" s="44">
        <v>90</v>
      </c>
      <c r="S15" s="45">
        <v>90</v>
      </c>
      <c r="T15" s="62">
        <v>82</v>
      </c>
      <c r="U15" s="62">
        <v>82</v>
      </c>
      <c r="V15" s="62">
        <v>80</v>
      </c>
      <c r="W15" s="44">
        <v>90</v>
      </c>
      <c r="X15" s="44">
        <v>85</v>
      </c>
      <c r="Y15" s="45">
        <v>100</v>
      </c>
      <c r="Z15" s="44">
        <v>80</v>
      </c>
      <c r="AA15" s="44"/>
      <c r="AB15" s="45"/>
      <c r="AC15" s="44">
        <v>85</v>
      </c>
      <c r="AD15" s="44"/>
      <c r="AE15" s="45"/>
      <c r="AF15" s="45">
        <f t="shared" si="8"/>
        <v>86</v>
      </c>
      <c r="AG15" s="44"/>
      <c r="AH15" s="44"/>
      <c r="AI15" s="45"/>
      <c r="AJ15" s="44"/>
      <c r="AK15" s="44"/>
      <c r="AL15" s="45"/>
      <c r="AM15" s="44"/>
      <c r="AN15" s="44"/>
      <c r="AO15" s="45"/>
      <c r="AP15" s="44"/>
      <c r="AQ15" s="44"/>
      <c r="AR15" s="45"/>
      <c r="AS15" s="44"/>
      <c r="AT15" s="44"/>
      <c r="AU15" s="45"/>
      <c r="AV15" s="44">
        <v>82</v>
      </c>
      <c r="AW15" s="46">
        <f t="shared" si="9"/>
        <v>85.916666666666671</v>
      </c>
      <c r="AX15" s="47">
        <f t="shared" si="10"/>
        <v>86</v>
      </c>
      <c r="AY15" s="48"/>
      <c r="AZ15" s="44">
        <v>90</v>
      </c>
      <c r="BA15" s="56"/>
      <c r="BB15" s="57"/>
      <c r="BC15" s="63">
        <v>80</v>
      </c>
      <c r="BD15" s="56"/>
      <c r="BE15" s="57"/>
      <c r="BF15" s="56">
        <v>90</v>
      </c>
      <c r="BG15" s="56"/>
      <c r="BH15" s="57"/>
      <c r="BI15" s="56"/>
      <c r="BJ15" s="56"/>
      <c r="BK15" s="45">
        <v>100</v>
      </c>
      <c r="BL15" s="56">
        <v>90</v>
      </c>
      <c r="BM15" s="56"/>
      <c r="BN15" s="57"/>
      <c r="BO15" s="45" t="str">
        <f t="shared" si="15"/>
        <v/>
      </c>
      <c r="BP15" s="44"/>
      <c r="BQ15" s="44"/>
      <c r="BR15" s="45"/>
      <c r="BS15" s="44"/>
      <c r="BT15" s="44"/>
      <c r="BU15" s="45"/>
      <c r="BV15" s="44"/>
      <c r="BW15" s="44"/>
      <c r="BX15" s="45"/>
      <c r="BY15" s="44"/>
      <c r="BZ15" s="44"/>
      <c r="CA15" s="45"/>
      <c r="CB15" s="44"/>
      <c r="CC15" s="44"/>
      <c r="CD15" s="45"/>
      <c r="CE15" s="46">
        <f t="shared" si="11"/>
        <v>90</v>
      </c>
      <c r="CF15" s="47">
        <f t="shared" si="12"/>
        <v>90</v>
      </c>
      <c r="CG15" s="48"/>
      <c r="CH15" s="58">
        <v>11</v>
      </c>
      <c r="CI15" s="49" t="str">
        <f t="shared" si="13"/>
        <v xml:space="preserve">Memiliki kemampuan pemahanan  QS Al Hujurat :10,12 , Asmaul Husna, Cara berpakaian dalam Islam, Sumber Hukum Islam, Kewajiban Menuntut Ilmu, Zakat Haji Zakat, Keteladanan Rasul pereode Makah, </v>
      </c>
      <c r="CJ15" s="48"/>
      <c r="CK15" s="58">
        <v>11</v>
      </c>
      <c r="CL15" s="49" t="str">
        <f t="shared" si="14"/>
        <v xml:space="preserve">Memiliki keterampilan  Tajwid, Hafalan Asmaul Husna, Debat cara berpakain sesuai dg ajr Islam, Memberi contoh Hukum Taklifi, Perjalanan Haji,Tata cara Wakaf, Sejarah Rasulullah, </v>
      </c>
      <c r="CN15" s="43">
        <v>6</v>
      </c>
      <c r="CO15" s="60" t="s">
        <v>242</v>
      </c>
      <c r="CQ15" s="21">
        <v>76</v>
      </c>
      <c r="CR15" s="24">
        <v>90</v>
      </c>
      <c r="CS15" s="25" t="s">
        <v>58</v>
      </c>
      <c r="CW15" s="59">
        <v>6</v>
      </c>
      <c r="CX15" s="59" t="str">
        <f>(IF(CO11="","","Memiliki kemampuan pemahanan "))&amp;(IF(CO10="","",CO10&amp;", "))&amp;(IF(CO11="","",CO11&amp;", "))&amp;(IF(CO12="","",CO12&amp;", "))&amp;(IF(CO13="","",CO13&amp;", "))&amp;(IF(CO14="","",CO14&amp;", "))&amp;(IF(CO16="","",CO16&amp;", "))&amp;(IF(CO17="","",CO17&amp;", "))&amp;(IF(CO18="","",CO18&amp;", "))&amp;(IF(CO19="","",CO19&amp;", "))&amp;(IF(CO15="","","Masih perlu peningkatan pemahaman "&amp;CO15&amp;"."))</f>
        <v>Memiliki kemampuan pemahanan QS Al Hujurat :10,12 , Asmaul Husna, Cara berpakaian dalam Islam, Sumber Hukum Islam, Kewajiban Menuntut Ilmu, Keteladanan Rasul pereode Makah, Masih perlu peningkatan pemahaman Zakat Haji Zakat.</v>
      </c>
    </row>
    <row r="16" spans="1:102" x14ac:dyDescent="0.25">
      <c r="A16" s="8">
        <v>6</v>
      </c>
      <c r="B16" s="8">
        <v>629</v>
      </c>
      <c r="C16" s="8" t="s">
        <v>98</v>
      </c>
      <c r="E16" s="50">
        <f t="shared" si="0"/>
        <v>91</v>
      </c>
      <c r="F16" s="8" t="str">
        <f t="shared" si="1"/>
        <v>A</v>
      </c>
      <c r="G16" s="8" t="str">
        <f t="shared" si="2"/>
        <v xml:space="preserve">Memiliki kemampuan pemahanan  QS Al Hujurat :10,12 , Asmaul Husna, Cara berpakaian dalam Islam, Sumber Hukum Islam, Kewajiban Menuntut Ilmu, Zakat Haji Zakat, Keteladanan Rasul pereode Makah, </v>
      </c>
      <c r="H16" s="50">
        <f t="shared" si="3"/>
        <v>94</v>
      </c>
      <c r="I16" s="8" t="str">
        <f t="shared" si="4"/>
        <v>A</v>
      </c>
      <c r="J16" s="8" t="str">
        <f t="shared" si="5"/>
        <v xml:space="preserve">Memiliki keterampilan  Tajwid, Hafalan Asmaul Husna, Debat cara berpakain sesuai dg ajr Islam, Memberi contoh Hukum Taklifi, Perjalanan Haji,Tata cara Wakaf, Sejarah Rasulullah, </v>
      </c>
      <c r="K16" s="8"/>
      <c r="L16" s="13"/>
      <c r="M16" s="14"/>
      <c r="N16" s="44">
        <f t="shared" si="6"/>
        <v>91</v>
      </c>
      <c r="O16" s="44">
        <f t="shared" si="7"/>
        <v>84</v>
      </c>
      <c r="Q16" s="44">
        <v>90</v>
      </c>
      <c r="R16" s="44">
        <v>95</v>
      </c>
      <c r="S16" s="45">
        <v>100</v>
      </c>
      <c r="T16" s="62">
        <v>84</v>
      </c>
      <c r="U16" s="62">
        <v>93</v>
      </c>
      <c r="V16" s="62">
        <v>88</v>
      </c>
      <c r="W16" s="44">
        <v>95</v>
      </c>
      <c r="X16" s="44">
        <v>85</v>
      </c>
      <c r="Y16" s="45">
        <v>100</v>
      </c>
      <c r="Z16" s="44">
        <v>90</v>
      </c>
      <c r="AA16" s="44"/>
      <c r="AB16" s="45"/>
      <c r="AC16" s="44">
        <v>85</v>
      </c>
      <c r="AD16" s="44"/>
      <c r="AE16" s="45"/>
      <c r="AF16" s="45">
        <f t="shared" si="8"/>
        <v>91</v>
      </c>
      <c r="AG16" s="44"/>
      <c r="AH16" s="44"/>
      <c r="AI16" s="45"/>
      <c r="AJ16" s="44"/>
      <c r="AK16" s="44"/>
      <c r="AL16" s="45"/>
      <c r="AM16" s="44"/>
      <c r="AN16" s="44"/>
      <c r="AO16" s="45"/>
      <c r="AP16" s="44"/>
      <c r="AQ16" s="44"/>
      <c r="AR16" s="45"/>
      <c r="AS16" s="44"/>
      <c r="AT16" s="44"/>
      <c r="AU16" s="45"/>
      <c r="AV16" s="44">
        <v>84</v>
      </c>
      <c r="AW16" s="46">
        <f t="shared" si="9"/>
        <v>90.75</v>
      </c>
      <c r="AX16" s="47">
        <f t="shared" si="10"/>
        <v>91</v>
      </c>
      <c r="AY16" s="48"/>
      <c r="AZ16" s="44">
        <v>90</v>
      </c>
      <c r="BA16" s="56"/>
      <c r="BB16" s="57"/>
      <c r="BC16" s="63">
        <v>100</v>
      </c>
      <c r="BD16" s="56"/>
      <c r="BE16" s="57"/>
      <c r="BF16" s="56">
        <v>90</v>
      </c>
      <c r="BG16" s="56"/>
      <c r="BH16" s="57"/>
      <c r="BI16" s="56"/>
      <c r="BJ16" s="56"/>
      <c r="BK16" s="45">
        <v>100</v>
      </c>
      <c r="BL16" s="56">
        <v>90</v>
      </c>
      <c r="BM16" s="56"/>
      <c r="BN16" s="57"/>
      <c r="BO16" s="45" t="str">
        <f t="shared" si="15"/>
        <v/>
      </c>
      <c r="BP16" s="44"/>
      <c r="BQ16" s="44"/>
      <c r="BR16" s="45"/>
      <c r="BS16" s="44"/>
      <c r="BT16" s="44"/>
      <c r="BU16" s="45"/>
      <c r="BV16" s="44"/>
      <c r="BW16" s="44"/>
      <c r="BX16" s="45"/>
      <c r="BY16" s="44"/>
      <c r="BZ16" s="44"/>
      <c r="CA16" s="45"/>
      <c r="CB16" s="44"/>
      <c r="CC16" s="44"/>
      <c r="CD16" s="45"/>
      <c r="CE16" s="46">
        <f t="shared" si="11"/>
        <v>94</v>
      </c>
      <c r="CF16" s="47">
        <f t="shared" si="12"/>
        <v>94</v>
      </c>
      <c r="CG16" s="48"/>
      <c r="CH16" s="58">
        <v>11</v>
      </c>
      <c r="CI16" s="49" t="str">
        <f t="shared" si="13"/>
        <v xml:space="preserve">Memiliki kemampuan pemahanan  QS Al Hujurat :10,12 , Asmaul Husna, Cara berpakaian dalam Islam, Sumber Hukum Islam, Kewajiban Menuntut Ilmu, Zakat Haji Zakat, Keteladanan Rasul pereode Makah, </v>
      </c>
      <c r="CJ16" s="48"/>
      <c r="CK16" s="58">
        <v>11</v>
      </c>
      <c r="CL16" s="49" t="str">
        <f t="shared" si="14"/>
        <v xml:space="preserve">Memiliki keterampilan  Tajwid, Hafalan Asmaul Husna, Debat cara berpakain sesuai dg ajr Islam, Memberi contoh Hukum Taklifi, Perjalanan Haji,Tata cara Wakaf, Sejarah Rasulullah, </v>
      </c>
      <c r="CN16" s="43">
        <v>7</v>
      </c>
      <c r="CO16" s="60" t="s">
        <v>243</v>
      </c>
      <c r="CQ16" s="21">
        <v>91</v>
      </c>
      <c r="CR16" s="24">
        <v>100</v>
      </c>
      <c r="CS16" s="25" t="s">
        <v>15</v>
      </c>
      <c r="CW16" s="59">
        <v>7</v>
      </c>
      <c r="CX16" s="59" t="str">
        <f>(IF(CO11="","","Memiliki kemampuan pemahanan "))&amp;(IF(CO10="","",CO10&amp;", "))&amp;(IF(CO11="","",CO11&amp;", "))&amp;(IF(CO12="","",CO12&amp;", "))&amp;(IF(CO13="","",CO13&amp;", "))&amp;(IF(CO14="","",CO14&amp;", "))&amp;(IF(CO15="","",CO15&amp;", "))&amp;(IF(CO17="","",CO17&amp;", "))&amp;(IF(CO18="","",CO18&amp;", "))&amp;(IF(CO19="","",CO19&amp;", "))&amp;(IF(CO16="","","Masih perlu peningkatan pemahaman "&amp;CO16&amp;"."))</f>
        <v>Memiliki kemampuan pemahanan QS Al Hujurat :10,12 , Asmaul Husna, Cara berpakaian dalam Islam, Sumber Hukum Islam, Kewajiban Menuntut Ilmu, Zakat Haji Zakat, Masih perlu peningkatan pemahaman Keteladanan Rasul pereode Makah.</v>
      </c>
    </row>
    <row r="17" spans="1:102" x14ac:dyDescent="0.25">
      <c r="A17" s="8">
        <v>7</v>
      </c>
      <c r="B17" s="8">
        <v>644</v>
      </c>
      <c r="C17" s="8" t="s">
        <v>99</v>
      </c>
      <c r="E17" s="50">
        <f t="shared" si="0"/>
        <v>86</v>
      </c>
      <c r="F17" s="8" t="str">
        <f t="shared" si="1"/>
        <v>B</v>
      </c>
      <c r="G17" s="8" t="str">
        <f t="shared" si="2"/>
        <v xml:space="preserve">Memiliki kemampuan pemahanan  QS Al Hujurat :10,12 , Asmaul Husna, Cara berpakaian dalam Islam, Sumber Hukum Islam, Kewajiban Menuntut Ilmu, Zakat Haji Zakat, Keteladanan Rasul pereode Makah, </v>
      </c>
      <c r="H17" s="50">
        <f t="shared" si="3"/>
        <v>84</v>
      </c>
      <c r="I17" s="8" t="str">
        <f t="shared" si="4"/>
        <v>B</v>
      </c>
      <c r="J17" s="8" t="str">
        <f t="shared" si="5"/>
        <v xml:space="preserve">Memiliki keterampilan  Tajwid, Hafalan Asmaul Husna, Debat cara berpakain sesuai dg ajr Islam, Memberi contoh Hukum Taklifi, Perjalanan Haji,Tata cara Wakaf, Sejarah Rasulullah, </v>
      </c>
      <c r="K17" s="8"/>
      <c r="L17" s="13"/>
      <c r="M17" s="14"/>
      <c r="N17" s="44">
        <f t="shared" si="6"/>
        <v>87</v>
      </c>
      <c r="O17" s="44">
        <f t="shared" si="7"/>
        <v>70</v>
      </c>
      <c r="Q17" s="44">
        <v>90</v>
      </c>
      <c r="R17" s="44">
        <v>90</v>
      </c>
      <c r="S17" s="45">
        <v>100</v>
      </c>
      <c r="T17" s="62">
        <v>92</v>
      </c>
      <c r="U17" s="62">
        <v>79</v>
      </c>
      <c r="V17" s="62">
        <v>88</v>
      </c>
      <c r="W17" s="44">
        <v>80</v>
      </c>
      <c r="X17" s="44">
        <v>85</v>
      </c>
      <c r="Y17" s="45">
        <v>90</v>
      </c>
      <c r="Z17" s="44">
        <v>80</v>
      </c>
      <c r="AA17" s="44"/>
      <c r="AB17" s="45"/>
      <c r="AC17" s="44">
        <v>85</v>
      </c>
      <c r="AD17" s="44"/>
      <c r="AE17" s="45"/>
      <c r="AF17" s="45">
        <f t="shared" si="8"/>
        <v>87</v>
      </c>
      <c r="AG17" s="44"/>
      <c r="AH17" s="44"/>
      <c r="AI17" s="45"/>
      <c r="AJ17" s="44"/>
      <c r="AK17" s="44"/>
      <c r="AL17" s="45"/>
      <c r="AM17" s="44"/>
      <c r="AN17" s="44"/>
      <c r="AO17" s="45"/>
      <c r="AP17" s="44"/>
      <c r="AQ17" s="44"/>
      <c r="AR17" s="45"/>
      <c r="AS17" s="44"/>
      <c r="AT17" s="44"/>
      <c r="AU17" s="45"/>
      <c r="AV17" s="44">
        <v>70</v>
      </c>
      <c r="AW17" s="46">
        <f t="shared" si="9"/>
        <v>85.75</v>
      </c>
      <c r="AX17" s="47">
        <f t="shared" si="10"/>
        <v>86</v>
      </c>
      <c r="AY17" s="48"/>
      <c r="AZ17" s="44">
        <v>90</v>
      </c>
      <c r="BA17" s="56"/>
      <c r="BB17" s="57"/>
      <c r="BC17" s="63">
        <v>75</v>
      </c>
      <c r="BD17" s="56"/>
      <c r="BE17" s="57"/>
      <c r="BF17" s="56">
        <v>85</v>
      </c>
      <c r="BG17" s="56"/>
      <c r="BH17" s="57"/>
      <c r="BI17" s="56"/>
      <c r="BJ17" s="56"/>
      <c r="BK17" s="45">
        <v>90</v>
      </c>
      <c r="BL17" s="56">
        <v>80</v>
      </c>
      <c r="BM17" s="56"/>
      <c r="BN17" s="57"/>
      <c r="BO17" s="45" t="str">
        <f t="shared" si="15"/>
        <v/>
      </c>
      <c r="BP17" s="44"/>
      <c r="BQ17" s="44"/>
      <c r="BR17" s="45"/>
      <c r="BS17" s="44"/>
      <c r="BT17" s="44"/>
      <c r="BU17" s="45"/>
      <c r="BV17" s="44"/>
      <c r="BW17" s="44"/>
      <c r="BX17" s="45"/>
      <c r="BY17" s="44"/>
      <c r="BZ17" s="44"/>
      <c r="CA17" s="45"/>
      <c r="CB17" s="44"/>
      <c r="CC17" s="44"/>
      <c r="CD17" s="45"/>
      <c r="CE17" s="46">
        <f t="shared" si="11"/>
        <v>84</v>
      </c>
      <c r="CF17" s="47">
        <f t="shared" si="12"/>
        <v>84</v>
      </c>
      <c r="CG17" s="48"/>
      <c r="CH17" s="58">
        <v>11</v>
      </c>
      <c r="CI17" s="49" t="str">
        <f t="shared" si="13"/>
        <v xml:space="preserve">Memiliki kemampuan pemahanan  QS Al Hujurat :10,12 , Asmaul Husna, Cara berpakaian dalam Islam, Sumber Hukum Islam, Kewajiban Menuntut Ilmu, Zakat Haji Zakat, Keteladanan Rasul pereode Makah, </v>
      </c>
      <c r="CJ17" s="48"/>
      <c r="CK17" s="58">
        <v>11</v>
      </c>
      <c r="CL17" s="49" t="str">
        <f t="shared" si="14"/>
        <v xml:space="preserve">Memiliki keterampilan  Tajwid, Hafalan Asmaul Husna, Debat cara berpakain sesuai dg ajr Islam, Memberi contoh Hukum Taklifi, Perjalanan Haji,Tata cara Wakaf, Sejarah Rasulullah, </v>
      </c>
      <c r="CN17" s="43">
        <v>8</v>
      </c>
      <c r="CO17" s="60"/>
      <c r="CQ17" s="26"/>
      <c r="CR17" s="26"/>
      <c r="CS17" s="26"/>
      <c r="CW17" s="59">
        <v>8</v>
      </c>
      <c r="CX17" s="59"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QS Al Hujurat :10,12 , Asmaul Husna, Cara berpakaian dalam Islam, Sumber Hukum Islam, Kewajiban Menuntut Ilmu, Zakat Haji Zakat, Keteladanan Rasul pereode Makah, </v>
      </c>
    </row>
    <row r="18" spans="1:102" x14ac:dyDescent="0.25">
      <c r="A18" s="8">
        <v>8</v>
      </c>
      <c r="B18" s="8">
        <v>659</v>
      </c>
      <c r="C18" s="8" t="s">
        <v>100</v>
      </c>
      <c r="E18" s="50">
        <f t="shared" si="0"/>
        <v>87</v>
      </c>
      <c r="F18" s="8" t="str">
        <f t="shared" si="1"/>
        <v>B</v>
      </c>
      <c r="G18" s="8" t="str">
        <f t="shared" si="2"/>
        <v xml:space="preserve">Memiliki kemampuan pemahanan  QS Al Hujurat :10,12 , Asmaul Husna, Cara berpakaian dalam Islam, Sumber Hukum Islam, Kewajiban Menuntut Ilmu, Zakat Haji Zakat, Keteladanan Rasul pereode Makah, </v>
      </c>
      <c r="H18" s="50">
        <f t="shared" si="3"/>
        <v>90</v>
      </c>
      <c r="I18" s="8" t="str">
        <f t="shared" si="4"/>
        <v>B</v>
      </c>
      <c r="J18" s="8" t="str">
        <f t="shared" si="5"/>
        <v xml:space="preserve">Memiliki keterampilan  Tajwid, Hafalan Asmaul Husna, Debat cara berpakain sesuai dg ajr Islam, Memberi contoh Hukum Taklifi, Perjalanan Haji,Tata cara Wakaf, Sejarah Rasulullah, </v>
      </c>
      <c r="K18" s="8"/>
      <c r="L18" s="13"/>
      <c r="M18" s="14"/>
      <c r="N18" s="44">
        <f t="shared" si="6"/>
        <v>89</v>
      </c>
      <c r="O18" s="44">
        <f t="shared" si="7"/>
        <v>72</v>
      </c>
      <c r="Q18" s="44">
        <v>75</v>
      </c>
      <c r="R18" s="44">
        <v>90</v>
      </c>
      <c r="S18" s="45">
        <v>80</v>
      </c>
      <c r="T18" s="62">
        <v>88</v>
      </c>
      <c r="U18" s="62">
        <v>92</v>
      </c>
      <c r="V18" s="62">
        <v>96</v>
      </c>
      <c r="W18" s="44">
        <v>95</v>
      </c>
      <c r="X18" s="44">
        <v>85</v>
      </c>
      <c r="Y18" s="45">
        <v>100</v>
      </c>
      <c r="Z18" s="44">
        <v>90</v>
      </c>
      <c r="AA18" s="44"/>
      <c r="AB18" s="45"/>
      <c r="AC18" s="44">
        <v>85</v>
      </c>
      <c r="AD18" s="44"/>
      <c r="AE18" s="45"/>
      <c r="AF18" s="45">
        <f t="shared" si="8"/>
        <v>89</v>
      </c>
      <c r="AG18" s="44"/>
      <c r="AH18" s="44"/>
      <c r="AI18" s="45"/>
      <c r="AJ18" s="44"/>
      <c r="AK18" s="44"/>
      <c r="AL18" s="45"/>
      <c r="AM18" s="44"/>
      <c r="AN18" s="44"/>
      <c r="AO18" s="45"/>
      <c r="AP18" s="44"/>
      <c r="AQ18" s="44"/>
      <c r="AR18" s="45"/>
      <c r="AS18" s="44"/>
      <c r="AT18" s="44"/>
      <c r="AU18" s="45"/>
      <c r="AV18" s="44">
        <v>72</v>
      </c>
      <c r="AW18" s="46">
        <f t="shared" si="9"/>
        <v>87.333333333333329</v>
      </c>
      <c r="AX18" s="47">
        <f t="shared" si="10"/>
        <v>87</v>
      </c>
      <c r="AY18" s="48"/>
      <c r="AZ18" s="44">
        <v>80</v>
      </c>
      <c r="BA18" s="56"/>
      <c r="BB18" s="57"/>
      <c r="BC18" s="63">
        <v>90</v>
      </c>
      <c r="BD18" s="56"/>
      <c r="BE18" s="57"/>
      <c r="BF18" s="56">
        <v>90</v>
      </c>
      <c r="BG18" s="56"/>
      <c r="BH18" s="57"/>
      <c r="BI18" s="56"/>
      <c r="BJ18" s="56"/>
      <c r="BK18" s="45">
        <v>100</v>
      </c>
      <c r="BL18" s="56">
        <v>90</v>
      </c>
      <c r="BM18" s="56"/>
      <c r="BN18" s="57"/>
      <c r="BO18" s="45" t="str">
        <f t="shared" si="15"/>
        <v/>
      </c>
      <c r="BP18" s="44"/>
      <c r="BQ18" s="44"/>
      <c r="BR18" s="45"/>
      <c r="BS18" s="44"/>
      <c r="BT18" s="44"/>
      <c r="BU18" s="45"/>
      <c r="BV18" s="44"/>
      <c r="BW18" s="44"/>
      <c r="BX18" s="45"/>
      <c r="BY18" s="44"/>
      <c r="BZ18" s="44"/>
      <c r="CA18" s="45"/>
      <c r="CB18" s="44"/>
      <c r="CC18" s="44"/>
      <c r="CD18" s="45"/>
      <c r="CE18" s="46">
        <f t="shared" si="11"/>
        <v>90</v>
      </c>
      <c r="CF18" s="47">
        <f t="shared" si="12"/>
        <v>90</v>
      </c>
      <c r="CG18" s="48"/>
      <c r="CH18" s="58">
        <v>11</v>
      </c>
      <c r="CI18" s="49" t="str">
        <f t="shared" si="13"/>
        <v xml:space="preserve">Memiliki kemampuan pemahanan  QS Al Hujurat :10,12 , Asmaul Husna, Cara berpakaian dalam Islam, Sumber Hukum Islam, Kewajiban Menuntut Ilmu, Zakat Haji Zakat, Keteladanan Rasul pereode Makah, </v>
      </c>
      <c r="CJ18" s="48"/>
      <c r="CK18" s="58">
        <v>11</v>
      </c>
      <c r="CL18" s="49" t="str">
        <f t="shared" si="14"/>
        <v xml:space="preserve">Memiliki keterampilan  Tajwid, Hafalan Asmaul Husna, Debat cara berpakain sesuai dg ajr Islam, Memberi contoh Hukum Taklifi, Perjalanan Haji,Tata cara Wakaf, Sejarah Rasulullah, </v>
      </c>
      <c r="CN18" s="43">
        <v>9</v>
      </c>
      <c r="CO18" s="60"/>
      <c r="CQ18" s="26"/>
      <c r="CR18" s="26"/>
      <c r="CS18" s="26"/>
      <c r="CW18" s="59">
        <v>9</v>
      </c>
      <c r="CX18" s="59"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QS Al Hujurat :10,12 , Asmaul Husna, Cara berpakaian dalam Islam, Sumber Hukum Islam, Kewajiban Menuntut Ilmu, Zakat Haji Zakat, Keteladanan Rasul pereode Makah, </v>
      </c>
    </row>
    <row r="19" spans="1:102" x14ac:dyDescent="0.25">
      <c r="A19" s="8">
        <v>9</v>
      </c>
      <c r="B19" s="8">
        <v>674</v>
      </c>
      <c r="C19" s="8" t="s">
        <v>101</v>
      </c>
      <c r="E19" s="50">
        <f t="shared" si="0"/>
        <v>89</v>
      </c>
      <c r="F19" s="8" t="str">
        <f t="shared" si="1"/>
        <v>B</v>
      </c>
      <c r="G19" s="8" t="str">
        <f t="shared" si="2"/>
        <v xml:space="preserve">Memiliki kemampuan pemahanan  QS Al Hujurat :10,12 , Asmaul Husna, Cara berpakaian dalam Islam, Sumber Hukum Islam, Kewajiban Menuntut Ilmu, Zakat Haji Zakat, Keteladanan Rasul pereode Makah, </v>
      </c>
      <c r="H19" s="50">
        <f t="shared" si="3"/>
        <v>93</v>
      </c>
      <c r="I19" s="8" t="str">
        <f t="shared" si="4"/>
        <v>A</v>
      </c>
      <c r="J19" s="8" t="str">
        <f t="shared" si="5"/>
        <v xml:space="preserve">Memiliki keterampilan  Tajwid, Hafalan Asmaul Husna, Debat cara berpakain sesuai dg ajr Islam, Memberi contoh Hukum Taklifi, Perjalanan Haji,Tata cara Wakaf, Sejarah Rasulullah, </v>
      </c>
      <c r="K19" s="8"/>
      <c r="L19" s="13"/>
      <c r="M19" s="14"/>
      <c r="N19" s="44">
        <f t="shared" si="6"/>
        <v>90</v>
      </c>
      <c r="O19" s="44">
        <f t="shared" si="7"/>
        <v>76</v>
      </c>
      <c r="Q19" s="44">
        <v>90</v>
      </c>
      <c r="R19" s="44">
        <v>95</v>
      </c>
      <c r="S19" s="45">
        <v>90</v>
      </c>
      <c r="T19" s="62">
        <v>75</v>
      </c>
      <c r="U19" s="62">
        <v>93</v>
      </c>
      <c r="V19" s="62">
        <v>88</v>
      </c>
      <c r="W19" s="44">
        <v>95</v>
      </c>
      <c r="X19" s="44">
        <v>85</v>
      </c>
      <c r="Y19" s="45">
        <v>100</v>
      </c>
      <c r="Z19" s="44">
        <v>90</v>
      </c>
      <c r="AA19" s="44"/>
      <c r="AB19" s="45"/>
      <c r="AC19" s="44">
        <v>85</v>
      </c>
      <c r="AD19" s="44"/>
      <c r="AE19" s="45"/>
      <c r="AF19" s="45">
        <f t="shared" si="8"/>
        <v>90</v>
      </c>
      <c r="AG19" s="44"/>
      <c r="AH19" s="44"/>
      <c r="AI19" s="45"/>
      <c r="AJ19" s="44"/>
      <c r="AK19" s="44"/>
      <c r="AL19" s="45"/>
      <c r="AM19" s="44"/>
      <c r="AN19" s="44"/>
      <c r="AO19" s="45"/>
      <c r="AP19" s="44"/>
      <c r="AQ19" s="44"/>
      <c r="AR19" s="45"/>
      <c r="AS19" s="44"/>
      <c r="AT19" s="44"/>
      <c r="AU19" s="45"/>
      <c r="AV19" s="44">
        <v>76</v>
      </c>
      <c r="AW19" s="46">
        <f t="shared" si="9"/>
        <v>88.5</v>
      </c>
      <c r="AX19" s="47">
        <f t="shared" si="10"/>
        <v>89</v>
      </c>
      <c r="AY19" s="48"/>
      <c r="AZ19" s="44">
        <v>90</v>
      </c>
      <c r="BA19" s="56"/>
      <c r="BB19" s="57"/>
      <c r="BC19" s="63">
        <v>100</v>
      </c>
      <c r="BD19" s="56"/>
      <c r="BE19" s="57"/>
      <c r="BF19" s="56">
        <v>85</v>
      </c>
      <c r="BG19" s="56"/>
      <c r="BH19" s="57"/>
      <c r="BI19" s="56"/>
      <c r="BJ19" s="56"/>
      <c r="BK19" s="45">
        <v>100</v>
      </c>
      <c r="BL19" s="56">
        <v>90</v>
      </c>
      <c r="BM19" s="56"/>
      <c r="BN19" s="57"/>
      <c r="BO19" s="45" t="str">
        <f t="shared" si="15"/>
        <v/>
      </c>
      <c r="BP19" s="44"/>
      <c r="BQ19" s="44"/>
      <c r="BR19" s="45"/>
      <c r="BS19" s="44"/>
      <c r="BT19" s="44"/>
      <c r="BU19" s="45"/>
      <c r="BV19" s="44"/>
      <c r="BW19" s="44"/>
      <c r="BX19" s="45"/>
      <c r="BY19" s="44"/>
      <c r="BZ19" s="44"/>
      <c r="CA19" s="45"/>
      <c r="CB19" s="44"/>
      <c r="CC19" s="44"/>
      <c r="CD19" s="45"/>
      <c r="CE19" s="46">
        <f t="shared" si="11"/>
        <v>93</v>
      </c>
      <c r="CF19" s="47">
        <f t="shared" si="12"/>
        <v>93</v>
      </c>
      <c r="CG19" s="48"/>
      <c r="CH19" s="58">
        <v>11</v>
      </c>
      <c r="CI19" s="49" t="str">
        <f t="shared" si="13"/>
        <v xml:space="preserve">Memiliki kemampuan pemahanan  QS Al Hujurat :10,12 , Asmaul Husna, Cara berpakaian dalam Islam, Sumber Hukum Islam, Kewajiban Menuntut Ilmu, Zakat Haji Zakat, Keteladanan Rasul pereode Makah, </v>
      </c>
      <c r="CJ19" s="48"/>
      <c r="CK19" s="58">
        <v>11</v>
      </c>
      <c r="CL19" s="49" t="str">
        <f t="shared" si="14"/>
        <v xml:space="preserve">Memiliki keterampilan  Tajwid, Hafalan Asmaul Husna, Debat cara berpakain sesuai dg ajr Islam, Memberi contoh Hukum Taklifi, Perjalanan Haji,Tata cara Wakaf, Sejarah Rasulullah, </v>
      </c>
      <c r="CN19" s="43">
        <v>10</v>
      </c>
      <c r="CO19" s="60"/>
      <c r="CQ19" s="26"/>
      <c r="CR19" s="26"/>
      <c r="CS19" s="26"/>
      <c r="CW19" s="59">
        <v>10</v>
      </c>
      <c r="CX19" s="59"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QS Al Hujurat :10,12 , Asmaul Husna, Cara berpakaian dalam Islam, Sumber Hukum Islam, Kewajiban Menuntut Ilmu, Zakat Haji Zakat, Keteladanan Rasul pereode Makah, </v>
      </c>
    </row>
    <row r="20" spans="1:102" x14ac:dyDescent="0.25">
      <c r="A20" s="8">
        <v>10</v>
      </c>
      <c r="B20" s="8">
        <v>689</v>
      </c>
      <c r="C20" s="8" t="s">
        <v>102</v>
      </c>
      <c r="E20" s="50">
        <f t="shared" si="0"/>
        <v>89</v>
      </c>
      <c r="F20" s="8" t="str">
        <f t="shared" si="1"/>
        <v>B</v>
      </c>
      <c r="G20" s="8" t="str">
        <f t="shared" si="2"/>
        <v xml:space="preserve">Memiliki kemampuan pemahanan  QS Al Hujurat :10,12 , Asmaul Husna, Cara berpakaian dalam Islam, Sumber Hukum Islam, Kewajiban Menuntut Ilmu, Zakat Haji Zakat, Keteladanan Rasul pereode Makah, </v>
      </c>
      <c r="H20" s="50">
        <f t="shared" si="3"/>
        <v>94</v>
      </c>
      <c r="I20" s="8" t="str">
        <f t="shared" si="4"/>
        <v>A</v>
      </c>
      <c r="J20" s="8" t="str">
        <f t="shared" si="5"/>
        <v xml:space="preserve">Memiliki keterampilan  Tajwid, Hafalan Asmaul Husna, Debat cara berpakain sesuai dg ajr Islam, Memberi contoh Hukum Taklifi, Perjalanan Haji,Tata cara Wakaf, Sejarah Rasulullah, </v>
      </c>
      <c r="K20" s="8"/>
      <c r="L20" s="13"/>
      <c r="M20" s="14"/>
      <c r="N20" s="44">
        <f t="shared" si="6"/>
        <v>90</v>
      </c>
      <c r="O20" s="44">
        <f t="shared" si="7"/>
        <v>82</v>
      </c>
      <c r="Q20" s="44">
        <v>85</v>
      </c>
      <c r="R20" s="44">
        <v>90</v>
      </c>
      <c r="S20" s="45">
        <v>100</v>
      </c>
      <c r="T20" s="62">
        <v>80</v>
      </c>
      <c r="U20" s="62">
        <v>89</v>
      </c>
      <c r="V20" s="62">
        <v>80</v>
      </c>
      <c r="W20" s="44">
        <v>100</v>
      </c>
      <c r="X20" s="44">
        <v>85</v>
      </c>
      <c r="Y20" s="45">
        <v>100</v>
      </c>
      <c r="Z20" s="44">
        <v>90</v>
      </c>
      <c r="AA20" s="44"/>
      <c r="AB20" s="45"/>
      <c r="AC20" s="44">
        <v>90</v>
      </c>
      <c r="AD20" s="44"/>
      <c r="AE20" s="45"/>
      <c r="AF20" s="45">
        <f t="shared" si="8"/>
        <v>90</v>
      </c>
      <c r="AG20" s="44"/>
      <c r="AH20" s="44"/>
      <c r="AI20" s="45"/>
      <c r="AJ20" s="44"/>
      <c r="AK20" s="44"/>
      <c r="AL20" s="45"/>
      <c r="AM20" s="44"/>
      <c r="AN20" s="44"/>
      <c r="AO20" s="45"/>
      <c r="AP20" s="44"/>
      <c r="AQ20" s="44"/>
      <c r="AR20" s="45"/>
      <c r="AS20" s="44"/>
      <c r="AT20" s="44"/>
      <c r="AU20" s="45"/>
      <c r="AV20" s="44">
        <v>82</v>
      </c>
      <c r="AW20" s="46">
        <f t="shared" si="9"/>
        <v>89.25</v>
      </c>
      <c r="AX20" s="47">
        <f t="shared" si="10"/>
        <v>89</v>
      </c>
      <c r="AY20" s="48"/>
      <c r="AZ20" s="44">
        <v>90</v>
      </c>
      <c r="BA20" s="56"/>
      <c r="BB20" s="57"/>
      <c r="BC20" s="63">
        <v>100</v>
      </c>
      <c r="BD20" s="56"/>
      <c r="BE20" s="57"/>
      <c r="BF20" s="56">
        <v>90</v>
      </c>
      <c r="BG20" s="56"/>
      <c r="BH20" s="57"/>
      <c r="BI20" s="56"/>
      <c r="BJ20" s="56"/>
      <c r="BK20" s="45">
        <v>100</v>
      </c>
      <c r="BL20" s="56">
        <v>90</v>
      </c>
      <c r="BM20" s="56"/>
      <c r="BN20" s="57"/>
      <c r="BO20" s="45" t="str">
        <f t="shared" si="15"/>
        <v/>
      </c>
      <c r="BP20" s="44"/>
      <c r="BQ20" s="44"/>
      <c r="BR20" s="45"/>
      <c r="BS20" s="44"/>
      <c r="BT20" s="44"/>
      <c r="BU20" s="45"/>
      <c r="BV20" s="44"/>
      <c r="BW20" s="44"/>
      <c r="BX20" s="45"/>
      <c r="BY20" s="44"/>
      <c r="BZ20" s="44"/>
      <c r="CA20" s="45"/>
      <c r="CB20" s="44"/>
      <c r="CC20" s="44"/>
      <c r="CD20" s="45"/>
      <c r="CE20" s="46">
        <f t="shared" si="11"/>
        <v>94</v>
      </c>
      <c r="CF20" s="47">
        <f t="shared" si="12"/>
        <v>94</v>
      </c>
      <c r="CG20" s="48"/>
      <c r="CH20" s="58">
        <v>11</v>
      </c>
      <c r="CI20" s="49" t="str">
        <f t="shared" si="13"/>
        <v xml:space="preserve">Memiliki kemampuan pemahanan  QS Al Hujurat :10,12 , Asmaul Husna, Cara berpakaian dalam Islam, Sumber Hukum Islam, Kewajiban Menuntut Ilmu, Zakat Haji Zakat, Keteladanan Rasul pereode Makah, </v>
      </c>
      <c r="CJ20" s="48"/>
      <c r="CK20" s="58">
        <v>11</v>
      </c>
      <c r="CL20" s="49" t="str">
        <f t="shared" si="14"/>
        <v xml:space="preserve">Memiliki keterampilan  Tajwid, Hafalan Asmaul Husna, Debat cara berpakain sesuai dg ajr Islam, Memberi contoh Hukum Taklifi, Perjalanan Haji,Tata cara Wakaf, Sejarah Rasulullah, </v>
      </c>
      <c r="CQ20" s="26"/>
      <c r="CR20" s="26"/>
      <c r="CS20" s="26"/>
      <c r="CW20" s="59">
        <v>11</v>
      </c>
      <c r="CX20" s="59" t="str">
        <f>(IF(CO10="","","Memiliki kemampuan pemahanan  "))&amp;(IF(CO10="","",CO10&amp;", "))&amp;(IF(CO11="","",CO11&amp;", "))&amp;(IF(CO12="","",CO12&amp;", "))&amp;(IF(CO13="","",CO13&amp;", "))&amp;(IF(CO14="","",CO14&amp;", "))&amp;(IF(CO15="","",CO15&amp;", "))&amp;(IF(CO16="","",CO16&amp;", "))&amp;(IF(CO17="","",CO17&amp;", "))&amp;(IF(CO18="","",CO18&amp;", "))&amp;(IF(CO19="","",CO19&amp;"."))</f>
        <v xml:space="preserve">Memiliki kemampuan pemahanan  QS Al Hujurat :10,12 , Asmaul Husna, Cara berpakaian dalam Islam, Sumber Hukum Islam, Kewajiban Menuntut Ilmu, Zakat Haji Zakat, Keteladanan Rasul pereode Makah, </v>
      </c>
    </row>
    <row r="21" spans="1:102" ht="18.75" customHeight="1" x14ac:dyDescent="0.3">
      <c r="A21" s="8">
        <v>11</v>
      </c>
      <c r="B21" s="8">
        <v>704</v>
      </c>
      <c r="C21" s="8" t="s">
        <v>103</v>
      </c>
      <c r="E21" s="50">
        <f t="shared" si="0"/>
        <v>92</v>
      </c>
      <c r="F21" s="8" t="str">
        <f t="shared" si="1"/>
        <v>A</v>
      </c>
      <c r="G21" s="8" t="str">
        <f t="shared" si="2"/>
        <v xml:space="preserve">Memiliki kemampuan pemahanan  QS Al Hujurat :10,12 , Asmaul Husna, Cara berpakaian dalam Islam, Sumber Hukum Islam, Kewajiban Menuntut Ilmu, Zakat Haji Zakat, Keteladanan Rasul pereode Makah, </v>
      </c>
      <c r="H21" s="50">
        <f t="shared" si="3"/>
        <v>94</v>
      </c>
      <c r="I21" s="8" t="str">
        <f t="shared" si="4"/>
        <v>A</v>
      </c>
      <c r="J21" s="8" t="str">
        <f t="shared" si="5"/>
        <v xml:space="preserve">Memiliki keterampilan  Tajwid, Hafalan Asmaul Husna, Debat cara berpakain sesuai dg ajr Islam, Memberi contoh Hukum Taklifi, Perjalanan Haji,Tata cara Wakaf, Sejarah Rasulullah, </v>
      </c>
      <c r="K21" s="8"/>
      <c r="L21" s="13"/>
      <c r="M21" s="14"/>
      <c r="N21" s="44">
        <f t="shared" si="6"/>
        <v>93</v>
      </c>
      <c r="O21" s="44">
        <f t="shared" si="7"/>
        <v>76</v>
      </c>
      <c r="Q21" s="44">
        <v>90</v>
      </c>
      <c r="R21" s="44">
        <v>90</v>
      </c>
      <c r="S21" s="45">
        <v>100</v>
      </c>
      <c r="T21" s="62">
        <v>86</v>
      </c>
      <c r="U21" s="62">
        <v>97</v>
      </c>
      <c r="V21" s="62">
        <v>90</v>
      </c>
      <c r="W21" s="44">
        <v>100</v>
      </c>
      <c r="X21" s="44">
        <v>90</v>
      </c>
      <c r="Y21" s="45">
        <v>100</v>
      </c>
      <c r="Z21" s="44">
        <v>90</v>
      </c>
      <c r="AA21" s="44"/>
      <c r="AB21" s="45"/>
      <c r="AC21" s="44">
        <v>90</v>
      </c>
      <c r="AD21" s="44"/>
      <c r="AE21" s="45"/>
      <c r="AF21" s="45">
        <f t="shared" si="8"/>
        <v>93</v>
      </c>
      <c r="AG21" s="44"/>
      <c r="AH21" s="44"/>
      <c r="AI21" s="45"/>
      <c r="AJ21" s="44"/>
      <c r="AK21" s="44"/>
      <c r="AL21" s="45"/>
      <c r="AM21" s="44"/>
      <c r="AN21" s="44"/>
      <c r="AO21" s="45"/>
      <c r="AP21" s="44"/>
      <c r="AQ21" s="44"/>
      <c r="AR21" s="45"/>
      <c r="AS21" s="44"/>
      <c r="AT21" s="44"/>
      <c r="AU21" s="45"/>
      <c r="AV21" s="44">
        <v>76</v>
      </c>
      <c r="AW21" s="46">
        <f t="shared" si="9"/>
        <v>91.583333333333329</v>
      </c>
      <c r="AX21" s="47">
        <f t="shared" si="10"/>
        <v>92</v>
      </c>
      <c r="AY21" s="48"/>
      <c r="AZ21" s="44">
        <v>90</v>
      </c>
      <c r="BA21" s="56"/>
      <c r="BB21" s="57"/>
      <c r="BC21" s="63">
        <v>100</v>
      </c>
      <c r="BD21" s="56"/>
      <c r="BE21" s="57"/>
      <c r="BF21" s="56">
        <v>90</v>
      </c>
      <c r="BG21" s="56"/>
      <c r="BH21" s="57"/>
      <c r="BI21" s="56"/>
      <c r="BJ21" s="56"/>
      <c r="BK21" s="45">
        <v>100</v>
      </c>
      <c r="BL21" s="56">
        <v>90</v>
      </c>
      <c r="BM21" s="56"/>
      <c r="BN21" s="57"/>
      <c r="BO21" s="45" t="str">
        <f t="shared" si="15"/>
        <v/>
      </c>
      <c r="BP21" s="44"/>
      <c r="BQ21" s="44"/>
      <c r="BR21" s="45"/>
      <c r="BS21" s="44"/>
      <c r="BT21" s="44"/>
      <c r="BU21" s="45"/>
      <c r="BV21" s="44"/>
      <c r="BW21" s="44"/>
      <c r="BX21" s="45"/>
      <c r="BY21" s="44"/>
      <c r="BZ21" s="44"/>
      <c r="CA21" s="45"/>
      <c r="CB21" s="44"/>
      <c r="CC21" s="44"/>
      <c r="CD21" s="45"/>
      <c r="CE21" s="46">
        <f t="shared" si="11"/>
        <v>94</v>
      </c>
      <c r="CF21" s="47">
        <f t="shared" si="12"/>
        <v>94</v>
      </c>
      <c r="CG21" s="48"/>
      <c r="CH21" s="58">
        <v>11</v>
      </c>
      <c r="CI21" s="49" t="str">
        <f t="shared" si="13"/>
        <v xml:space="preserve">Memiliki kemampuan pemahanan  QS Al Hujurat :10,12 , Asmaul Husna, Cara berpakaian dalam Islam, Sumber Hukum Islam, Kewajiban Menuntut Ilmu, Zakat Haji Zakat, Keteladanan Rasul pereode Makah, </v>
      </c>
      <c r="CJ21" s="48"/>
      <c r="CK21" s="58">
        <v>11</v>
      </c>
      <c r="CL21" s="49" t="str">
        <f t="shared" si="14"/>
        <v xml:space="preserve">Memiliki keterampilan  Tajwid, Hafalan Asmaul Husna, Debat cara berpakain sesuai dg ajr Islam, Memberi contoh Hukum Taklifi, Perjalanan Haji,Tata cara Wakaf, Sejarah Rasulullah, </v>
      </c>
      <c r="CN21" s="38" t="s">
        <v>65</v>
      </c>
      <c r="CQ21" s="26"/>
      <c r="CR21" s="26"/>
      <c r="CS21" s="26"/>
    </row>
    <row r="22" spans="1:102" x14ac:dyDescent="0.25">
      <c r="A22" s="8">
        <v>12</v>
      </c>
      <c r="B22" s="8">
        <v>719</v>
      </c>
      <c r="C22" s="8" t="s">
        <v>104</v>
      </c>
      <c r="E22" s="50">
        <f t="shared" si="0"/>
        <v>85</v>
      </c>
      <c r="F22" s="8" t="str">
        <f t="shared" si="1"/>
        <v>B</v>
      </c>
      <c r="G22" s="8" t="str">
        <f t="shared" si="2"/>
        <v xml:space="preserve">Memiliki kemampuan pemahanan  QS Al Hujurat :10,12 , Asmaul Husna, Cara berpakaian dalam Islam, Sumber Hukum Islam, Kewajiban Menuntut Ilmu, Zakat Haji Zakat, Keteladanan Rasul pereode Makah, </v>
      </c>
      <c r="H22" s="50">
        <f t="shared" si="3"/>
        <v>87</v>
      </c>
      <c r="I22" s="8" t="str">
        <f t="shared" si="4"/>
        <v>B</v>
      </c>
      <c r="J22" s="8" t="str">
        <f t="shared" si="5"/>
        <v xml:space="preserve">Memiliki keterampilan  Tajwid, Hafalan Asmaul Husna, Debat cara berpakain sesuai dg ajr Islam, Memberi contoh Hukum Taklifi, Perjalanan Haji,Tata cara Wakaf, Sejarah Rasulullah, </v>
      </c>
      <c r="K22" s="8"/>
      <c r="L22" s="13"/>
      <c r="M22" s="14"/>
      <c r="N22" s="44">
        <f t="shared" si="6"/>
        <v>86</v>
      </c>
      <c r="O22" s="44">
        <f t="shared" si="7"/>
        <v>71</v>
      </c>
      <c r="Q22" s="44">
        <v>75</v>
      </c>
      <c r="R22" s="44">
        <v>95</v>
      </c>
      <c r="S22" s="45">
        <v>90</v>
      </c>
      <c r="T22" s="62">
        <v>86</v>
      </c>
      <c r="U22" s="62">
        <v>87</v>
      </c>
      <c r="V22" s="62">
        <v>80</v>
      </c>
      <c r="W22" s="44">
        <v>85</v>
      </c>
      <c r="X22" s="44">
        <v>85</v>
      </c>
      <c r="Y22" s="45">
        <v>100</v>
      </c>
      <c r="Z22" s="44">
        <v>80</v>
      </c>
      <c r="AA22" s="44"/>
      <c r="AB22" s="45"/>
      <c r="AC22" s="44">
        <v>85</v>
      </c>
      <c r="AD22" s="44"/>
      <c r="AE22" s="45"/>
      <c r="AF22" s="45">
        <f t="shared" si="8"/>
        <v>86</v>
      </c>
      <c r="AG22" s="44"/>
      <c r="AH22" s="44"/>
      <c r="AI22" s="45"/>
      <c r="AJ22" s="44"/>
      <c r="AK22" s="44"/>
      <c r="AL22" s="45"/>
      <c r="AM22" s="44"/>
      <c r="AN22" s="44"/>
      <c r="AO22" s="45"/>
      <c r="AP22" s="44"/>
      <c r="AQ22" s="44"/>
      <c r="AR22" s="45"/>
      <c r="AS22" s="44"/>
      <c r="AT22" s="44"/>
      <c r="AU22" s="45"/>
      <c r="AV22" s="44">
        <v>71</v>
      </c>
      <c r="AW22" s="46">
        <f t="shared" si="9"/>
        <v>84.916666666666671</v>
      </c>
      <c r="AX22" s="47">
        <f t="shared" si="10"/>
        <v>85</v>
      </c>
      <c r="AY22" s="48"/>
      <c r="AZ22" s="44">
        <v>80</v>
      </c>
      <c r="BA22" s="56"/>
      <c r="BB22" s="57"/>
      <c r="BC22" s="63">
        <v>80</v>
      </c>
      <c r="BD22" s="56"/>
      <c r="BE22" s="57"/>
      <c r="BF22" s="56">
        <v>85</v>
      </c>
      <c r="BG22" s="56"/>
      <c r="BH22" s="57"/>
      <c r="BI22" s="56"/>
      <c r="BJ22" s="56"/>
      <c r="BK22" s="45">
        <v>100</v>
      </c>
      <c r="BL22" s="56">
        <v>90</v>
      </c>
      <c r="BM22" s="56"/>
      <c r="BN22" s="57"/>
      <c r="BO22" s="45" t="str">
        <f t="shared" si="15"/>
        <v/>
      </c>
      <c r="BP22" s="44"/>
      <c r="BQ22" s="44"/>
      <c r="BR22" s="45"/>
      <c r="BS22" s="44"/>
      <c r="BT22" s="44"/>
      <c r="BU22" s="45"/>
      <c r="BV22" s="44"/>
      <c r="BW22" s="44"/>
      <c r="BX22" s="45"/>
      <c r="BY22" s="44"/>
      <c r="BZ22" s="44"/>
      <c r="CA22" s="45"/>
      <c r="CB22" s="44"/>
      <c r="CC22" s="44"/>
      <c r="CD22" s="45"/>
      <c r="CE22" s="46">
        <f t="shared" si="11"/>
        <v>87</v>
      </c>
      <c r="CF22" s="47">
        <f t="shared" si="12"/>
        <v>87</v>
      </c>
      <c r="CG22" s="48"/>
      <c r="CH22" s="58">
        <v>11</v>
      </c>
      <c r="CI22" s="49" t="str">
        <f t="shared" si="13"/>
        <v xml:space="preserve">Memiliki kemampuan pemahanan  QS Al Hujurat :10,12 , Asmaul Husna, Cara berpakaian dalam Islam, Sumber Hukum Islam, Kewajiban Menuntut Ilmu, Zakat Haji Zakat, Keteladanan Rasul pereode Makah, </v>
      </c>
      <c r="CJ22" s="48"/>
      <c r="CK22" s="58">
        <v>11</v>
      </c>
      <c r="CL22" s="49" t="str">
        <f t="shared" si="14"/>
        <v xml:space="preserve">Memiliki keterampilan  Tajwid, Hafalan Asmaul Husna, Debat cara berpakain sesuai dg ajr Islam, Memberi contoh Hukum Taklifi, Perjalanan Haji,Tata cara Wakaf, Sejarah Rasulullah, </v>
      </c>
      <c r="CN22" s="39" t="s">
        <v>35</v>
      </c>
      <c r="CO22" s="40" t="s">
        <v>36</v>
      </c>
      <c r="CQ22" s="26"/>
      <c r="CR22" s="26"/>
      <c r="CS22" s="26"/>
      <c r="CW22" s="59">
        <v>0</v>
      </c>
      <c r="CX22" s="59" t="str">
        <f>(IF(CO23="","","Perlu peningkatan keterampilan  "))&amp;(IF(CO23="","",CO23&amp;", "))&amp;(IF(CO24="","",CO24&amp;", "))&amp;(IF(CO25="","",CO25&amp;", "))&amp;(IF(CO26="","",CO26&amp;", "))&amp;(IF(CO27="","",CO27&amp;", "))&amp;(IF(CO28="","",CO28&amp;", "))&amp;(IF(CO29="","",CO29&amp;", "))&amp;(IF(CO30="","",CO30&amp;", "))&amp;(IF(CO31="","",CO31&amp;", "))&amp;(IF(CO32="","",CO32&amp;"."))</f>
        <v xml:space="preserve">Perlu peningkatan keterampilan  Tajwid, Hafalan Asmaul Husna, Debat cara berpakain sesuai dg ajr Islam, Memberi contoh Hukum Taklifi, Perjalanan Haji,Tata cara Wakaf, Sejarah Rasulullah, </v>
      </c>
    </row>
    <row r="23" spans="1:102" x14ac:dyDescent="0.25">
      <c r="A23" s="8">
        <v>13</v>
      </c>
      <c r="B23" s="8">
        <v>734</v>
      </c>
      <c r="C23" s="8" t="s">
        <v>105</v>
      </c>
      <c r="E23" s="50">
        <f t="shared" si="0"/>
        <v>91</v>
      </c>
      <c r="F23" s="8" t="str">
        <f t="shared" si="1"/>
        <v>A</v>
      </c>
      <c r="G23" s="8" t="str">
        <f t="shared" si="2"/>
        <v xml:space="preserve">Memiliki kemampuan pemahanan  QS Al Hujurat :10,12 , Asmaul Husna, Cara berpakaian dalam Islam, Sumber Hukum Islam, Kewajiban Menuntut Ilmu, Zakat Haji Zakat, Keteladanan Rasul pereode Makah, </v>
      </c>
      <c r="H23" s="50">
        <f t="shared" si="3"/>
        <v>94</v>
      </c>
      <c r="I23" s="8" t="str">
        <f t="shared" si="4"/>
        <v>A</v>
      </c>
      <c r="J23" s="8" t="str">
        <f t="shared" si="5"/>
        <v xml:space="preserve">Memiliki keterampilan  Tajwid, Hafalan Asmaul Husna, Debat cara berpakain sesuai dg ajr Islam, Memberi contoh Hukum Taklifi, Perjalanan Haji,Tata cara Wakaf, Sejarah Rasulullah, </v>
      </c>
      <c r="K23" s="8"/>
      <c r="L23" s="13"/>
      <c r="M23" s="14"/>
      <c r="N23" s="44">
        <f t="shared" si="6"/>
        <v>91</v>
      </c>
      <c r="O23" s="44">
        <f t="shared" si="7"/>
        <v>85</v>
      </c>
      <c r="Q23" s="44">
        <v>90</v>
      </c>
      <c r="R23" s="44">
        <v>90</v>
      </c>
      <c r="S23" s="45">
        <v>100</v>
      </c>
      <c r="T23" s="62">
        <v>84</v>
      </c>
      <c r="U23" s="62">
        <v>93</v>
      </c>
      <c r="V23" s="62">
        <v>88</v>
      </c>
      <c r="W23" s="44">
        <v>95</v>
      </c>
      <c r="X23" s="44">
        <v>90</v>
      </c>
      <c r="Y23" s="45">
        <v>100</v>
      </c>
      <c r="Z23" s="44">
        <v>90</v>
      </c>
      <c r="AA23" s="44"/>
      <c r="AB23" s="45"/>
      <c r="AC23" s="44">
        <v>85</v>
      </c>
      <c r="AD23" s="44"/>
      <c r="AE23" s="45"/>
      <c r="AF23" s="45">
        <f t="shared" si="8"/>
        <v>91</v>
      </c>
      <c r="AG23" s="44"/>
      <c r="AH23" s="44"/>
      <c r="AI23" s="45"/>
      <c r="AJ23" s="44"/>
      <c r="AK23" s="44"/>
      <c r="AL23" s="45"/>
      <c r="AM23" s="44"/>
      <c r="AN23" s="44"/>
      <c r="AO23" s="45"/>
      <c r="AP23" s="44"/>
      <c r="AQ23" s="44"/>
      <c r="AR23" s="45"/>
      <c r="AS23" s="44"/>
      <c r="AT23" s="44"/>
      <c r="AU23" s="45"/>
      <c r="AV23" s="44">
        <v>85</v>
      </c>
      <c r="AW23" s="46">
        <f t="shared" si="9"/>
        <v>90.833333333333329</v>
      </c>
      <c r="AX23" s="47">
        <f t="shared" si="10"/>
        <v>91</v>
      </c>
      <c r="AY23" s="48"/>
      <c r="AZ23" s="44">
        <v>90</v>
      </c>
      <c r="BA23" s="56"/>
      <c r="BB23" s="57"/>
      <c r="BC23" s="63">
        <v>100</v>
      </c>
      <c r="BD23" s="56"/>
      <c r="BE23" s="57"/>
      <c r="BF23" s="56">
        <v>90</v>
      </c>
      <c r="BG23" s="56"/>
      <c r="BH23" s="57"/>
      <c r="BI23" s="56"/>
      <c r="BJ23" s="56"/>
      <c r="BK23" s="45">
        <v>100</v>
      </c>
      <c r="BL23" s="56">
        <v>90</v>
      </c>
      <c r="BM23" s="56"/>
      <c r="BN23" s="57"/>
      <c r="BO23" s="45" t="str">
        <f t="shared" si="15"/>
        <v/>
      </c>
      <c r="BP23" s="44"/>
      <c r="BQ23" s="44"/>
      <c r="BR23" s="45"/>
      <c r="BS23" s="44"/>
      <c r="BT23" s="44"/>
      <c r="BU23" s="45"/>
      <c r="BV23" s="44"/>
      <c r="BW23" s="44"/>
      <c r="BX23" s="45"/>
      <c r="BY23" s="44"/>
      <c r="BZ23" s="44"/>
      <c r="CA23" s="45"/>
      <c r="CB23" s="44"/>
      <c r="CC23" s="44"/>
      <c r="CD23" s="45"/>
      <c r="CE23" s="46">
        <f t="shared" si="11"/>
        <v>94</v>
      </c>
      <c r="CF23" s="47">
        <f t="shared" si="12"/>
        <v>94</v>
      </c>
      <c r="CG23" s="48"/>
      <c r="CH23" s="58">
        <v>11</v>
      </c>
      <c r="CI23" s="49" t="str">
        <f t="shared" si="13"/>
        <v xml:space="preserve">Memiliki kemampuan pemahanan  QS Al Hujurat :10,12 , Asmaul Husna, Cara berpakaian dalam Islam, Sumber Hukum Islam, Kewajiban Menuntut Ilmu, Zakat Haji Zakat, Keteladanan Rasul pereode Makah, </v>
      </c>
      <c r="CJ23" s="48"/>
      <c r="CK23" s="58">
        <v>11</v>
      </c>
      <c r="CL23" s="49" t="str">
        <f t="shared" si="14"/>
        <v xml:space="preserve">Memiliki keterampilan  Tajwid, Hafalan Asmaul Husna, Debat cara berpakain sesuai dg ajr Islam, Memberi contoh Hukum Taklifi, Perjalanan Haji,Tata cara Wakaf, Sejarah Rasulullah, </v>
      </c>
      <c r="CN23" s="43">
        <v>1</v>
      </c>
      <c r="CO23" s="60" t="s">
        <v>237</v>
      </c>
      <c r="CQ23" s="26"/>
      <c r="CR23" s="26"/>
      <c r="CS23" s="26"/>
      <c r="CW23" s="59">
        <v>1</v>
      </c>
      <c r="CX23" s="59" t="str">
        <f>(IF(CO24="","","Memiliki keterampilan "))&amp;(IF(CO24="","",CO24&amp;", "))&amp;(IF(CO25="","",CO25&amp;", "))&amp;(IF(CO26="","",CO26&amp;", "))&amp;(IF(CO27="","",CO27&amp;", "))&amp;(IF(CO28="","",CO28&amp;", "))&amp;(IF(CO29="","",CO29&amp;", "))&amp;(IF(CO30="","",CO30&amp;", "))&amp;(IF(CO31="","",CO31&amp;", "))&amp;(IF(CO32="","",CO32&amp;", "))&amp;(IF(CO23="","","Masih perlu peningkatan keterampilan "&amp;CO23&amp;"."))</f>
        <v>Memiliki keterampilan Hafalan Asmaul Husna, Debat cara berpakain sesuai dg ajr Islam, Memberi contoh Hukum Taklifi, Perjalanan Haji,Tata cara Wakaf, Sejarah Rasulullah, Masih perlu peningkatan keterampilan Tajwid.</v>
      </c>
    </row>
    <row r="24" spans="1:102" x14ac:dyDescent="0.25">
      <c r="A24" s="8">
        <v>14</v>
      </c>
      <c r="B24" s="8">
        <v>749</v>
      </c>
      <c r="C24" s="8" t="s">
        <v>106</v>
      </c>
      <c r="E24" s="50">
        <f t="shared" si="0"/>
        <v>91</v>
      </c>
      <c r="F24" s="8" t="str">
        <f t="shared" si="1"/>
        <v>A</v>
      </c>
      <c r="G24" s="8" t="str">
        <f t="shared" si="2"/>
        <v xml:space="preserve">Memiliki kemampuan pemahanan  QS Al Hujurat :10,12 , Asmaul Husna, Cara berpakaian dalam Islam, Sumber Hukum Islam, Kewajiban Menuntut Ilmu, Zakat Haji Zakat, Keteladanan Rasul pereode Makah, </v>
      </c>
      <c r="H24" s="50">
        <f t="shared" si="3"/>
        <v>92</v>
      </c>
      <c r="I24" s="8" t="str">
        <f t="shared" si="4"/>
        <v>A</v>
      </c>
      <c r="J24" s="8" t="str">
        <f t="shared" si="5"/>
        <v xml:space="preserve">Memiliki keterampilan  Tajwid, Hafalan Asmaul Husna, Debat cara berpakain sesuai dg ajr Islam, Memberi contoh Hukum Taklifi, Perjalanan Haji,Tata cara Wakaf, Sejarah Rasulullah, </v>
      </c>
      <c r="K24" s="8"/>
      <c r="L24" s="13"/>
      <c r="M24" s="14"/>
      <c r="N24" s="44">
        <f t="shared" si="6"/>
        <v>92</v>
      </c>
      <c r="O24" s="44">
        <f t="shared" si="7"/>
        <v>75</v>
      </c>
      <c r="Q24" s="44">
        <v>90</v>
      </c>
      <c r="R24" s="44">
        <v>90</v>
      </c>
      <c r="S24" s="45">
        <v>100</v>
      </c>
      <c r="T24" s="62">
        <v>88</v>
      </c>
      <c r="U24" s="62">
        <v>91</v>
      </c>
      <c r="V24" s="62">
        <v>90</v>
      </c>
      <c r="W24" s="44">
        <v>95</v>
      </c>
      <c r="X24" s="44">
        <v>90</v>
      </c>
      <c r="Y24" s="45">
        <v>100</v>
      </c>
      <c r="Z24" s="44">
        <v>90</v>
      </c>
      <c r="AA24" s="44"/>
      <c r="AB24" s="45"/>
      <c r="AC24" s="44">
        <v>90</v>
      </c>
      <c r="AD24" s="44"/>
      <c r="AE24" s="45"/>
      <c r="AF24" s="45">
        <f t="shared" si="8"/>
        <v>92</v>
      </c>
      <c r="AG24" s="44"/>
      <c r="AH24" s="44"/>
      <c r="AI24" s="45"/>
      <c r="AJ24" s="44"/>
      <c r="AK24" s="44"/>
      <c r="AL24" s="45"/>
      <c r="AM24" s="44"/>
      <c r="AN24" s="44"/>
      <c r="AO24" s="45"/>
      <c r="AP24" s="44"/>
      <c r="AQ24" s="44"/>
      <c r="AR24" s="45"/>
      <c r="AS24" s="44"/>
      <c r="AT24" s="44"/>
      <c r="AU24" s="45"/>
      <c r="AV24" s="44">
        <v>75</v>
      </c>
      <c r="AW24" s="46">
        <f t="shared" si="9"/>
        <v>90.75</v>
      </c>
      <c r="AX24" s="47">
        <f t="shared" si="10"/>
        <v>91</v>
      </c>
      <c r="AY24" s="48"/>
      <c r="AZ24" s="44">
        <v>90</v>
      </c>
      <c r="BA24" s="56"/>
      <c r="BB24" s="57"/>
      <c r="BC24" s="63">
        <v>90</v>
      </c>
      <c r="BD24" s="56"/>
      <c r="BE24" s="57"/>
      <c r="BF24" s="56">
        <v>90</v>
      </c>
      <c r="BG24" s="56"/>
      <c r="BH24" s="57"/>
      <c r="BI24" s="56"/>
      <c r="BJ24" s="56"/>
      <c r="BK24" s="45">
        <v>100</v>
      </c>
      <c r="BL24" s="56">
        <v>90</v>
      </c>
      <c r="BM24" s="56"/>
      <c r="BN24" s="57"/>
      <c r="BO24" s="45" t="str">
        <f t="shared" si="15"/>
        <v/>
      </c>
      <c r="BP24" s="44"/>
      <c r="BQ24" s="44"/>
      <c r="BR24" s="45"/>
      <c r="BS24" s="44"/>
      <c r="BT24" s="44"/>
      <c r="BU24" s="45"/>
      <c r="BV24" s="44"/>
      <c r="BW24" s="44"/>
      <c r="BX24" s="45"/>
      <c r="BY24" s="44"/>
      <c r="BZ24" s="44"/>
      <c r="CA24" s="45"/>
      <c r="CB24" s="44"/>
      <c r="CC24" s="44"/>
      <c r="CD24" s="45"/>
      <c r="CE24" s="46">
        <f t="shared" si="11"/>
        <v>92</v>
      </c>
      <c r="CF24" s="47">
        <f t="shared" si="12"/>
        <v>92</v>
      </c>
      <c r="CG24" s="48"/>
      <c r="CH24" s="58">
        <v>11</v>
      </c>
      <c r="CI24" s="49" t="str">
        <f t="shared" si="13"/>
        <v xml:space="preserve">Memiliki kemampuan pemahanan  QS Al Hujurat :10,12 , Asmaul Husna, Cara berpakaian dalam Islam, Sumber Hukum Islam, Kewajiban Menuntut Ilmu, Zakat Haji Zakat, Keteladanan Rasul pereode Makah, </v>
      </c>
      <c r="CJ24" s="48"/>
      <c r="CK24" s="58">
        <v>11</v>
      </c>
      <c r="CL24" s="49" t="str">
        <f t="shared" si="14"/>
        <v xml:space="preserve">Memiliki keterampilan  Tajwid, Hafalan Asmaul Husna, Debat cara berpakain sesuai dg ajr Islam, Memberi contoh Hukum Taklifi, Perjalanan Haji,Tata cara Wakaf, Sejarah Rasulullah, </v>
      </c>
      <c r="CN24" s="43">
        <v>2</v>
      </c>
      <c r="CO24" s="60" t="s">
        <v>238</v>
      </c>
      <c r="CQ24" s="26"/>
      <c r="CR24" s="26"/>
      <c r="CS24" s="26"/>
      <c r="CW24" s="59">
        <v>2</v>
      </c>
      <c r="CX24" s="59" t="str">
        <f>(IF(CO24="","","Memiliki keterampilan "))&amp;(IF(CO23="","",CO23&amp;", "))&amp;(IF(CO25="","",CO25&amp;", "))&amp;(IF(CO26="","",CO26&amp;", "))&amp;(IF(CO27="","",CO27&amp;", "))&amp;(IF(CO28="","",CO28&amp;", "))&amp;(IF(CO29="","",CO29&amp;", "))&amp;(IF(CO30="","",CO30&amp;", "))&amp;(IF(CO31="","",CO31&amp;", "))&amp;(IF(CO32="","",CO32&amp;", "))&amp;(IF(CO24="","","Masih perlu peningkatan keterampilan "&amp;CO24&amp;"."))</f>
        <v>Memiliki keterampilan Tajwid, Debat cara berpakain sesuai dg ajr Islam, Memberi contoh Hukum Taklifi, Perjalanan Haji,Tata cara Wakaf, Sejarah Rasulullah, Masih perlu peningkatan keterampilan Hafalan Asmaul Husna.</v>
      </c>
    </row>
    <row r="25" spans="1:102" x14ac:dyDescent="0.25">
      <c r="A25" s="8">
        <v>15</v>
      </c>
      <c r="B25" s="8">
        <v>13585</v>
      </c>
      <c r="C25" s="8" t="s">
        <v>107</v>
      </c>
      <c r="E25" s="50">
        <f t="shared" si="0"/>
        <v>87</v>
      </c>
      <c r="F25" s="8" t="str">
        <f t="shared" si="1"/>
        <v>B</v>
      </c>
      <c r="G25" s="8" t="str">
        <f t="shared" si="2"/>
        <v xml:space="preserve">Memiliki kemampuan pemahanan  QS Al Hujurat :10,12 , Asmaul Husna, Cara berpakaian dalam Islam, Sumber Hukum Islam, Kewajiban Menuntut Ilmu, Zakat Haji Zakat, Keteladanan Rasul pereode Makah, </v>
      </c>
      <c r="H25" s="50">
        <f t="shared" si="3"/>
        <v>94</v>
      </c>
      <c r="I25" s="8" t="str">
        <f t="shared" si="4"/>
        <v>A</v>
      </c>
      <c r="J25" s="8" t="str">
        <f t="shared" si="5"/>
        <v xml:space="preserve">Memiliki keterampilan  Tajwid, Hafalan Asmaul Husna, Debat cara berpakain sesuai dg ajr Islam, Memberi contoh Hukum Taklifi, Perjalanan Haji,Tata cara Wakaf, Sejarah Rasulullah, </v>
      </c>
      <c r="K25" s="8"/>
      <c r="L25" s="13"/>
      <c r="M25" s="14"/>
      <c r="N25" s="44">
        <f t="shared" si="6"/>
        <v>88</v>
      </c>
      <c r="O25" s="44">
        <f t="shared" si="7"/>
        <v>70</v>
      </c>
      <c r="Q25" s="44">
        <v>85</v>
      </c>
      <c r="R25" s="44">
        <v>90</v>
      </c>
      <c r="S25" s="45">
        <v>100</v>
      </c>
      <c r="T25" s="62">
        <v>75</v>
      </c>
      <c r="U25" s="62">
        <v>93</v>
      </c>
      <c r="V25" s="62">
        <v>88</v>
      </c>
      <c r="W25" s="44">
        <v>85</v>
      </c>
      <c r="X25" s="44">
        <v>85</v>
      </c>
      <c r="Y25" s="45">
        <v>100</v>
      </c>
      <c r="Z25" s="44">
        <v>85</v>
      </c>
      <c r="AA25" s="44"/>
      <c r="AB25" s="45"/>
      <c r="AC25" s="44">
        <v>85</v>
      </c>
      <c r="AD25" s="44"/>
      <c r="AE25" s="45"/>
      <c r="AF25" s="45">
        <f t="shared" si="8"/>
        <v>88</v>
      </c>
      <c r="AG25" s="44"/>
      <c r="AH25" s="44"/>
      <c r="AI25" s="45"/>
      <c r="AJ25" s="44"/>
      <c r="AK25" s="44"/>
      <c r="AL25" s="45"/>
      <c r="AM25" s="44"/>
      <c r="AN25" s="44"/>
      <c r="AO25" s="45"/>
      <c r="AP25" s="44"/>
      <c r="AQ25" s="44"/>
      <c r="AR25" s="45"/>
      <c r="AS25" s="44"/>
      <c r="AT25" s="44"/>
      <c r="AU25" s="45"/>
      <c r="AV25" s="44">
        <v>70</v>
      </c>
      <c r="AW25" s="46">
        <f t="shared" si="9"/>
        <v>86.75</v>
      </c>
      <c r="AX25" s="47">
        <f t="shared" si="10"/>
        <v>87</v>
      </c>
      <c r="AY25" s="48"/>
      <c r="AZ25" s="44">
        <v>90</v>
      </c>
      <c r="BA25" s="56"/>
      <c r="BB25" s="57"/>
      <c r="BC25" s="63">
        <v>100</v>
      </c>
      <c r="BD25" s="56"/>
      <c r="BE25" s="57"/>
      <c r="BF25" s="56">
        <v>90</v>
      </c>
      <c r="BG25" s="56"/>
      <c r="BH25" s="57"/>
      <c r="BI25" s="56"/>
      <c r="BJ25" s="56"/>
      <c r="BK25" s="45">
        <v>100</v>
      </c>
      <c r="BL25" s="56">
        <v>90</v>
      </c>
      <c r="BM25" s="56"/>
      <c r="BN25" s="57"/>
      <c r="BO25" s="45" t="str">
        <f t="shared" si="15"/>
        <v/>
      </c>
      <c r="BP25" s="44"/>
      <c r="BQ25" s="44"/>
      <c r="BR25" s="45"/>
      <c r="BS25" s="44"/>
      <c r="BT25" s="44"/>
      <c r="BU25" s="45"/>
      <c r="BV25" s="44"/>
      <c r="BW25" s="44"/>
      <c r="BX25" s="45"/>
      <c r="BY25" s="44"/>
      <c r="BZ25" s="44"/>
      <c r="CA25" s="45"/>
      <c r="CB25" s="44"/>
      <c r="CC25" s="44"/>
      <c r="CD25" s="45"/>
      <c r="CE25" s="46">
        <f t="shared" si="11"/>
        <v>94</v>
      </c>
      <c r="CF25" s="47">
        <f t="shared" si="12"/>
        <v>94</v>
      </c>
      <c r="CG25" s="48"/>
      <c r="CH25" s="58">
        <v>11</v>
      </c>
      <c r="CI25" s="49" t="str">
        <f t="shared" si="13"/>
        <v xml:space="preserve">Memiliki kemampuan pemahanan  QS Al Hujurat :10,12 , Asmaul Husna, Cara berpakaian dalam Islam, Sumber Hukum Islam, Kewajiban Menuntut Ilmu, Zakat Haji Zakat, Keteladanan Rasul pereode Makah, </v>
      </c>
      <c r="CJ25" s="48"/>
      <c r="CK25" s="58">
        <v>11</v>
      </c>
      <c r="CL25" s="49" t="str">
        <f t="shared" si="14"/>
        <v xml:space="preserve">Memiliki keterampilan  Tajwid, Hafalan Asmaul Husna, Debat cara berpakain sesuai dg ajr Islam, Memberi contoh Hukum Taklifi, Perjalanan Haji,Tata cara Wakaf, Sejarah Rasulullah, </v>
      </c>
      <c r="CN25" s="43">
        <v>3</v>
      </c>
      <c r="CO25" s="60" t="s">
        <v>239</v>
      </c>
      <c r="CQ25" s="89" t="s">
        <v>70</v>
      </c>
      <c r="CR25" s="89"/>
      <c r="CS25" s="89"/>
      <c r="CW25" s="59">
        <v>3</v>
      </c>
      <c r="CX25" s="59" t="str">
        <f>(IF(CO24="","","Memiliki keterampilan "))&amp;(IF(CO23="","",CO23&amp;", "))&amp;(IF(CO24="","",CO24&amp;", "))&amp;(IF(CO26="","",CO26&amp;", "))&amp;(IF(CO27="","",CO27&amp;", "))&amp;(IF(CO28="","",CO28&amp;", "))&amp;(IF(CO29="","",CO29&amp;", "))&amp;(IF(CO30="","",CO30&amp;", "))&amp;(IF(CO31="","",CO31&amp;", "))&amp;(IF(CO32="","",CO32&amp;", "))&amp;(IF(CO25="","","Masih perlu peningkatan keterampilan "&amp;CO25&amp;"."))</f>
        <v>Memiliki keterampilan Tajwid, Hafalan Asmaul Husna, Memberi contoh Hukum Taklifi, Perjalanan Haji,Tata cara Wakaf, Sejarah Rasulullah, Masih perlu peningkatan keterampilan Debat cara berpakain sesuai dg ajr Islam.</v>
      </c>
    </row>
    <row r="26" spans="1:102" x14ac:dyDescent="0.25">
      <c r="A26" s="8">
        <v>16</v>
      </c>
      <c r="B26" s="8">
        <v>764</v>
      </c>
      <c r="C26" s="8" t="s">
        <v>108</v>
      </c>
      <c r="E26" s="50">
        <f t="shared" si="0"/>
        <v>87</v>
      </c>
      <c r="F26" s="8" t="str">
        <f t="shared" si="1"/>
        <v>B</v>
      </c>
      <c r="G26" s="8" t="str">
        <f t="shared" si="2"/>
        <v xml:space="preserve">Memiliki kemampuan pemahanan  QS Al Hujurat :10,12 , Asmaul Husna, Cara berpakaian dalam Islam, Sumber Hukum Islam, Kewajiban Menuntut Ilmu, Zakat Haji Zakat, Keteladanan Rasul pereode Makah, </v>
      </c>
      <c r="H26" s="50">
        <f t="shared" si="3"/>
        <v>90</v>
      </c>
      <c r="I26" s="8" t="str">
        <f t="shared" si="4"/>
        <v>B</v>
      </c>
      <c r="J26" s="8" t="str">
        <f t="shared" si="5"/>
        <v xml:space="preserve">Memiliki keterampilan  Tajwid, Hafalan Asmaul Husna, Debat cara berpakain sesuai dg ajr Islam, Memberi contoh Hukum Taklifi, Perjalanan Haji,Tata cara Wakaf, Sejarah Rasulullah, </v>
      </c>
      <c r="K26" s="8"/>
      <c r="L26" s="13"/>
      <c r="M26" s="14"/>
      <c r="N26" s="44">
        <f t="shared" si="6"/>
        <v>88</v>
      </c>
      <c r="O26" s="44">
        <f t="shared" si="7"/>
        <v>85</v>
      </c>
      <c r="Q26" s="44">
        <v>85</v>
      </c>
      <c r="R26" s="44">
        <v>90</v>
      </c>
      <c r="S26" s="45">
        <v>90</v>
      </c>
      <c r="T26" s="62">
        <v>75</v>
      </c>
      <c r="U26" s="62">
        <v>86</v>
      </c>
      <c r="V26" s="62">
        <v>88</v>
      </c>
      <c r="W26" s="44">
        <v>90</v>
      </c>
      <c r="X26" s="44">
        <v>85</v>
      </c>
      <c r="Y26" s="45">
        <v>100</v>
      </c>
      <c r="Z26" s="44">
        <v>90</v>
      </c>
      <c r="AA26" s="44"/>
      <c r="AB26" s="45"/>
      <c r="AC26" s="44">
        <v>85</v>
      </c>
      <c r="AD26" s="44"/>
      <c r="AE26" s="45"/>
      <c r="AF26" s="45">
        <f t="shared" si="8"/>
        <v>88</v>
      </c>
      <c r="AG26" s="44"/>
      <c r="AH26" s="44"/>
      <c r="AI26" s="45"/>
      <c r="AJ26" s="44"/>
      <c r="AK26" s="44"/>
      <c r="AL26" s="45"/>
      <c r="AM26" s="44"/>
      <c r="AN26" s="44"/>
      <c r="AO26" s="45"/>
      <c r="AP26" s="44"/>
      <c r="AQ26" s="44"/>
      <c r="AR26" s="45"/>
      <c r="AS26" s="44"/>
      <c r="AT26" s="44"/>
      <c r="AU26" s="45"/>
      <c r="AV26" s="44">
        <v>85</v>
      </c>
      <c r="AW26" s="46">
        <f t="shared" si="9"/>
        <v>87.416666666666671</v>
      </c>
      <c r="AX26" s="47">
        <f t="shared" si="10"/>
        <v>87</v>
      </c>
      <c r="AY26" s="48"/>
      <c r="AZ26" s="44">
        <v>90</v>
      </c>
      <c r="BA26" s="56"/>
      <c r="BB26" s="57"/>
      <c r="BC26" s="63">
        <v>80</v>
      </c>
      <c r="BD26" s="56"/>
      <c r="BE26" s="57"/>
      <c r="BF26" s="56">
        <v>90</v>
      </c>
      <c r="BG26" s="56"/>
      <c r="BH26" s="57"/>
      <c r="BI26" s="56"/>
      <c r="BJ26" s="56"/>
      <c r="BK26" s="45">
        <v>100</v>
      </c>
      <c r="BL26" s="56">
        <v>90</v>
      </c>
      <c r="BM26" s="56"/>
      <c r="BN26" s="57"/>
      <c r="BO26" s="45" t="str">
        <f t="shared" si="15"/>
        <v/>
      </c>
      <c r="BP26" s="44"/>
      <c r="BQ26" s="44"/>
      <c r="BR26" s="45"/>
      <c r="BS26" s="44"/>
      <c r="BT26" s="44"/>
      <c r="BU26" s="45"/>
      <c r="BV26" s="44"/>
      <c r="BW26" s="44"/>
      <c r="BX26" s="45"/>
      <c r="BY26" s="44"/>
      <c r="BZ26" s="44"/>
      <c r="CA26" s="45"/>
      <c r="CB26" s="44"/>
      <c r="CC26" s="44"/>
      <c r="CD26" s="45"/>
      <c r="CE26" s="46">
        <f t="shared" si="11"/>
        <v>90</v>
      </c>
      <c r="CF26" s="47">
        <f t="shared" si="12"/>
        <v>90</v>
      </c>
      <c r="CG26" s="48"/>
      <c r="CH26" s="58">
        <v>11</v>
      </c>
      <c r="CI26" s="49" t="str">
        <f t="shared" si="13"/>
        <v xml:space="preserve">Memiliki kemampuan pemahanan  QS Al Hujurat :10,12 , Asmaul Husna, Cara berpakaian dalam Islam, Sumber Hukum Islam, Kewajiban Menuntut Ilmu, Zakat Haji Zakat, Keteladanan Rasul pereode Makah, </v>
      </c>
      <c r="CJ26" s="48"/>
      <c r="CK26" s="58">
        <v>11</v>
      </c>
      <c r="CL26" s="49" t="str">
        <f t="shared" si="14"/>
        <v xml:space="preserve">Memiliki keterampilan  Tajwid, Hafalan Asmaul Husna, Debat cara berpakain sesuai dg ajr Islam, Memberi contoh Hukum Taklifi, Perjalanan Haji,Tata cara Wakaf, Sejarah Rasulullah, </v>
      </c>
      <c r="CN26" s="43">
        <v>4</v>
      </c>
      <c r="CO26" s="60" t="s">
        <v>244</v>
      </c>
      <c r="CQ26" s="27" t="s">
        <v>50</v>
      </c>
      <c r="CR26" s="28" t="s">
        <v>51</v>
      </c>
      <c r="CS26" s="28" t="s">
        <v>52</v>
      </c>
      <c r="CW26" s="59">
        <v>4</v>
      </c>
      <c r="CX26" s="59" t="str">
        <f>(IF(CO24="","","Memiliki keterampilan "))&amp;(IF(CO23="","",CO23&amp;", "))&amp;(IF(CO24="","",CO24&amp;", "))&amp;(IF(CO25="","",CO25&amp;", "))&amp;(IF(CO27="","",CO27&amp;", "))&amp;(IF(CO28="","",CO28&amp;", "))&amp;(IF(CO29="","",CO29&amp;", "))&amp;(IF(CO30="","",CO30&amp;", "))&amp;(IF(CO31="","",CO31&amp;", "))&amp;(IF(CO32="","",CO32&amp;", "))&amp;(IF(CO26="","","Masih perlu peningkatan keterampilan "&amp;CO26&amp;"."))</f>
        <v>Memiliki keterampilan Tajwid, Hafalan Asmaul Husna, Debat cara berpakain sesuai dg ajr Islam, Perjalanan Haji,Tata cara Wakaf, Sejarah Rasulullah, Masih perlu peningkatan keterampilan Memberi contoh Hukum Taklifi.</v>
      </c>
    </row>
    <row r="27" spans="1:102" x14ac:dyDescent="0.25">
      <c r="A27" s="8">
        <v>17</v>
      </c>
      <c r="B27" s="8">
        <v>779</v>
      </c>
      <c r="C27" s="8" t="s">
        <v>109</v>
      </c>
      <c r="E27" s="50">
        <f t="shared" si="0"/>
        <v>87</v>
      </c>
      <c r="F27" s="8" t="str">
        <f t="shared" si="1"/>
        <v>B</v>
      </c>
      <c r="G27" s="8" t="str">
        <f t="shared" si="2"/>
        <v xml:space="preserve">Memiliki kemampuan pemahanan  QS Al Hujurat :10,12 , Asmaul Husna, Cara berpakaian dalam Islam, Sumber Hukum Islam, Kewajiban Menuntut Ilmu, Zakat Haji Zakat, Keteladanan Rasul pereode Makah, </v>
      </c>
      <c r="H27" s="50">
        <f t="shared" si="3"/>
        <v>90</v>
      </c>
      <c r="I27" s="8" t="str">
        <f t="shared" si="4"/>
        <v>B</v>
      </c>
      <c r="J27" s="8" t="str">
        <f t="shared" si="5"/>
        <v xml:space="preserve">Memiliki keterampilan  Tajwid, Hafalan Asmaul Husna, Debat cara berpakain sesuai dg ajr Islam, Memberi contoh Hukum Taklifi, Perjalanan Haji,Tata cara Wakaf, Sejarah Rasulullah, </v>
      </c>
      <c r="K27" s="8"/>
      <c r="L27" s="13"/>
      <c r="M27" s="14"/>
      <c r="N27" s="44">
        <f t="shared" si="6"/>
        <v>89</v>
      </c>
      <c r="O27" s="44">
        <f t="shared" si="7"/>
        <v>70</v>
      </c>
      <c r="Q27" s="44">
        <v>85</v>
      </c>
      <c r="R27" s="44">
        <v>90</v>
      </c>
      <c r="S27" s="45">
        <v>90</v>
      </c>
      <c r="T27" s="62">
        <v>78</v>
      </c>
      <c r="U27" s="62">
        <v>87</v>
      </c>
      <c r="V27" s="62">
        <v>92</v>
      </c>
      <c r="W27" s="44">
        <v>95</v>
      </c>
      <c r="X27" s="44">
        <v>85</v>
      </c>
      <c r="Y27" s="45">
        <v>100</v>
      </c>
      <c r="Z27" s="44">
        <v>90</v>
      </c>
      <c r="AA27" s="44"/>
      <c r="AB27" s="45"/>
      <c r="AC27" s="44">
        <v>85</v>
      </c>
      <c r="AD27" s="44"/>
      <c r="AE27" s="45"/>
      <c r="AF27" s="45">
        <f t="shared" si="8"/>
        <v>89</v>
      </c>
      <c r="AG27" s="44"/>
      <c r="AH27" s="44"/>
      <c r="AI27" s="45"/>
      <c r="AJ27" s="44"/>
      <c r="AK27" s="44"/>
      <c r="AL27" s="45"/>
      <c r="AM27" s="44"/>
      <c r="AN27" s="44"/>
      <c r="AO27" s="45"/>
      <c r="AP27" s="44"/>
      <c r="AQ27" s="44"/>
      <c r="AR27" s="45"/>
      <c r="AS27" s="44"/>
      <c r="AT27" s="44"/>
      <c r="AU27" s="45"/>
      <c r="AV27" s="44">
        <v>70</v>
      </c>
      <c r="AW27" s="46">
        <f t="shared" si="9"/>
        <v>87.25</v>
      </c>
      <c r="AX27" s="47">
        <f t="shared" si="10"/>
        <v>87</v>
      </c>
      <c r="AY27" s="48"/>
      <c r="AZ27" s="44">
        <v>90</v>
      </c>
      <c r="BA27" s="56"/>
      <c r="BB27" s="57"/>
      <c r="BC27" s="63">
        <v>80</v>
      </c>
      <c r="BD27" s="56"/>
      <c r="BE27" s="57"/>
      <c r="BF27" s="56">
        <v>90</v>
      </c>
      <c r="BG27" s="56"/>
      <c r="BH27" s="57"/>
      <c r="BI27" s="56"/>
      <c r="BJ27" s="56"/>
      <c r="BK27" s="45">
        <v>100</v>
      </c>
      <c r="BL27" s="56">
        <v>90</v>
      </c>
      <c r="BM27" s="56"/>
      <c r="BN27" s="57"/>
      <c r="BO27" s="45" t="str">
        <f t="shared" si="15"/>
        <v/>
      </c>
      <c r="BP27" s="44"/>
      <c r="BQ27" s="44"/>
      <c r="BR27" s="45"/>
      <c r="BS27" s="44"/>
      <c r="BT27" s="44"/>
      <c r="BU27" s="45"/>
      <c r="BV27" s="44"/>
      <c r="BW27" s="44"/>
      <c r="BX27" s="45"/>
      <c r="BY27" s="44"/>
      <c r="BZ27" s="44"/>
      <c r="CA27" s="45"/>
      <c r="CB27" s="44"/>
      <c r="CC27" s="44"/>
      <c r="CD27" s="45"/>
      <c r="CE27" s="46">
        <f t="shared" si="11"/>
        <v>90</v>
      </c>
      <c r="CF27" s="47">
        <f t="shared" si="12"/>
        <v>90</v>
      </c>
      <c r="CG27" s="48"/>
      <c r="CH27" s="58">
        <v>11</v>
      </c>
      <c r="CI27" s="49" t="str">
        <f t="shared" si="13"/>
        <v xml:space="preserve">Memiliki kemampuan pemahanan  QS Al Hujurat :10,12 , Asmaul Husna, Cara berpakaian dalam Islam, Sumber Hukum Islam, Kewajiban Menuntut Ilmu, Zakat Haji Zakat, Keteladanan Rasul pereode Makah, </v>
      </c>
      <c r="CJ27" s="48"/>
      <c r="CK27" s="58">
        <v>11</v>
      </c>
      <c r="CL27" s="49" t="str">
        <f t="shared" si="14"/>
        <v xml:space="preserve">Memiliki keterampilan  Tajwid, Hafalan Asmaul Husna, Debat cara berpakain sesuai dg ajr Islam, Memberi contoh Hukum Taklifi, Perjalanan Haji,Tata cara Wakaf, Sejarah Rasulullah, </v>
      </c>
      <c r="CN27" s="43">
        <v>5</v>
      </c>
      <c r="CO27" s="60" t="s">
        <v>245</v>
      </c>
      <c r="CQ27" s="21">
        <v>0</v>
      </c>
      <c r="CR27" s="22">
        <v>69</v>
      </c>
      <c r="CS27" s="23" t="s">
        <v>54</v>
      </c>
      <c r="CW27" s="59">
        <v>5</v>
      </c>
      <c r="CX27" s="59" t="str">
        <f>(IF(CO24="","","Memiliki keterampilan "))&amp;(IF(CO23="","",CO23&amp;", "))&amp;(IF(CO24="","",CO24&amp;", "))&amp;(IF(CO25="","",CO25&amp;", "))&amp;(IF(CO26="","",CO26&amp;", "))&amp;(IF(CO28="","",CO28&amp;", "))&amp;(IF(CO29="","",CO29&amp;", "))&amp;(IF(CO30="","",CO30&amp;", "))&amp;(IF(CO31="","",CO31&amp;", "))&amp;(IF(CO32="","",CO32&amp;", "))&amp;(IF(CO27="","","Masih perlu peningkatan keterampilan "&amp;CO27&amp;"."))</f>
        <v>Memiliki keterampilan Tajwid, Hafalan Asmaul Husna, Debat cara berpakain sesuai dg ajr Islam, Memberi contoh Hukum Taklifi, Sejarah Rasulullah, Masih perlu peningkatan keterampilan Perjalanan Haji,Tata cara Wakaf.</v>
      </c>
    </row>
    <row r="28" spans="1:102" x14ac:dyDescent="0.25">
      <c r="A28" s="8">
        <v>18</v>
      </c>
      <c r="B28" s="8">
        <v>794</v>
      </c>
      <c r="C28" s="8" t="s">
        <v>110</v>
      </c>
      <c r="E28" s="50">
        <f t="shared" si="0"/>
        <v>88</v>
      </c>
      <c r="F28" s="8" t="str">
        <f t="shared" si="1"/>
        <v>B</v>
      </c>
      <c r="G28" s="8" t="str">
        <f t="shared" si="2"/>
        <v xml:space="preserve">Memiliki kemampuan pemahanan  QS Al Hujurat :10,12 , Asmaul Husna, Cara berpakaian dalam Islam, Sumber Hukum Islam, Kewajiban Menuntut Ilmu, Zakat Haji Zakat, Keteladanan Rasul pereode Makah, </v>
      </c>
      <c r="H28" s="50">
        <f t="shared" si="3"/>
        <v>94</v>
      </c>
      <c r="I28" s="8" t="str">
        <f t="shared" si="4"/>
        <v>A</v>
      </c>
      <c r="J28" s="8" t="str">
        <f t="shared" si="5"/>
        <v xml:space="preserve">Memiliki keterampilan  Tajwid, Hafalan Asmaul Husna, Debat cara berpakain sesuai dg ajr Islam, Memberi contoh Hukum Taklifi, Perjalanan Haji,Tata cara Wakaf, Sejarah Rasulullah, </v>
      </c>
      <c r="K28" s="8"/>
      <c r="L28" s="13"/>
      <c r="M28" s="14"/>
      <c r="N28" s="44">
        <f t="shared" si="6"/>
        <v>90</v>
      </c>
      <c r="O28" s="44">
        <f t="shared" si="7"/>
        <v>70</v>
      </c>
      <c r="Q28" s="44">
        <v>85</v>
      </c>
      <c r="R28" s="44">
        <v>95</v>
      </c>
      <c r="S28" s="45">
        <v>100</v>
      </c>
      <c r="T28" s="62">
        <v>76</v>
      </c>
      <c r="U28" s="62">
        <v>95</v>
      </c>
      <c r="V28" s="62">
        <v>84</v>
      </c>
      <c r="W28" s="44">
        <v>95</v>
      </c>
      <c r="X28" s="44">
        <v>85</v>
      </c>
      <c r="Y28" s="45">
        <v>100</v>
      </c>
      <c r="Z28" s="44">
        <v>90</v>
      </c>
      <c r="AA28" s="44"/>
      <c r="AB28" s="45"/>
      <c r="AC28" s="44">
        <v>85</v>
      </c>
      <c r="AD28" s="44"/>
      <c r="AE28" s="45"/>
      <c r="AF28" s="45">
        <f t="shared" si="8"/>
        <v>90</v>
      </c>
      <c r="AG28" s="44"/>
      <c r="AH28" s="44"/>
      <c r="AI28" s="45"/>
      <c r="AJ28" s="44"/>
      <c r="AK28" s="44"/>
      <c r="AL28" s="45"/>
      <c r="AM28" s="44"/>
      <c r="AN28" s="44"/>
      <c r="AO28" s="45"/>
      <c r="AP28" s="44"/>
      <c r="AQ28" s="44"/>
      <c r="AR28" s="45"/>
      <c r="AS28" s="44"/>
      <c r="AT28" s="44"/>
      <c r="AU28" s="45"/>
      <c r="AV28" s="44">
        <v>70</v>
      </c>
      <c r="AW28" s="46">
        <f t="shared" si="9"/>
        <v>88.333333333333329</v>
      </c>
      <c r="AX28" s="47">
        <f t="shared" si="10"/>
        <v>88</v>
      </c>
      <c r="AY28" s="48"/>
      <c r="AZ28" s="44">
        <v>90</v>
      </c>
      <c r="BA28" s="56"/>
      <c r="BB28" s="57"/>
      <c r="BC28" s="63">
        <v>100</v>
      </c>
      <c r="BD28" s="56"/>
      <c r="BE28" s="57"/>
      <c r="BF28" s="56">
        <v>90</v>
      </c>
      <c r="BG28" s="56"/>
      <c r="BH28" s="57"/>
      <c r="BI28" s="56"/>
      <c r="BJ28" s="56"/>
      <c r="BK28" s="45">
        <v>100</v>
      </c>
      <c r="BL28" s="56">
        <v>90</v>
      </c>
      <c r="BM28" s="56"/>
      <c r="BN28" s="57"/>
      <c r="BO28" s="45" t="str">
        <f t="shared" si="15"/>
        <v/>
      </c>
      <c r="BP28" s="44"/>
      <c r="BQ28" s="44"/>
      <c r="BR28" s="45"/>
      <c r="BS28" s="44"/>
      <c r="BT28" s="44"/>
      <c r="BU28" s="45"/>
      <c r="BV28" s="44"/>
      <c r="BW28" s="44"/>
      <c r="BX28" s="45"/>
      <c r="BY28" s="44"/>
      <c r="BZ28" s="44"/>
      <c r="CA28" s="45"/>
      <c r="CB28" s="44"/>
      <c r="CC28" s="44"/>
      <c r="CD28" s="45"/>
      <c r="CE28" s="46">
        <f t="shared" si="11"/>
        <v>94</v>
      </c>
      <c r="CF28" s="47">
        <f t="shared" si="12"/>
        <v>94</v>
      </c>
      <c r="CG28" s="48"/>
      <c r="CH28" s="58">
        <v>11</v>
      </c>
      <c r="CI28" s="49" t="str">
        <f t="shared" si="13"/>
        <v xml:space="preserve">Memiliki kemampuan pemahanan  QS Al Hujurat :10,12 , Asmaul Husna, Cara berpakaian dalam Islam, Sumber Hukum Islam, Kewajiban Menuntut Ilmu, Zakat Haji Zakat, Keteladanan Rasul pereode Makah, </v>
      </c>
      <c r="CJ28" s="48"/>
      <c r="CK28" s="58">
        <v>11</v>
      </c>
      <c r="CL28" s="49" t="str">
        <f t="shared" si="14"/>
        <v xml:space="preserve">Memiliki keterampilan  Tajwid, Hafalan Asmaul Husna, Debat cara berpakain sesuai dg ajr Islam, Memberi contoh Hukum Taklifi, Perjalanan Haji,Tata cara Wakaf, Sejarah Rasulullah, </v>
      </c>
      <c r="CN28" s="43">
        <v>6</v>
      </c>
      <c r="CO28" s="60" t="s">
        <v>246</v>
      </c>
      <c r="CQ28" s="21">
        <v>70</v>
      </c>
      <c r="CR28" s="24">
        <v>75</v>
      </c>
      <c r="CS28" s="25" t="s">
        <v>56</v>
      </c>
      <c r="CW28" s="59">
        <v>6</v>
      </c>
      <c r="CX28" s="59" t="str">
        <f>(IF(CO24="","","Memiliki keterampilan "))&amp;(IF(CO23="","",CO23&amp;", "))&amp;(IF(CO24="","",CO24&amp;", "))&amp;(IF(CO25="","",CO25&amp;", "))&amp;(IF(CO26="","",CO26&amp;", "))&amp;(IF(CO27="","",CO27&amp;", "))&amp;(IF(CO29="","",CO29&amp;", "))&amp;(IF(CO30="","",CO30&amp;", "))&amp;(IF(CO31="","",CO31&amp;", "))&amp;(IF(CO32="","",CO32&amp;", "))&amp;(IF(CO28="","","Masih perlu peningkatan keterampilan "&amp;CO28&amp;"."))</f>
        <v>Memiliki keterampilan Tajwid, Hafalan Asmaul Husna, Debat cara berpakain sesuai dg ajr Islam, Memberi contoh Hukum Taklifi, Perjalanan Haji,Tata cara Wakaf, Masih perlu peningkatan keterampilan Sejarah Rasulullah.</v>
      </c>
    </row>
    <row r="29" spans="1:102" x14ac:dyDescent="0.25">
      <c r="A29" s="8">
        <v>19</v>
      </c>
      <c r="B29" s="8">
        <v>809</v>
      </c>
      <c r="C29" s="8" t="s">
        <v>111</v>
      </c>
      <c r="E29" s="50">
        <f t="shared" si="0"/>
        <v>88</v>
      </c>
      <c r="F29" s="8" t="str">
        <f t="shared" si="1"/>
        <v>B</v>
      </c>
      <c r="G29" s="8" t="str">
        <f t="shared" si="2"/>
        <v xml:space="preserve">Memiliki kemampuan pemahanan  QS Al Hujurat :10,12 , Asmaul Husna, Cara berpakaian dalam Islam, Sumber Hukum Islam, Kewajiban Menuntut Ilmu, Zakat Haji Zakat, Keteladanan Rasul pereode Makah, </v>
      </c>
      <c r="H29" s="50">
        <f t="shared" si="3"/>
        <v>94</v>
      </c>
      <c r="I29" s="8" t="str">
        <f t="shared" si="4"/>
        <v>A</v>
      </c>
      <c r="J29" s="8" t="str">
        <f t="shared" si="5"/>
        <v xml:space="preserve">Memiliki keterampilan  Tajwid, Hafalan Asmaul Husna, Debat cara berpakain sesuai dg ajr Islam, Memberi contoh Hukum Taklifi, Perjalanan Haji,Tata cara Wakaf, Sejarah Rasulullah, </v>
      </c>
      <c r="K29" s="8"/>
      <c r="L29" s="13"/>
      <c r="M29" s="14"/>
      <c r="N29" s="44">
        <f t="shared" si="6"/>
        <v>89</v>
      </c>
      <c r="O29" s="44">
        <f t="shared" si="7"/>
        <v>78</v>
      </c>
      <c r="Q29" s="44">
        <v>85</v>
      </c>
      <c r="R29" s="44">
        <v>90</v>
      </c>
      <c r="S29" s="45">
        <v>100</v>
      </c>
      <c r="T29" s="62">
        <v>82</v>
      </c>
      <c r="U29" s="62">
        <v>92</v>
      </c>
      <c r="V29" s="62">
        <v>76</v>
      </c>
      <c r="W29" s="44">
        <v>90</v>
      </c>
      <c r="X29" s="44">
        <v>85</v>
      </c>
      <c r="Y29" s="45">
        <v>100</v>
      </c>
      <c r="Z29" s="44">
        <v>90</v>
      </c>
      <c r="AA29" s="44"/>
      <c r="AB29" s="45"/>
      <c r="AC29" s="44">
        <v>85</v>
      </c>
      <c r="AD29" s="44"/>
      <c r="AE29" s="45"/>
      <c r="AF29" s="45">
        <f t="shared" si="8"/>
        <v>89</v>
      </c>
      <c r="AG29" s="44"/>
      <c r="AH29" s="44"/>
      <c r="AI29" s="45"/>
      <c r="AJ29" s="44"/>
      <c r="AK29" s="44"/>
      <c r="AL29" s="45"/>
      <c r="AM29" s="44"/>
      <c r="AN29" s="44"/>
      <c r="AO29" s="45"/>
      <c r="AP29" s="44"/>
      <c r="AQ29" s="44"/>
      <c r="AR29" s="45"/>
      <c r="AS29" s="44"/>
      <c r="AT29" s="44"/>
      <c r="AU29" s="45"/>
      <c r="AV29" s="44">
        <v>78</v>
      </c>
      <c r="AW29" s="46">
        <f t="shared" si="9"/>
        <v>87.75</v>
      </c>
      <c r="AX29" s="47">
        <f t="shared" si="10"/>
        <v>88</v>
      </c>
      <c r="AY29" s="48"/>
      <c r="AZ29" s="44">
        <v>90</v>
      </c>
      <c r="BA29" s="56"/>
      <c r="BB29" s="57"/>
      <c r="BC29" s="63">
        <v>100</v>
      </c>
      <c r="BD29" s="56"/>
      <c r="BE29" s="57"/>
      <c r="BF29" s="56">
        <v>90</v>
      </c>
      <c r="BG29" s="56"/>
      <c r="BH29" s="57"/>
      <c r="BI29" s="56"/>
      <c r="BJ29" s="56"/>
      <c r="BK29" s="45">
        <v>100</v>
      </c>
      <c r="BL29" s="56">
        <v>90</v>
      </c>
      <c r="BM29" s="56"/>
      <c r="BN29" s="57"/>
      <c r="BO29" s="45" t="str">
        <f t="shared" si="15"/>
        <v/>
      </c>
      <c r="BP29" s="44"/>
      <c r="BQ29" s="44"/>
      <c r="BR29" s="45"/>
      <c r="BS29" s="44"/>
      <c r="BT29" s="44"/>
      <c r="BU29" s="45"/>
      <c r="BV29" s="44"/>
      <c r="BW29" s="44"/>
      <c r="BX29" s="45"/>
      <c r="BY29" s="44"/>
      <c r="BZ29" s="44"/>
      <c r="CA29" s="45"/>
      <c r="CB29" s="44"/>
      <c r="CC29" s="44"/>
      <c r="CD29" s="45"/>
      <c r="CE29" s="46">
        <f t="shared" si="11"/>
        <v>94</v>
      </c>
      <c r="CF29" s="47">
        <f t="shared" si="12"/>
        <v>94</v>
      </c>
      <c r="CG29" s="48"/>
      <c r="CH29" s="58">
        <v>11</v>
      </c>
      <c r="CI29" s="49" t="str">
        <f t="shared" si="13"/>
        <v xml:space="preserve">Memiliki kemampuan pemahanan  QS Al Hujurat :10,12 , Asmaul Husna, Cara berpakaian dalam Islam, Sumber Hukum Islam, Kewajiban Menuntut Ilmu, Zakat Haji Zakat, Keteladanan Rasul pereode Makah, </v>
      </c>
      <c r="CJ29" s="48"/>
      <c r="CK29" s="58">
        <v>11</v>
      </c>
      <c r="CL29" s="49" t="str">
        <f t="shared" si="14"/>
        <v xml:space="preserve">Memiliki keterampilan  Tajwid, Hafalan Asmaul Husna, Debat cara berpakain sesuai dg ajr Islam, Memberi contoh Hukum Taklifi, Perjalanan Haji,Tata cara Wakaf, Sejarah Rasulullah, </v>
      </c>
      <c r="CN29" s="43">
        <v>7</v>
      </c>
      <c r="CO29" s="60"/>
      <c r="CQ29" s="21">
        <v>76</v>
      </c>
      <c r="CR29" s="24">
        <v>90</v>
      </c>
      <c r="CS29" s="25" t="s">
        <v>58</v>
      </c>
      <c r="CW29" s="59">
        <v>7</v>
      </c>
      <c r="CX29" s="59"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Tajwid, Hafalan Asmaul Husna, Debat cara berpakain sesuai dg ajr Islam, Memberi contoh Hukum Taklifi, Perjalanan Haji,Tata cara Wakaf, Sejarah Rasulullah, </v>
      </c>
    </row>
    <row r="30" spans="1:102" x14ac:dyDescent="0.25">
      <c r="A30" s="8">
        <v>20</v>
      </c>
      <c r="B30" s="8">
        <v>824</v>
      </c>
      <c r="C30" s="8" t="s">
        <v>112</v>
      </c>
      <c r="E30" s="50">
        <f t="shared" si="0"/>
        <v>91</v>
      </c>
      <c r="F30" s="8" t="str">
        <f t="shared" si="1"/>
        <v>A</v>
      </c>
      <c r="G30" s="8" t="str">
        <f t="shared" si="2"/>
        <v xml:space="preserve">Memiliki kemampuan pemahanan  QS Al Hujurat :10,12 , Asmaul Husna, Cara berpakaian dalam Islam, Sumber Hukum Islam, Kewajiban Menuntut Ilmu, Zakat Haji Zakat, Keteladanan Rasul pereode Makah, </v>
      </c>
      <c r="H30" s="50">
        <f t="shared" si="3"/>
        <v>95</v>
      </c>
      <c r="I30" s="8" t="str">
        <f t="shared" si="4"/>
        <v>A</v>
      </c>
      <c r="J30" s="8" t="str">
        <f t="shared" si="5"/>
        <v xml:space="preserve">Memiliki keterampilan  Tajwid, Hafalan Asmaul Husna, Debat cara berpakain sesuai dg ajr Islam, Memberi contoh Hukum Taklifi, Perjalanan Haji,Tata cara Wakaf, Sejarah Rasulullah, </v>
      </c>
      <c r="K30" s="8"/>
      <c r="L30" s="13"/>
      <c r="M30" s="14"/>
      <c r="N30" s="44">
        <f t="shared" si="6"/>
        <v>91</v>
      </c>
      <c r="O30" s="44">
        <f t="shared" si="7"/>
        <v>86</v>
      </c>
      <c r="Q30" s="44">
        <v>90</v>
      </c>
      <c r="R30" s="44">
        <v>95</v>
      </c>
      <c r="S30" s="45">
        <v>100</v>
      </c>
      <c r="T30" s="62">
        <v>86</v>
      </c>
      <c r="U30" s="62">
        <v>91</v>
      </c>
      <c r="V30" s="62">
        <v>84</v>
      </c>
      <c r="W30" s="44">
        <v>90</v>
      </c>
      <c r="X30" s="44">
        <v>90</v>
      </c>
      <c r="Y30" s="45">
        <v>100</v>
      </c>
      <c r="Z30" s="44">
        <v>90</v>
      </c>
      <c r="AA30" s="44"/>
      <c r="AB30" s="45"/>
      <c r="AC30" s="44">
        <v>85</v>
      </c>
      <c r="AD30" s="44"/>
      <c r="AE30" s="45"/>
      <c r="AF30" s="45">
        <f t="shared" si="8"/>
        <v>91</v>
      </c>
      <c r="AG30" s="44"/>
      <c r="AH30" s="44"/>
      <c r="AI30" s="45"/>
      <c r="AJ30" s="44"/>
      <c r="AK30" s="44"/>
      <c r="AL30" s="45"/>
      <c r="AM30" s="44"/>
      <c r="AN30" s="44"/>
      <c r="AO30" s="45"/>
      <c r="AP30" s="44"/>
      <c r="AQ30" s="44"/>
      <c r="AR30" s="45"/>
      <c r="AS30" s="44"/>
      <c r="AT30" s="44"/>
      <c r="AU30" s="45"/>
      <c r="AV30" s="44">
        <v>86</v>
      </c>
      <c r="AW30" s="46">
        <f t="shared" si="9"/>
        <v>90.583333333333329</v>
      </c>
      <c r="AX30" s="47">
        <f t="shared" si="10"/>
        <v>91</v>
      </c>
      <c r="AY30" s="48"/>
      <c r="AZ30" s="44">
        <v>90</v>
      </c>
      <c r="BA30" s="56"/>
      <c r="BB30" s="57"/>
      <c r="BC30" s="63">
        <v>100</v>
      </c>
      <c r="BD30" s="56"/>
      <c r="BE30" s="57"/>
      <c r="BF30" s="56">
        <v>95</v>
      </c>
      <c r="BG30" s="56"/>
      <c r="BH30" s="57"/>
      <c r="BI30" s="56"/>
      <c r="BJ30" s="56"/>
      <c r="BK30" s="45">
        <v>100</v>
      </c>
      <c r="BL30" s="56">
        <v>90</v>
      </c>
      <c r="BM30" s="56"/>
      <c r="BN30" s="57"/>
      <c r="BO30" s="45" t="str">
        <f t="shared" si="15"/>
        <v/>
      </c>
      <c r="BP30" s="44"/>
      <c r="BQ30" s="44"/>
      <c r="BR30" s="45"/>
      <c r="BS30" s="44"/>
      <c r="BT30" s="44"/>
      <c r="BU30" s="45"/>
      <c r="BV30" s="44"/>
      <c r="BW30" s="44"/>
      <c r="BX30" s="45"/>
      <c r="BY30" s="44"/>
      <c r="BZ30" s="44"/>
      <c r="CA30" s="45"/>
      <c r="CB30" s="44"/>
      <c r="CC30" s="44"/>
      <c r="CD30" s="45"/>
      <c r="CE30" s="46">
        <f t="shared" si="11"/>
        <v>95</v>
      </c>
      <c r="CF30" s="47">
        <f t="shared" si="12"/>
        <v>95</v>
      </c>
      <c r="CG30" s="48"/>
      <c r="CH30" s="58">
        <v>11</v>
      </c>
      <c r="CI30" s="49" t="str">
        <f t="shared" si="13"/>
        <v xml:space="preserve">Memiliki kemampuan pemahanan  QS Al Hujurat :10,12 , Asmaul Husna, Cara berpakaian dalam Islam, Sumber Hukum Islam, Kewajiban Menuntut Ilmu, Zakat Haji Zakat, Keteladanan Rasul pereode Makah, </v>
      </c>
      <c r="CJ30" s="48"/>
      <c r="CK30" s="58">
        <v>11</v>
      </c>
      <c r="CL30" s="49" t="str">
        <f t="shared" si="14"/>
        <v xml:space="preserve">Memiliki keterampilan  Tajwid, Hafalan Asmaul Husna, Debat cara berpakain sesuai dg ajr Islam, Memberi contoh Hukum Taklifi, Perjalanan Haji,Tata cara Wakaf, Sejarah Rasulullah, </v>
      </c>
      <c r="CN30" s="43">
        <v>8</v>
      </c>
      <c r="CO30" s="60"/>
      <c r="CQ30" s="21">
        <v>91</v>
      </c>
      <c r="CR30" s="24">
        <v>100</v>
      </c>
      <c r="CS30" s="25" t="s">
        <v>15</v>
      </c>
      <c r="CW30" s="59">
        <v>8</v>
      </c>
      <c r="CX30" s="59"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Tajwid, Hafalan Asmaul Husna, Debat cara berpakain sesuai dg ajr Islam, Memberi contoh Hukum Taklifi, Perjalanan Haji,Tata cara Wakaf, Sejarah Rasulullah, </v>
      </c>
    </row>
    <row r="31" spans="1:102" x14ac:dyDescent="0.25">
      <c r="A31" s="8">
        <v>21</v>
      </c>
      <c r="B31" s="8">
        <v>839</v>
      </c>
      <c r="C31" s="8" t="s">
        <v>113</v>
      </c>
      <c r="E31" s="50">
        <f t="shared" si="0"/>
        <v>85</v>
      </c>
      <c r="F31" s="8" t="str">
        <f t="shared" si="1"/>
        <v>B</v>
      </c>
      <c r="G31" s="8" t="str">
        <f t="shared" si="2"/>
        <v xml:space="preserve">Memiliki kemampuan pemahanan  QS Al Hujurat :10,12 , Asmaul Husna, Cara berpakaian dalam Islam, Sumber Hukum Islam, Kewajiban Menuntut Ilmu, Zakat Haji Zakat, Keteladanan Rasul pereode Makah, </v>
      </c>
      <c r="H31" s="50">
        <f t="shared" si="3"/>
        <v>90</v>
      </c>
      <c r="I31" s="8" t="str">
        <f t="shared" si="4"/>
        <v>B</v>
      </c>
      <c r="J31" s="8" t="str">
        <f t="shared" si="5"/>
        <v xml:space="preserve">Memiliki keterampilan  Tajwid, Hafalan Asmaul Husna, Debat cara berpakain sesuai dg ajr Islam, Memberi contoh Hukum Taklifi, Perjalanan Haji,Tata cara Wakaf, Sejarah Rasulullah, </v>
      </c>
      <c r="K31" s="8"/>
      <c r="L31" s="13"/>
      <c r="M31" s="14"/>
      <c r="N31" s="44">
        <f t="shared" si="6"/>
        <v>86</v>
      </c>
      <c r="O31" s="44">
        <f t="shared" si="7"/>
        <v>70</v>
      </c>
      <c r="Q31" s="44">
        <v>85</v>
      </c>
      <c r="R31" s="44">
        <v>50</v>
      </c>
      <c r="S31" s="45">
        <v>100</v>
      </c>
      <c r="T31" s="62">
        <v>80</v>
      </c>
      <c r="U31" s="62">
        <v>85</v>
      </c>
      <c r="V31" s="62">
        <v>84</v>
      </c>
      <c r="W31" s="44">
        <v>90</v>
      </c>
      <c r="X31" s="44">
        <v>90</v>
      </c>
      <c r="Y31" s="45">
        <v>100</v>
      </c>
      <c r="Z31" s="44">
        <v>90</v>
      </c>
      <c r="AA31" s="44"/>
      <c r="AB31" s="45"/>
      <c r="AC31" s="44">
        <v>90</v>
      </c>
      <c r="AD31" s="44"/>
      <c r="AE31" s="45"/>
      <c r="AF31" s="45">
        <f t="shared" si="8"/>
        <v>86</v>
      </c>
      <c r="AG31" s="44"/>
      <c r="AH31" s="44"/>
      <c r="AI31" s="45"/>
      <c r="AJ31" s="44"/>
      <c r="AK31" s="44"/>
      <c r="AL31" s="45"/>
      <c r="AM31" s="44"/>
      <c r="AN31" s="44"/>
      <c r="AO31" s="45"/>
      <c r="AP31" s="44"/>
      <c r="AQ31" s="44"/>
      <c r="AR31" s="45"/>
      <c r="AS31" s="44"/>
      <c r="AT31" s="44"/>
      <c r="AU31" s="45"/>
      <c r="AV31" s="44">
        <v>70</v>
      </c>
      <c r="AW31" s="46">
        <f t="shared" si="9"/>
        <v>84.5</v>
      </c>
      <c r="AX31" s="47">
        <f t="shared" si="10"/>
        <v>85</v>
      </c>
      <c r="AY31" s="48"/>
      <c r="AZ31" s="44">
        <v>90</v>
      </c>
      <c r="BA31" s="56"/>
      <c r="BB31" s="57"/>
      <c r="BC31" s="63">
        <v>80</v>
      </c>
      <c r="BD31" s="56"/>
      <c r="BE31" s="57"/>
      <c r="BF31" s="56">
        <v>90</v>
      </c>
      <c r="BG31" s="56"/>
      <c r="BH31" s="57"/>
      <c r="BI31" s="56"/>
      <c r="BJ31" s="56"/>
      <c r="BK31" s="45">
        <v>100</v>
      </c>
      <c r="BL31" s="56">
        <v>90</v>
      </c>
      <c r="BM31" s="56"/>
      <c r="BN31" s="57"/>
      <c r="BO31" s="45" t="str">
        <f t="shared" si="15"/>
        <v/>
      </c>
      <c r="BP31" s="44"/>
      <c r="BQ31" s="44"/>
      <c r="BR31" s="45"/>
      <c r="BS31" s="44"/>
      <c r="BT31" s="44"/>
      <c r="BU31" s="45"/>
      <c r="BV31" s="44"/>
      <c r="BW31" s="44"/>
      <c r="BX31" s="45"/>
      <c r="BY31" s="44"/>
      <c r="BZ31" s="44"/>
      <c r="CA31" s="45"/>
      <c r="CB31" s="44"/>
      <c r="CC31" s="44"/>
      <c r="CD31" s="45"/>
      <c r="CE31" s="46">
        <f t="shared" si="11"/>
        <v>90</v>
      </c>
      <c r="CF31" s="47">
        <f t="shared" si="12"/>
        <v>90</v>
      </c>
      <c r="CG31" s="48"/>
      <c r="CH31" s="58">
        <v>11</v>
      </c>
      <c r="CI31" s="49" t="str">
        <f t="shared" si="13"/>
        <v xml:space="preserve">Memiliki kemampuan pemahanan  QS Al Hujurat :10,12 , Asmaul Husna, Cara berpakaian dalam Islam, Sumber Hukum Islam, Kewajiban Menuntut Ilmu, Zakat Haji Zakat, Keteladanan Rasul pereode Makah, </v>
      </c>
      <c r="CJ31" s="48"/>
      <c r="CK31" s="58">
        <v>11</v>
      </c>
      <c r="CL31" s="49" t="str">
        <f t="shared" si="14"/>
        <v xml:space="preserve">Memiliki keterampilan  Tajwid, Hafalan Asmaul Husna, Debat cara berpakain sesuai dg ajr Islam, Memberi contoh Hukum Taklifi, Perjalanan Haji,Tata cara Wakaf, Sejarah Rasulullah, </v>
      </c>
      <c r="CN31" s="43">
        <v>9</v>
      </c>
      <c r="CO31" s="60"/>
      <c r="CW31" s="59">
        <v>9</v>
      </c>
      <c r="CX31" s="59"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Tajwid, Hafalan Asmaul Husna, Debat cara berpakain sesuai dg ajr Islam, Memberi contoh Hukum Taklifi, Perjalanan Haji,Tata cara Wakaf, Sejarah Rasulullah, </v>
      </c>
    </row>
    <row r="32" spans="1:102" x14ac:dyDescent="0.25">
      <c r="A32" s="8">
        <v>22</v>
      </c>
      <c r="B32" s="8">
        <v>854</v>
      </c>
      <c r="C32" s="8" t="s">
        <v>114</v>
      </c>
      <c r="E32" s="50">
        <f t="shared" si="0"/>
        <v>91</v>
      </c>
      <c r="F32" s="8" t="str">
        <f t="shared" si="1"/>
        <v>A</v>
      </c>
      <c r="G32" s="8" t="str">
        <f t="shared" si="2"/>
        <v xml:space="preserve">Memiliki kemampuan pemahanan  QS Al Hujurat :10,12 , Asmaul Husna, Cara berpakaian dalam Islam, Sumber Hukum Islam, Kewajiban Menuntut Ilmu, Zakat Haji Zakat, Keteladanan Rasul pereode Makah, </v>
      </c>
      <c r="H32" s="50">
        <f t="shared" si="3"/>
        <v>93</v>
      </c>
      <c r="I32" s="8" t="str">
        <f t="shared" si="4"/>
        <v>A</v>
      </c>
      <c r="J32" s="8" t="str">
        <f t="shared" si="5"/>
        <v xml:space="preserve">Memiliki keterampilan  Tajwid, Hafalan Asmaul Husna, Debat cara berpakain sesuai dg ajr Islam, Memberi contoh Hukum Taklifi, Perjalanan Haji,Tata cara Wakaf, Sejarah Rasulullah, </v>
      </c>
      <c r="K32" s="8"/>
      <c r="L32" s="13"/>
      <c r="M32" s="14"/>
      <c r="N32" s="44">
        <f t="shared" si="6"/>
        <v>92</v>
      </c>
      <c r="O32" s="44">
        <f t="shared" si="7"/>
        <v>78</v>
      </c>
      <c r="Q32" s="44">
        <v>90</v>
      </c>
      <c r="R32" s="44">
        <v>95</v>
      </c>
      <c r="S32" s="45">
        <v>100</v>
      </c>
      <c r="T32" s="62">
        <v>85</v>
      </c>
      <c r="U32" s="62">
        <v>93</v>
      </c>
      <c r="V32" s="62">
        <v>88</v>
      </c>
      <c r="W32" s="44">
        <v>90</v>
      </c>
      <c r="X32" s="44">
        <v>90</v>
      </c>
      <c r="Y32" s="45">
        <v>100</v>
      </c>
      <c r="Z32" s="44">
        <v>90</v>
      </c>
      <c r="AA32" s="44"/>
      <c r="AB32" s="45"/>
      <c r="AC32" s="44">
        <v>90</v>
      </c>
      <c r="AD32" s="44"/>
      <c r="AE32" s="45"/>
      <c r="AF32" s="45">
        <f t="shared" si="8"/>
        <v>92</v>
      </c>
      <c r="AG32" s="44"/>
      <c r="AH32" s="44"/>
      <c r="AI32" s="45"/>
      <c r="AJ32" s="44"/>
      <c r="AK32" s="44"/>
      <c r="AL32" s="45"/>
      <c r="AM32" s="44"/>
      <c r="AN32" s="44"/>
      <c r="AO32" s="45"/>
      <c r="AP32" s="44"/>
      <c r="AQ32" s="44"/>
      <c r="AR32" s="45"/>
      <c r="AS32" s="44"/>
      <c r="AT32" s="44"/>
      <c r="AU32" s="45"/>
      <c r="AV32" s="44">
        <v>78</v>
      </c>
      <c r="AW32" s="46">
        <f t="shared" si="9"/>
        <v>90.75</v>
      </c>
      <c r="AX32" s="47">
        <f t="shared" si="10"/>
        <v>91</v>
      </c>
      <c r="AY32" s="48"/>
      <c r="AZ32" s="44">
        <v>90</v>
      </c>
      <c r="BA32" s="56"/>
      <c r="BB32" s="57"/>
      <c r="BC32" s="63">
        <v>100</v>
      </c>
      <c r="BD32" s="56"/>
      <c r="BE32" s="57"/>
      <c r="BF32" s="56">
        <v>85</v>
      </c>
      <c r="BG32" s="56"/>
      <c r="BH32" s="57"/>
      <c r="BI32" s="56"/>
      <c r="BJ32" s="56"/>
      <c r="BK32" s="45">
        <v>100</v>
      </c>
      <c r="BL32" s="56">
        <v>90</v>
      </c>
      <c r="BM32" s="56"/>
      <c r="BN32" s="57"/>
      <c r="BO32" s="45" t="str">
        <f t="shared" si="15"/>
        <v/>
      </c>
      <c r="BP32" s="44"/>
      <c r="BQ32" s="44"/>
      <c r="BR32" s="45"/>
      <c r="BS32" s="44"/>
      <c r="BT32" s="44"/>
      <c r="BU32" s="45"/>
      <c r="BV32" s="44"/>
      <c r="BW32" s="44"/>
      <c r="BX32" s="45"/>
      <c r="BY32" s="44"/>
      <c r="BZ32" s="44"/>
      <c r="CA32" s="45"/>
      <c r="CB32" s="44"/>
      <c r="CC32" s="44"/>
      <c r="CD32" s="45"/>
      <c r="CE32" s="46">
        <f t="shared" si="11"/>
        <v>93</v>
      </c>
      <c r="CF32" s="47">
        <f t="shared" si="12"/>
        <v>93</v>
      </c>
      <c r="CG32" s="48"/>
      <c r="CH32" s="58">
        <v>11</v>
      </c>
      <c r="CI32" s="49" t="str">
        <f t="shared" si="13"/>
        <v xml:space="preserve">Memiliki kemampuan pemahanan  QS Al Hujurat :10,12 , Asmaul Husna, Cara berpakaian dalam Islam, Sumber Hukum Islam, Kewajiban Menuntut Ilmu, Zakat Haji Zakat, Keteladanan Rasul pereode Makah, </v>
      </c>
      <c r="CJ32" s="48"/>
      <c r="CK32" s="58">
        <v>11</v>
      </c>
      <c r="CL32" s="49" t="str">
        <f t="shared" si="14"/>
        <v xml:space="preserve">Memiliki keterampilan  Tajwid, Hafalan Asmaul Husna, Debat cara berpakain sesuai dg ajr Islam, Memberi contoh Hukum Taklifi, Perjalanan Haji,Tata cara Wakaf, Sejarah Rasulullah, </v>
      </c>
      <c r="CN32" s="43">
        <v>10</v>
      </c>
      <c r="CO32" s="60"/>
      <c r="CW32" s="59">
        <v>10</v>
      </c>
      <c r="CX32" s="59"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Tajwid, Hafalan Asmaul Husna, Debat cara berpakain sesuai dg ajr Islam, Memberi contoh Hukum Taklifi, Perjalanan Haji,Tata cara Wakaf, Sejarah Rasulullah, </v>
      </c>
    </row>
    <row r="33" spans="1:102" x14ac:dyDescent="0.25">
      <c r="A33" s="8">
        <v>23</v>
      </c>
      <c r="B33" s="8">
        <v>869</v>
      </c>
      <c r="C33" s="8" t="s">
        <v>115</v>
      </c>
      <c r="E33" s="50">
        <f t="shared" si="0"/>
        <v>83</v>
      </c>
      <c r="F33" s="8" t="str">
        <f t="shared" si="1"/>
        <v>B</v>
      </c>
      <c r="G33" s="8" t="str">
        <f t="shared" si="2"/>
        <v xml:space="preserve">Memiliki kemampuan pemahanan  QS Al Hujurat :10,12 , Asmaul Husna, Cara berpakaian dalam Islam, Sumber Hukum Islam, Kewajiban Menuntut Ilmu, Zakat Haji Zakat, Keteladanan Rasul pereode Makah, </v>
      </c>
      <c r="H33" s="50">
        <f t="shared" si="3"/>
        <v>86</v>
      </c>
      <c r="I33" s="8" t="str">
        <f t="shared" si="4"/>
        <v>B</v>
      </c>
      <c r="J33" s="8" t="str">
        <f t="shared" si="5"/>
        <v xml:space="preserve">Memiliki keterampilan  Tajwid, Hafalan Asmaul Husna, Debat cara berpakain sesuai dg ajr Islam, Memberi contoh Hukum Taklifi, Perjalanan Haji,Tata cara Wakaf, Sejarah Rasulullah, </v>
      </c>
      <c r="K33" s="8"/>
      <c r="L33" s="13"/>
      <c r="M33" s="14"/>
      <c r="N33" s="44">
        <f t="shared" si="6"/>
        <v>84</v>
      </c>
      <c r="O33" s="44">
        <f t="shared" si="7"/>
        <v>66</v>
      </c>
      <c r="Q33" s="44">
        <v>75</v>
      </c>
      <c r="R33" s="44">
        <v>95</v>
      </c>
      <c r="S33" s="45">
        <v>90</v>
      </c>
      <c r="T33" s="62">
        <v>75</v>
      </c>
      <c r="U33" s="62">
        <v>75</v>
      </c>
      <c r="V33" s="62">
        <v>75</v>
      </c>
      <c r="W33" s="44">
        <v>85</v>
      </c>
      <c r="X33" s="44">
        <v>85</v>
      </c>
      <c r="Y33" s="45">
        <v>100</v>
      </c>
      <c r="Z33" s="44">
        <v>85</v>
      </c>
      <c r="AA33" s="44"/>
      <c r="AB33" s="45"/>
      <c r="AC33" s="44">
        <v>85</v>
      </c>
      <c r="AD33" s="44"/>
      <c r="AE33" s="45"/>
      <c r="AF33" s="45">
        <f t="shared" si="8"/>
        <v>84</v>
      </c>
      <c r="AG33" s="44"/>
      <c r="AH33" s="44"/>
      <c r="AI33" s="45"/>
      <c r="AJ33" s="44"/>
      <c r="AK33" s="44"/>
      <c r="AL33" s="45"/>
      <c r="AM33" s="44"/>
      <c r="AN33" s="44"/>
      <c r="AO33" s="45"/>
      <c r="AP33" s="44"/>
      <c r="AQ33" s="44"/>
      <c r="AR33" s="45"/>
      <c r="AS33" s="44"/>
      <c r="AT33" s="44"/>
      <c r="AU33" s="45"/>
      <c r="AV33" s="44">
        <v>66</v>
      </c>
      <c r="AW33" s="46">
        <f t="shared" si="9"/>
        <v>82.583333333333329</v>
      </c>
      <c r="AX33" s="47">
        <f t="shared" si="10"/>
        <v>83</v>
      </c>
      <c r="AY33" s="48"/>
      <c r="AZ33" s="44">
        <v>80</v>
      </c>
      <c r="BA33" s="56"/>
      <c r="BB33" s="57"/>
      <c r="BC33" s="63">
        <v>75</v>
      </c>
      <c r="BD33" s="56"/>
      <c r="BE33" s="57"/>
      <c r="BF33" s="56">
        <v>85</v>
      </c>
      <c r="BG33" s="56"/>
      <c r="BH33" s="57"/>
      <c r="BI33" s="56"/>
      <c r="BJ33" s="56"/>
      <c r="BK33" s="45">
        <v>100</v>
      </c>
      <c r="BL33" s="56">
        <v>90</v>
      </c>
      <c r="BM33" s="56"/>
      <c r="BN33" s="57"/>
      <c r="BO33" s="45" t="str">
        <f t="shared" si="15"/>
        <v/>
      </c>
      <c r="BP33" s="44"/>
      <c r="BQ33" s="44"/>
      <c r="BR33" s="45"/>
      <c r="BS33" s="44"/>
      <c r="BT33" s="44"/>
      <c r="BU33" s="45"/>
      <c r="BV33" s="44"/>
      <c r="BW33" s="44"/>
      <c r="BX33" s="45"/>
      <c r="BY33" s="44"/>
      <c r="BZ33" s="44"/>
      <c r="CA33" s="45"/>
      <c r="CB33" s="44"/>
      <c r="CC33" s="44"/>
      <c r="CD33" s="45"/>
      <c r="CE33" s="46">
        <f t="shared" si="11"/>
        <v>86</v>
      </c>
      <c r="CF33" s="47">
        <f t="shared" si="12"/>
        <v>86</v>
      </c>
      <c r="CG33" s="48"/>
      <c r="CH33" s="58">
        <v>11</v>
      </c>
      <c r="CI33" s="49" t="str">
        <f t="shared" si="13"/>
        <v xml:space="preserve">Memiliki kemampuan pemahanan  QS Al Hujurat :10,12 , Asmaul Husna, Cara berpakaian dalam Islam, Sumber Hukum Islam, Kewajiban Menuntut Ilmu, Zakat Haji Zakat, Keteladanan Rasul pereode Makah, </v>
      </c>
      <c r="CJ33" s="48"/>
      <c r="CK33" s="58">
        <v>11</v>
      </c>
      <c r="CL33" s="49" t="str">
        <f t="shared" si="14"/>
        <v xml:space="preserve">Memiliki keterampilan  Tajwid, Hafalan Asmaul Husna, Debat cara berpakain sesuai dg ajr Islam, Memberi contoh Hukum Taklifi, Perjalanan Haji,Tata cara Wakaf, Sejarah Rasulullah, </v>
      </c>
      <c r="CW33" s="59">
        <v>11</v>
      </c>
      <c r="CX33" s="59" t="str">
        <f>(IF(CO23="","","Memiliki keterampilan  "))&amp;(IF(CO23="","",CO23&amp;", "))&amp;(IF(CO24="","",CO24&amp;", "))&amp;(IF(CO25="","",CO25&amp;", "))&amp;(IF(CO26="","",CO26&amp;", "))&amp;(IF(CO27="","",CO27&amp;", "))&amp;(IF(CO28="","",CO28&amp;", "))&amp;(IF(CO29="","",CO29&amp;", "))&amp;(IF(CO30="","",CO30&amp;", "))&amp;(IF(CO31="","",CO31&amp;", "))&amp;(IF(CO32="","",CO32&amp;"."))</f>
        <v xml:space="preserve">Memiliki keterampilan  Tajwid, Hafalan Asmaul Husna, Debat cara berpakain sesuai dg ajr Islam, Memberi contoh Hukum Taklifi, Perjalanan Haji,Tata cara Wakaf, Sejarah Rasulullah, </v>
      </c>
    </row>
    <row r="34" spans="1:102" x14ac:dyDescent="0.25">
      <c r="A34" s="8">
        <v>24</v>
      </c>
      <c r="B34" s="8">
        <v>884</v>
      </c>
      <c r="C34" s="8" t="s">
        <v>116</v>
      </c>
      <c r="E34" s="50">
        <f t="shared" si="0"/>
        <v>91</v>
      </c>
      <c r="F34" s="8" t="str">
        <f t="shared" si="1"/>
        <v>A</v>
      </c>
      <c r="G34" s="8" t="str">
        <f t="shared" si="2"/>
        <v xml:space="preserve">Memiliki kemampuan pemahanan  QS Al Hujurat :10,12 , Asmaul Husna, Cara berpakaian dalam Islam, Sumber Hukum Islam, Kewajiban Menuntut Ilmu, Zakat Haji Zakat, Keteladanan Rasul pereode Makah, </v>
      </c>
      <c r="H34" s="50">
        <f t="shared" si="3"/>
        <v>94</v>
      </c>
      <c r="I34" s="8" t="str">
        <f t="shared" si="4"/>
        <v>A</v>
      </c>
      <c r="J34" s="8" t="str">
        <f t="shared" si="5"/>
        <v xml:space="preserve">Memiliki keterampilan  Tajwid, Hafalan Asmaul Husna, Debat cara berpakain sesuai dg ajr Islam, Memberi contoh Hukum Taklifi, Perjalanan Haji,Tata cara Wakaf, Sejarah Rasulullah, </v>
      </c>
      <c r="K34" s="8"/>
      <c r="L34" s="13"/>
      <c r="M34" s="14"/>
      <c r="N34" s="44">
        <f t="shared" si="6"/>
        <v>91</v>
      </c>
      <c r="O34" s="44">
        <f t="shared" si="7"/>
        <v>82</v>
      </c>
      <c r="Q34" s="44">
        <v>90</v>
      </c>
      <c r="R34" s="44">
        <v>95</v>
      </c>
      <c r="S34" s="45">
        <v>100</v>
      </c>
      <c r="T34" s="62">
        <v>90</v>
      </c>
      <c r="U34" s="62">
        <v>88</v>
      </c>
      <c r="V34" s="62">
        <v>88</v>
      </c>
      <c r="W34" s="44">
        <v>95</v>
      </c>
      <c r="X34" s="44">
        <v>85</v>
      </c>
      <c r="Y34" s="45">
        <v>100</v>
      </c>
      <c r="Z34" s="44">
        <v>90</v>
      </c>
      <c r="AA34" s="44"/>
      <c r="AB34" s="45"/>
      <c r="AC34" s="44">
        <v>85</v>
      </c>
      <c r="AD34" s="44"/>
      <c r="AE34" s="45"/>
      <c r="AF34" s="45">
        <f t="shared" si="8"/>
        <v>91</v>
      </c>
      <c r="AG34" s="44"/>
      <c r="AH34" s="44"/>
      <c r="AI34" s="45"/>
      <c r="AJ34" s="44"/>
      <c r="AK34" s="44"/>
      <c r="AL34" s="45"/>
      <c r="AM34" s="44"/>
      <c r="AN34" s="44"/>
      <c r="AO34" s="45"/>
      <c r="AP34" s="44"/>
      <c r="AQ34" s="44"/>
      <c r="AR34" s="45"/>
      <c r="AS34" s="44"/>
      <c r="AT34" s="44"/>
      <c r="AU34" s="45"/>
      <c r="AV34" s="44">
        <v>82</v>
      </c>
      <c r="AW34" s="46">
        <f t="shared" si="9"/>
        <v>90.666666666666671</v>
      </c>
      <c r="AX34" s="47">
        <f t="shared" si="10"/>
        <v>91</v>
      </c>
      <c r="AY34" s="48"/>
      <c r="AZ34" s="44">
        <v>90</v>
      </c>
      <c r="BA34" s="56"/>
      <c r="BB34" s="57"/>
      <c r="BC34" s="63">
        <v>100</v>
      </c>
      <c r="BD34" s="56"/>
      <c r="BE34" s="57"/>
      <c r="BF34" s="56">
        <v>90</v>
      </c>
      <c r="BG34" s="56"/>
      <c r="BH34" s="57"/>
      <c r="BI34" s="56"/>
      <c r="BJ34" s="56"/>
      <c r="BK34" s="45">
        <v>100</v>
      </c>
      <c r="BL34" s="56">
        <v>90</v>
      </c>
      <c r="BM34" s="56"/>
      <c r="BN34" s="57"/>
      <c r="BO34" s="45" t="str">
        <f t="shared" si="15"/>
        <v/>
      </c>
      <c r="BP34" s="44"/>
      <c r="BQ34" s="44"/>
      <c r="BR34" s="45"/>
      <c r="BS34" s="44"/>
      <c r="BT34" s="44"/>
      <c r="BU34" s="45"/>
      <c r="BV34" s="44"/>
      <c r="BW34" s="44"/>
      <c r="BX34" s="45"/>
      <c r="BY34" s="44"/>
      <c r="BZ34" s="44"/>
      <c r="CA34" s="45"/>
      <c r="CB34" s="44"/>
      <c r="CC34" s="44"/>
      <c r="CD34" s="45"/>
      <c r="CE34" s="46">
        <f t="shared" si="11"/>
        <v>94</v>
      </c>
      <c r="CF34" s="47">
        <f t="shared" si="12"/>
        <v>94</v>
      </c>
      <c r="CG34" s="48"/>
      <c r="CH34" s="58">
        <v>11</v>
      </c>
      <c r="CI34" s="49" t="str">
        <f t="shared" si="13"/>
        <v xml:space="preserve">Memiliki kemampuan pemahanan  QS Al Hujurat :10,12 , Asmaul Husna, Cara berpakaian dalam Islam, Sumber Hukum Islam, Kewajiban Menuntut Ilmu, Zakat Haji Zakat, Keteladanan Rasul pereode Makah, </v>
      </c>
      <c r="CJ34" s="48"/>
      <c r="CK34" s="58">
        <v>11</v>
      </c>
      <c r="CL34" s="49" t="str">
        <f t="shared" si="14"/>
        <v xml:space="preserve">Memiliki keterampilan  Tajwid, Hafalan Asmaul Husna, Debat cara berpakain sesuai dg ajr Islam, Memberi contoh Hukum Taklifi, Perjalanan Haji,Tata cara Wakaf, Sejarah Rasulullah, </v>
      </c>
    </row>
    <row r="35" spans="1:102" x14ac:dyDescent="0.25">
      <c r="A35" s="8">
        <v>25</v>
      </c>
      <c r="B35" s="8">
        <v>899</v>
      </c>
      <c r="C35" s="8" t="s">
        <v>117</v>
      </c>
      <c r="E35" s="50">
        <f t="shared" si="0"/>
        <v>91</v>
      </c>
      <c r="F35" s="8" t="str">
        <f t="shared" si="1"/>
        <v>A</v>
      </c>
      <c r="G35" s="8" t="str">
        <f t="shared" si="2"/>
        <v xml:space="preserve">Memiliki kemampuan pemahanan  QS Al Hujurat :10,12 , Asmaul Husna, Cara berpakaian dalam Islam, Sumber Hukum Islam, Kewajiban Menuntut Ilmu, Zakat Haji Zakat, Keteladanan Rasul pereode Makah, </v>
      </c>
      <c r="H35" s="50">
        <f t="shared" si="3"/>
        <v>94</v>
      </c>
      <c r="I35" s="8" t="str">
        <f t="shared" si="4"/>
        <v>A</v>
      </c>
      <c r="J35" s="8" t="str">
        <f t="shared" si="5"/>
        <v xml:space="preserve">Memiliki keterampilan  Tajwid, Hafalan Asmaul Husna, Debat cara berpakain sesuai dg ajr Islam, Memberi contoh Hukum Taklifi, Perjalanan Haji,Tata cara Wakaf, Sejarah Rasulullah, </v>
      </c>
      <c r="K35" s="8"/>
      <c r="L35" s="13"/>
      <c r="M35" s="14"/>
      <c r="N35" s="44">
        <f t="shared" si="6"/>
        <v>92</v>
      </c>
      <c r="O35" s="44">
        <f t="shared" si="7"/>
        <v>83</v>
      </c>
      <c r="Q35" s="44">
        <v>90</v>
      </c>
      <c r="R35" s="44">
        <v>95</v>
      </c>
      <c r="S35" s="45">
        <v>100</v>
      </c>
      <c r="T35" s="62">
        <v>84</v>
      </c>
      <c r="U35" s="62">
        <v>96</v>
      </c>
      <c r="V35" s="62">
        <v>88</v>
      </c>
      <c r="W35" s="44">
        <v>95</v>
      </c>
      <c r="X35" s="44">
        <v>85</v>
      </c>
      <c r="Y35" s="45">
        <v>100</v>
      </c>
      <c r="Z35" s="44">
        <v>90</v>
      </c>
      <c r="AA35" s="44"/>
      <c r="AB35" s="45"/>
      <c r="AC35" s="44">
        <v>85</v>
      </c>
      <c r="AD35" s="44"/>
      <c r="AE35" s="45"/>
      <c r="AF35" s="45">
        <f t="shared" si="8"/>
        <v>92</v>
      </c>
      <c r="AG35" s="44"/>
      <c r="AH35" s="44"/>
      <c r="AI35" s="45"/>
      <c r="AJ35" s="44"/>
      <c r="AK35" s="44"/>
      <c r="AL35" s="45"/>
      <c r="AM35" s="44"/>
      <c r="AN35" s="44"/>
      <c r="AO35" s="45"/>
      <c r="AP35" s="44"/>
      <c r="AQ35" s="44"/>
      <c r="AR35" s="45"/>
      <c r="AS35" s="44"/>
      <c r="AT35" s="44"/>
      <c r="AU35" s="45"/>
      <c r="AV35" s="44">
        <v>83</v>
      </c>
      <c r="AW35" s="46">
        <f t="shared" si="9"/>
        <v>90.916666666666671</v>
      </c>
      <c r="AX35" s="47">
        <f t="shared" si="10"/>
        <v>91</v>
      </c>
      <c r="AY35" s="48"/>
      <c r="AZ35" s="44">
        <v>90</v>
      </c>
      <c r="BA35" s="56"/>
      <c r="BB35" s="57"/>
      <c r="BC35" s="63">
        <v>100</v>
      </c>
      <c r="BD35" s="56"/>
      <c r="BE35" s="57"/>
      <c r="BF35" s="56">
        <v>90</v>
      </c>
      <c r="BG35" s="56"/>
      <c r="BH35" s="57"/>
      <c r="BI35" s="56"/>
      <c r="BJ35" s="56"/>
      <c r="BK35" s="45">
        <v>100</v>
      </c>
      <c r="BL35" s="56">
        <v>90</v>
      </c>
      <c r="BM35" s="56"/>
      <c r="BN35" s="57"/>
      <c r="BO35" s="45" t="str">
        <f t="shared" si="15"/>
        <v/>
      </c>
      <c r="BP35" s="44"/>
      <c r="BQ35" s="44"/>
      <c r="BR35" s="45"/>
      <c r="BS35" s="44"/>
      <c r="BT35" s="44"/>
      <c r="BU35" s="45"/>
      <c r="BV35" s="44"/>
      <c r="BW35" s="44"/>
      <c r="BX35" s="45"/>
      <c r="BY35" s="44"/>
      <c r="BZ35" s="44"/>
      <c r="CA35" s="45"/>
      <c r="CB35" s="44"/>
      <c r="CC35" s="44"/>
      <c r="CD35" s="45"/>
      <c r="CE35" s="46">
        <f t="shared" si="11"/>
        <v>94</v>
      </c>
      <c r="CF35" s="47">
        <f t="shared" si="12"/>
        <v>94</v>
      </c>
      <c r="CG35" s="48"/>
      <c r="CH35" s="58">
        <v>11</v>
      </c>
      <c r="CI35" s="49" t="str">
        <f t="shared" si="13"/>
        <v xml:space="preserve">Memiliki kemampuan pemahanan  QS Al Hujurat :10,12 , Asmaul Husna, Cara berpakaian dalam Islam, Sumber Hukum Islam, Kewajiban Menuntut Ilmu, Zakat Haji Zakat, Keteladanan Rasul pereode Makah, </v>
      </c>
      <c r="CJ35" s="48"/>
      <c r="CK35" s="58">
        <v>11</v>
      </c>
      <c r="CL35" s="49" t="str">
        <f t="shared" si="14"/>
        <v xml:space="preserve">Memiliki keterampilan  Tajwid, Hafalan Asmaul Husna, Debat cara berpakain sesuai dg ajr Islam, Memberi contoh Hukum Taklifi, Perjalanan Haji,Tata cara Wakaf, Sejarah Rasulullah, </v>
      </c>
    </row>
    <row r="36" spans="1:102" x14ac:dyDescent="0.25">
      <c r="A36" s="8">
        <v>26</v>
      </c>
      <c r="B36" s="8">
        <v>914</v>
      </c>
      <c r="C36" s="8" t="s">
        <v>118</v>
      </c>
      <c r="E36" s="50">
        <f>AX36</f>
        <v>91</v>
      </c>
      <c r="F36" s="8" t="str">
        <f t="shared" si="1"/>
        <v>A</v>
      </c>
      <c r="G36" s="8" t="str">
        <f t="shared" si="2"/>
        <v xml:space="preserve">Memiliki kemampuan pemahanan  QS Al Hujurat :10,12 , Asmaul Husna, Cara berpakaian dalam Islam, Sumber Hukum Islam, Kewajiban Menuntut Ilmu, Zakat Haji Zakat, Keteladanan Rasul pereode Makah, </v>
      </c>
      <c r="H36" s="50">
        <f t="shared" si="3"/>
        <v>94</v>
      </c>
      <c r="I36" s="8" t="str">
        <f t="shared" si="4"/>
        <v>A</v>
      </c>
      <c r="J36" s="8" t="str">
        <f t="shared" si="5"/>
        <v xml:space="preserve">Memiliki keterampilan  Tajwid, Hafalan Asmaul Husna, Debat cara berpakain sesuai dg ajr Islam, Memberi contoh Hukum Taklifi, Perjalanan Haji,Tata cara Wakaf, Sejarah Rasulullah, </v>
      </c>
      <c r="K36" s="8"/>
      <c r="L36" s="13"/>
      <c r="M36" s="14"/>
      <c r="N36" s="44">
        <f t="shared" si="6"/>
        <v>91</v>
      </c>
      <c r="O36" s="44">
        <f t="shared" si="7"/>
        <v>83</v>
      </c>
      <c r="Q36" s="44">
        <v>90</v>
      </c>
      <c r="R36" s="44">
        <v>85</v>
      </c>
      <c r="S36" s="45">
        <v>100</v>
      </c>
      <c r="T36" s="62">
        <v>85</v>
      </c>
      <c r="U36" s="62">
        <v>93</v>
      </c>
      <c r="V36" s="62">
        <v>80</v>
      </c>
      <c r="W36" s="44">
        <v>100</v>
      </c>
      <c r="X36" s="44">
        <v>90</v>
      </c>
      <c r="Y36" s="45">
        <v>100</v>
      </c>
      <c r="Z36" s="44">
        <v>90</v>
      </c>
      <c r="AA36" s="44"/>
      <c r="AB36" s="45"/>
      <c r="AC36" s="44">
        <v>90</v>
      </c>
      <c r="AD36" s="44"/>
      <c r="AE36" s="45"/>
      <c r="AF36" s="45">
        <f t="shared" si="8"/>
        <v>91</v>
      </c>
      <c r="AG36" s="44"/>
      <c r="AH36" s="44"/>
      <c r="AI36" s="45"/>
      <c r="AJ36" s="44"/>
      <c r="AK36" s="44"/>
      <c r="AL36" s="45"/>
      <c r="AM36" s="44"/>
      <c r="AN36" s="44"/>
      <c r="AO36" s="45"/>
      <c r="AP36" s="44"/>
      <c r="AQ36" s="44"/>
      <c r="AR36" s="45"/>
      <c r="AS36" s="44"/>
      <c r="AT36" s="44"/>
      <c r="AU36" s="45"/>
      <c r="AV36" s="44">
        <v>83</v>
      </c>
      <c r="AW36" s="46">
        <f t="shared" si="9"/>
        <v>90.5</v>
      </c>
      <c r="AX36" s="47">
        <f t="shared" si="10"/>
        <v>91</v>
      </c>
      <c r="AY36" s="48"/>
      <c r="AZ36" s="44">
        <v>90</v>
      </c>
      <c r="BA36" s="56"/>
      <c r="BB36" s="57"/>
      <c r="BC36" s="63">
        <v>100</v>
      </c>
      <c r="BD36" s="56"/>
      <c r="BE36" s="57"/>
      <c r="BF36" s="56">
        <v>90</v>
      </c>
      <c r="BG36" s="56"/>
      <c r="BH36" s="57"/>
      <c r="BI36" s="56"/>
      <c r="BJ36" s="56"/>
      <c r="BK36" s="45">
        <v>100</v>
      </c>
      <c r="BL36" s="56">
        <v>90</v>
      </c>
      <c r="BM36" s="56"/>
      <c r="BN36" s="57"/>
      <c r="BO36" s="45" t="str">
        <f t="shared" si="15"/>
        <v/>
      </c>
      <c r="BP36" s="44"/>
      <c r="BQ36" s="44"/>
      <c r="BR36" s="45"/>
      <c r="BS36" s="44"/>
      <c r="BT36" s="44"/>
      <c r="BU36" s="45"/>
      <c r="BV36" s="44"/>
      <c r="BW36" s="44"/>
      <c r="BX36" s="45"/>
      <c r="BY36" s="44"/>
      <c r="BZ36" s="44"/>
      <c r="CA36" s="45"/>
      <c r="CB36" s="44"/>
      <c r="CC36" s="44"/>
      <c r="CD36" s="45"/>
      <c r="CE36" s="46">
        <f t="shared" si="11"/>
        <v>94</v>
      </c>
      <c r="CF36" s="47">
        <f t="shared" si="12"/>
        <v>94</v>
      </c>
      <c r="CG36" s="48"/>
      <c r="CH36" s="58">
        <v>11</v>
      </c>
      <c r="CI36" s="49" t="str">
        <f t="shared" si="13"/>
        <v xml:space="preserve">Memiliki kemampuan pemahanan  QS Al Hujurat :10,12 , Asmaul Husna, Cara berpakaian dalam Islam, Sumber Hukum Islam, Kewajiban Menuntut Ilmu, Zakat Haji Zakat, Keteladanan Rasul pereode Makah, </v>
      </c>
      <c r="CJ36" s="48"/>
      <c r="CK36" s="58">
        <v>11</v>
      </c>
      <c r="CL36" s="49" t="str">
        <f t="shared" si="14"/>
        <v xml:space="preserve">Memiliki keterampilan  Tajwid, Hafalan Asmaul Husna, Debat cara berpakain sesuai dg ajr Islam, Memberi contoh Hukum Taklifi, Perjalanan Haji,Tata cara Wakaf, Sejarah Rasulullah, </v>
      </c>
    </row>
    <row r="37" spans="1:102" x14ac:dyDescent="0.25">
      <c r="A37" s="8">
        <v>27</v>
      </c>
      <c r="B37" s="8">
        <v>929</v>
      </c>
      <c r="C37" s="8" t="s">
        <v>119</v>
      </c>
      <c r="E37" s="50">
        <f t="shared" si="0"/>
        <v>93</v>
      </c>
      <c r="F37" s="8" t="str">
        <f t="shared" si="1"/>
        <v>A</v>
      </c>
      <c r="G37" s="8" t="str">
        <f t="shared" si="2"/>
        <v xml:space="preserve">Memiliki kemampuan pemahanan  QS Al Hujurat :10,12 , Asmaul Husna, Cara berpakaian dalam Islam, Sumber Hukum Islam, Kewajiban Menuntut Ilmu, Zakat Haji Zakat, Keteladanan Rasul pereode Makah, </v>
      </c>
      <c r="H37" s="50">
        <f t="shared" si="3"/>
        <v>94</v>
      </c>
      <c r="I37" s="8" t="str">
        <f t="shared" si="4"/>
        <v>A</v>
      </c>
      <c r="J37" s="8" t="str">
        <f t="shared" si="5"/>
        <v xml:space="preserve">Memiliki keterampilan  Tajwid, Hafalan Asmaul Husna, Debat cara berpakain sesuai dg ajr Islam, Memberi contoh Hukum Taklifi, Perjalanan Haji,Tata cara Wakaf, Sejarah Rasulullah, </v>
      </c>
      <c r="K37" s="8"/>
      <c r="L37" s="13"/>
      <c r="M37" s="14"/>
      <c r="N37" s="44">
        <f t="shared" si="6"/>
        <v>93</v>
      </c>
      <c r="O37" s="44">
        <f t="shared" si="7"/>
        <v>88</v>
      </c>
      <c r="Q37" s="44">
        <v>90</v>
      </c>
      <c r="R37" s="44">
        <v>90</v>
      </c>
      <c r="S37" s="45">
        <v>100</v>
      </c>
      <c r="T37" s="62">
        <v>94</v>
      </c>
      <c r="U37" s="62">
        <v>96</v>
      </c>
      <c r="V37" s="62">
        <v>88</v>
      </c>
      <c r="W37" s="44">
        <v>100</v>
      </c>
      <c r="X37" s="44">
        <v>90</v>
      </c>
      <c r="Y37" s="45">
        <v>100</v>
      </c>
      <c r="Z37" s="44">
        <v>90</v>
      </c>
      <c r="AA37" s="44"/>
      <c r="AB37" s="45"/>
      <c r="AC37" s="44">
        <v>90</v>
      </c>
      <c r="AD37" s="44"/>
      <c r="AE37" s="45"/>
      <c r="AF37" s="45">
        <f t="shared" si="8"/>
        <v>93</v>
      </c>
      <c r="AG37" s="44"/>
      <c r="AH37" s="44"/>
      <c r="AI37" s="45"/>
      <c r="AJ37" s="44"/>
      <c r="AK37" s="44"/>
      <c r="AL37" s="45"/>
      <c r="AM37" s="44"/>
      <c r="AN37" s="44"/>
      <c r="AO37" s="45"/>
      <c r="AP37" s="44"/>
      <c r="AQ37" s="44"/>
      <c r="AR37" s="45"/>
      <c r="AS37" s="44"/>
      <c r="AT37" s="44"/>
      <c r="AU37" s="45"/>
      <c r="AV37" s="44">
        <v>88</v>
      </c>
      <c r="AW37" s="46">
        <f t="shared" si="9"/>
        <v>93</v>
      </c>
      <c r="AX37" s="47">
        <f t="shared" si="10"/>
        <v>93</v>
      </c>
      <c r="AY37" s="48"/>
      <c r="AZ37" s="44">
        <v>90</v>
      </c>
      <c r="BA37" s="56"/>
      <c r="BB37" s="57"/>
      <c r="BC37" s="63">
        <v>100</v>
      </c>
      <c r="BD37" s="56"/>
      <c r="BE37" s="57"/>
      <c r="BF37" s="56">
        <v>90</v>
      </c>
      <c r="BG37" s="56"/>
      <c r="BH37" s="57"/>
      <c r="BI37" s="56"/>
      <c r="BJ37" s="56"/>
      <c r="BK37" s="45">
        <v>100</v>
      </c>
      <c r="BL37" s="56">
        <v>90</v>
      </c>
      <c r="BM37" s="56"/>
      <c r="BN37" s="57"/>
      <c r="BO37" s="45" t="str">
        <f t="shared" si="15"/>
        <v/>
      </c>
      <c r="BP37" s="44"/>
      <c r="BQ37" s="44"/>
      <c r="BR37" s="45"/>
      <c r="BS37" s="44"/>
      <c r="BT37" s="44"/>
      <c r="BU37" s="45"/>
      <c r="BV37" s="44"/>
      <c r="BW37" s="44"/>
      <c r="BX37" s="45"/>
      <c r="BY37" s="44"/>
      <c r="BZ37" s="44"/>
      <c r="CA37" s="45"/>
      <c r="CB37" s="44"/>
      <c r="CC37" s="44"/>
      <c r="CD37" s="45"/>
      <c r="CE37" s="46">
        <f t="shared" si="11"/>
        <v>94</v>
      </c>
      <c r="CF37" s="47">
        <f t="shared" si="12"/>
        <v>94</v>
      </c>
      <c r="CG37" s="48"/>
      <c r="CH37" s="58">
        <v>11</v>
      </c>
      <c r="CI37" s="49" t="str">
        <f t="shared" si="13"/>
        <v xml:space="preserve">Memiliki kemampuan pemahanan  QS Al Hujurat :10,12 , Asmaul Husna, Cara berpakaian dalam Islam, Sumber Hukum Islam, Kewajiban Menuntut Ilmu, Zakat Haji Zakat, Keteladanan Rasul pereode Makah, </v>
      </c>
      <c r="CJ37" s="48"/>
      <c r="CK37" s="58">
        <v>11</v>
      </c>
      <c r="CL37" s="49" t="str">
        <f t="shared" si="14"/>
        <v xml:space="preserve">Memiliki keterampilan  Tajwid, Hafalan Asmaul Husna, Debat cara berpakain sesuai dg ajr Islam, Memberi contoh Hukum Taklifi, Perjalanan Haji,Tata cara Wakaf, Sejarah Rasulullah, </v>
      </c>
    </row>
    <row r="38" spans="1:102" x14ac:dyDescent="0.25">
      <c r="A38" s="8">
        <v>28</v>
      </c>
      <c r="B38" s="8">
        <v>944</v>
      </c>
      <c r="C38" s="8" t="s">
        <v>120</v>
      </c>
      <c r="E38" s="50">
        <f t="shared" si="0"/>
        <v>88</v>
      </c>
      <c r="F38" s="8" t="str">
        <f t="shared" si="1"/>
        <v>B</v>
      </c>
      <c r="G38" s="8" t="str">
        <f t="shared" si="2"/>
        <v xml:space="preserve">Memiliki kemampuan pemahanan  QS Al Hujurat :10,12 , Asmaul Husna, Cara berpakaian dalam Islam, Sumber Hukum Islam, Kewajiban Menuntut Ilmu, Zakat Haji Zakat, Keteladanan Rasul pereode Makah, </v>
      </c>
      <c r="H38" s="50">
        <f t="shared" si="3"/>
        <v>92</v>
      </c>
      <c r="I38" s="8" t="str">
        <f t="shared" si="4"/>
        <v>A</v>
      </c>
      <c r="J38" s="8" t="str">
        <f t="shared" si="5"/>
        <v xml:space="preserve">Memiliki keterampilan  Tajwid, Hafalan Asmaul Husna, Debat cara berpakain sesuai dg ajr Islam, Memberi contoh Hukum Taklifi, Perjalanan Haji,Tata cara Wakaf, Sejarah Rasulullah, </v>
      </c>
      <c r="K38" s="8"/>
      <c r="L38" s="13"/>
      <c r="M38" s="14"/>
      <c r="N38" s="44">
        <f t="shared" si="6"/>
        <v>89</v>
      </c>
      <c r="O38" s="44">
        <f t="shared" si="7"/>
        <v>85</v>
      </c>
      <c r="Q38" s="44">
        <v>80</v>
      </c>
      <c r="R38" s="44">
        <v>90</v>
      </c>
      <c r="S38" s="45">
        <v>90</v>
      </c>
      <c r="T38" s="62">
        <v>84</v>
      </c>
      <c r="U38" s="62">
        <v>99</v>
      </c>
      <c r="V38" s="62">
        <v>96</v>
      </c>
      <c r="W38" s="44">
        <v>80</v>
      </c>
      <c r="X38" s="44">
        <v>85</v>
      </c>
      <c r="Y38" s="45">
        <v>100</v>
      </c>
      <c r="Z38" s="44">
        <v>85</v>
      </c>
      <c r="AA38" s="44"/>
      <c r="AB38" s="45"/>
      <c r="AC38" s="44">
        <v>85</v>
      </c>
      <c r="AD38" s="44"/>
      <c r="AE38" s="45"/>
      <c r="AF38" s="45">
        <f t="shared" si="8"/>
        <v>89</v>
      </c>
      <c r="AG38" s="44"/>
      <c r="AH38" s="44"/>
      <c r="AI38" s="45"/>
      <c r="AJ38" s="44"/>
      <c r="AK38" s="44"/>
      <c r="AL38" s="45"/>
      <c r="AM38" s="44"/>
      <c r="AN38" s="44"/>
      <c r="AO38" s="45"/>
      <c r="AP38" s="44"/>
      <c r="AQ38" s="44"/>
      <c r="AR38" s="45"/>
      <c r="AS38" s="44"/>
      <c r="AT38" s="44"/>
      <c r="AU38" s="45"/>
      <c r="AV38" s="44">
        <v>85</v>
      </c>
      <c r="AW38" s="46">
        <f t="shared" si="9"/>
        <v>88.25</v>
      </c>
      <c r="AX38" s="47">
        <f t="shared" si="10"/>
        <v>88</v>
      </c>
      <c r="AY38" s="48"/>
      <c r="AZ38" s="44">
        <v>85</v>
      </c>
      <c r="BA38" s="56"/>
      <c r="BB38" s="57"/>
      <c r="BC38" s="63">
        <v>100</v>
      </c>
      <c r="BD38" s="56"/>
      <c r="BE38" s="57"/>
      <c r="BF38" s="56">
        <v>85</v>
      </c>
      <c r="BG38" s="56"/>
      <c r="BH38" s="57"/>
      <c r="BI38" s="56"/>
      <c r="BJ38" s="56"/>
      <c r="BK38" s="45">
        <v>100</v>
      </c>
      <c r="BL38" s="56">
        <v>90</v>
      </c>
      <c r="BM38" s="56"/>
      <c r="BN38" s="57"/>
      <c r="BO38" s="45" t="str">
        <f t="shared" si="15"/>
        <v/>
      </c>
      <c r="BP38" s="44"/>
      <c r="BQ38" s="44"/>
      <c r="BR38" s="45"/>
      <c r="BS38" s="44"/>
      <c r="BT38" s="44"/>
      <c r="BU38" s="45"/>
      <c r="BV38" s="44"/>
      <c r="BW38" s="44"/>
      <c r="BX38" s="45"/>
      <c r="BY38" s="44"/>
      <c r="BZ38" s="44"/>
      <c r="CA38" s="45"/>
      <c r="CB38" s="44"/>
      <c r="CC38" s="44"/>
      <c r="CD38" s="45"/>
      <c r="CE38" s="46">
        <f t="shared" si="11"/>
        <v>92</v>
      </c>
      <c r="CF38" s="47">
        <f t="shared" si="12"/>
        <v>92</v>
      </c>
      <c r="CG38" s="48"/>
      <c r="CH38" s="58">
        <v>11</v>
      </c>
      <c r="CI38" s="49" t="str">
        <f t="shared" si="13"/>
        <v xml:space="preserve">Memiliki kemampuan pemahanan  QS Al Hujurat :10,12 , Asmaul Husna, Cara berpakaian dalam Islam, Sumber Hukum Islam, Kewajiban Menuntut Ilmu, Zakat Haji Zakat, Keteladanan Rasul pereode Makah, </v>
      </c>
      <c r="CJ38" s="48"/>
      <c r="CK38" s="58">
        <v>11</v>
      </c>
      <c r="CL38" s="49" t="str">
        <f t="shared" si="14"/>
        <v xml:space="preserve">Memiliki keterampilan  Tajwid, Hafalan Asmaul Husna, Debat cara berpakain sesuai dg ajr Islam, Memberi contoh Hukum Taklifi, Perjalanan Haji,Tata cara Wakaf, Sejarah Rasulullah, </v>
      </c>
    </row>
    <row r="39" spans="1:102" x14ac:dyDescent="0.25">
      <c r="A39" s="8">
        <v>29</v>
      </c>
      <c r="B39" s="8">
        <v>959</v>
      </c>
      <c r="C39" s="8" t="s">
        <v>121</v>
      </c>
      <c r="E39" s="50">
        <f t="shared" si="0"/>
        <v>89</v>
      </c>
      <c r="F39" s="8" t="str">
        <f t="shared" si="1"/>
        <v>B</v>
      </c>
      <c r="G39" s="8" t="str">
        <f t="shared" si="2"/>
        <v xml:space="preserve">Memiliki kemampuan pemahanan  QS Al Hujurat :10,12 , Asmaul Husna, Cara berpakaian dalam Islam, Sumber Hukum Islam, Kewajiban Menuntut Ilmu, Zakat Haji Zakat, Keteladanan Rasul pereode Makah, </v>
      </c>
      <c r="H39" s="50">
        <f t="shared" si="3"/>
        <v>94</v>
      </c>
      <c r="I39" s="8" t="str">
        <f t="shared" si="4"/>
        <v>A</v>
      </c>
      <c r="J39" s="8" t="str">
        <f t="shared" si="5"/>
        <v xml:space="preserve">Memiliki keterampilan  Tajwid, Hafalan Asmaul Husna, Debat cara berpakain sesuai dg ajr Islam, Memberi contoh Hukum Taklifi, Perjalanan Haji,Tata cara Wakaf, Sejarah Rasulullah, </v>
      </c>
      <c r="K39" s="8"/>
      <c r="L39" s="13"/>
      <c r="M39" s="14"/>
      <c r="N39" s="44">
        <f t="shared" si="6"/>
        <v>91</v>
      </c>
      <c r="O39" s="44">
        <f t="shared" si="7"/>
        <v>73</v>
      </c>
      <c r="Q39" s="44">
        <v>85</v>
      </c>
      <c r="R39" s="44">
        <v>90</v>
      </c>
      <c r="S39" s="45">
        <v>100</v>
      </c>
      <c r="T39" s="62">
        <v>86</v>
      </c>
      <c r="U39" s="62">
        <v>96</v>
      </c>
      <c r="V39" s="62">
        <v>88</v>
      </c>
      <c r="W39" s="44">
        <v>95</v>
      </c>
      <c r="X39" s="44">
        <v>85</v>
      </c>
      <c r="Y39" s="45">
        <v>100</v>
      </c>
      <c r="Z39" s="44">
        <v>90</v>
      </c>
      <c r="AA39" s="44"/>
      <c r="AB39" s="45"/>
      <c r="AC39" s="44">
        <v>85</v>
      </c>
      <c r="AD39" s="44"/>
      <c r="AE39" s="45"/>
      <c r="AF39" s="45">
        <f t="shared" si="8"/>
        <v>91</v>
      </c>
      <c r="AG39" s="44"/>
      <c r="AH39" s="44"/>
      <c r="AI39" s="45"/>
      <c r="AJ39" s="44"/>
      <c r="AK39" s="44"/>
      <c r="AL39" s="45"/>
      <c r="AM39" s="44"/>
      <c r="AN39" s="44"/>
      <c r="AO39" s="45"/>
      <c r="AP39" s="44"/>
      <c r="AQ39" s="44"/>
      <c r="AR39" s="45"/>
      <c r="AS39" s="44"/>
      <c r="AT39" s="44"/>
      <c r="AU39" s="45"/>
      <c r="AV39" s="44">
        <v>73</v>
      </c>
      <c r="AW39" s="46">
        <f t="shared" si="9"/>
        <v>89.416666666666671</v>
      </c>
      <c r="AX39" s="47">
        <f t="shared" si="10"/>
        <v>89</v>
      </c>
      <c r="AY39" s="48"/>
      <c r="AZ39" s="44">
        <v>90</v>
      </c>
      <c r="BA39" s="56"/>
      <c r="BB39" s="57"/>
      <c r="BC39" s="63">
        <v>100</v>
      </c>
      <c r="BD39" s="56"/>
      <c r="BE39" s="57"/>
      <c r="BF39" s="56">
        <v>90</v>
      </c>
      <c r="BG39" s="56"/>
      <c r="BH39" s="57"/>
      <c r="BI39" s="56"/>
      <c r="BJ39" s="56"/>
      <c r="BK39" s="45">
        <v>100</v>
      </c>
      <c r="BL39" s="56">
        <v>90</v>
      </c>
      <c r="BM39" s="56"/>
      <c r="BN39" s="57"/>
      <c r="BO39" s="45" t="str">
        <f t="shared" si="15"/>
        <v/>
      </c>
      <c r="BP39" s="44"/>
      <c r="BQ39" s="44"/>
      <c r="BR39" s="45"/>
      <c r="BS39" s="44"/>
      <c r="BT39" s="44"/>
      <c r="BU39" s="45"/>
      <c r="BV39" s="44"/>
      <c r="BW39" s="44"/>
      <c r="BX39" s="45"/>
      <c r="BY39" s="44"/>
      <c r="BZ39" s="44"/>
      <c r="CA39" s="45"/>
      <c r="CB39" s="44"/>
      <c r="CC39" s="44"/>
      <c r="CD39" s="45"/>
      <c r="CE39" s="46">
        <f t="shared" si="11"/>
        <v>94</v>
      </c>
      <c r="CF39" s="47">
        <f t="shared" si="12"/>
        <v>94</v>
      </c>
      <c r="CG39" s="48"/>
      <c r="CH39" s="58">
        <v>11</v>
      </c>
      <c r="CI39" s="49" t="str">
        <f t="shared" si="13"/>
        <v xml:space="preserve">Memiliki kemampuan pemahanan  QS Al Hujurat :10,12 , Asmaul Husna, Cara berpakaian dalam Islam, Sumber Hukum Islam, Kewajiban Menuntut Ilmu, Zakat Haji Zakat, Keteladanan Rasul pereode Makah, </v>
      </c>
      <c r="CJ39" s="48"/>
      <c r="CK39" s="58">
        <v>11</v>
      </c>
      <c r="CL39" s="49" t="str">
        <f t="shared" si="14"/>
        <v xml:space="preserve">Memiliki keterampilan  Tajwid, Hafalan Asmaul Husna, Debat cara berpakain sesuai dg ajr Islam, Memberi contoh Hukum Taklifi, Perjalanan Haji,Tata cara Wakaf, Sejarah Rasulullah, </v>
      </c>
    </row>
    <row r="40" spans="1:102" x14ac:dyDescent="0.25">
      <c r="A40" s="8">
        <v>30</v>
      </c>
      <c r="B40" s="8">
        <v>974</v>
      </c>
      <c r="C40" s="8" t="s">
        <v>122</v>
      </c>
      <c r="E40" s="50">
        <f t="shared" si="0"/>
        <v>86</v>
      </c>
      <c r="F40" s="8" t="str">
        <f t="shared" si="1"/>
        <v>B</v>
      </c>
      <c r="G40" s="8" t="str">
        <f t="shared" si="2"/>
        <v xml:space="preserve">Memiliki kemampuan pemahanan  QS Al Hujurat :10,12 , Asmaul Husna, Cara berpakaian dalam Islam, Sumber Hukum Islam, Kewajiban Menuntut Ilmu, Zakat Haji Zakat, Keteladanan Rasul pereode Makah, </v>
      </c>
      <c r="H40" s="50">
        <f t="shared" si="3"/>
        <v>89</v>
      </c>
      <c r="I40" s="8" t="str">
        <f t="shared" si="4"/>
        <v>B</v>
      </c>
      <c r="J40" s="8" t="str">
        <f t="shared" si="5"/>
        <v xml:space="preserve">Memiliki keterampilan  Tajwid, Hafalan Asmaul Husna, Debat cara berpakain sesuai dg ajr Islam, Memberi contoh Hukum Taklifi, Perjalanan Haji,Tata cara Wakaf, Sejarah Rasulullah, </v>
      </c>
      <c r="K40" s="8"/>
      <c r="L40" s="13"/>
      <c r="M40" s="14"/>
      <c r="N40" s="44">
        <f t="shared" si="6"/>
        <v>87</v>
      </c>
      <c r="O40" s="44">
        <f t="shared" si="7"/>
        <v>80</v>
      </c>
      <c r="Q40" s="44">
        <v>85</v>
      </c>
      <c r="R40" s="44">
        <v>90</v>
      </c>
      <c r="S40" s="45">
        <v>100</v>
      </c>
      <c r="T40" s="62">
        <v>82</v>
      </c>
      <c r="U40" s="62">
        <v>75</v>
      </c>
      <c r="V40" s="62">
        <v>75</v>
      </c>
      <c r="W40" s="44">
        <v>90</v>
      </c>
      <c r="X40" s="44">
        <v>85</v>
      </c>
      <c r="Y40" s="45">
        <v>100</v>
      </c>
      <c r="Z40" s="44">
        <v>90</v>
      </c>
      <c r="AA40" s="44"/>
      <c r="AB40" s="45"/>
      <c r="AC40" s="44">
        <v>85</v>
      </c>
      <c r="AD40" s="44"/>
      <c r="AE40" s="45"/>
      <c r="AF40" s="45">
        <f t="shared" si="8"/>
        <v>87</v>
      </c>
      <c r="AG40" s="44"/>
      <c r="AH40" s="44"/>
      <c r="AI40" s="45"/>
      <c r="AJ40" s="44"/>
      <c r="AK40" s="44"/>
      <c r="AL40" s="45"/>
      <c r="AM40" s="44"/>
      <c r="AN40" s="44"/>
      <c r="AO40" s="45"/>
      <c r="AP40" s="44"/>
      <c r="AQ40" s="44"/>
      <c r="AR40" s="45"/>
      <c r="AS40" s="44"/>
      <c r="AT40" s="44"/>
      <c r="AU40" s="45"/>
      <c r="AV40" s="44">
        <v>80</v>
      </c>
      <c r="AW40" s="46">
        <f t="shared" si="9"/>
        <v>86.416666666666671</v>
      </c>
      <c r="AX40" s="47">
        <f t="shared" si="10"/>
        <v>86</v>
      </c>
      <c r="AY40" s="48"/>
      <c r="AZ40" s="44">
        <v>90</v>
      </c>
      <c r="BA40" s="56"/>
      <c r="BB40" s="57"/>
      <c r="BC40" s="63">
        <v>75</v>
      </c>
      <c r="BD40" s="56"/>
      <c r="BE40" s="57"/>
      <c r="BF40" s="56">
        <v>90</v>
      </c>
      <c r="BG40" s="56"/>
      <c r="BH40" s="57"/>
      <c r="BI40" s="56"/>
      <c r="BJ40" s="56"/>
      <c r="BK40" s="45">
        <v>100</v>
      </c>
      <c r="BL40" s="56">
        <v>90</v>
      </c>
      <c r="BM40" s="56"/>
      <c r="BN40" s="57"/>
      <c r="BO40" s="45" t="str">
        <f t="shared" si="15"/>
        <v/>
      </c>
      <c r="BP40" s="44"/>
      <c r="BQ40" s="44"/>
      <c r="BR40" s="45"/>
      <c r="BS40" s="44"/>
      <c r="BT40" s="44"/>
      <c r="BU40" s="45"/>
      <c r="BV40" s="44"/>
      <c r="BW40" s="44"/>
      <c r="BX40" s="45"/>
      <c r="BY40" s="44"/>
      <c r="BZ40" s="44"/>
      <c r="CA40" s="45"/>
      <c r="CB40" s="44"/>
      <c r="CC40" s="44"/>
      <c r="CD40" s="45"/>
      <c r="CE40" s="46">
        <f t="shared" si="11"/>
        <v>89</v>
      </c>
      <c r="CF40" s="47">
        <f t="shared" si="12"/>
        <v>89</v>
      </c>
      <c r="CG40" s="48"/>
      <c r="CH40" s="58">
        <v>11</v>
      </c>
      <c r="CI40" s="49" t="str">
        <f t="shared" si="13"/>
        <v xml:space="preserve">Memiliki kemampuan pemahanan  QS Al Hujurat :10,12 , Asmaul Husna, Cara berpakaian dalam Islam, Sumber Hukum Islam, Kewajiban Menuntut Ilmu, Zakat Haji Zakat, Keteladanan Rasul pereode Makah, </v>
      </c>
      <c r="CJ40" s="48"/>
      <c r="CK40" s="58">
        <v>11</v>
      </c>
      <c r="CL40" s="49" t="str">
        <f t="shared" si="14"/>
        <v xml:space="preserve">Memiliki keterampilan  Tajwid, Hafalan Asmaul Husna, Debat cara berpakain sesuai dg ajr Islam, Memberi contoh Hukum Taklifi, Perjalanan Haji,Tata cara Wakaf, Sejarah Rasulullah, </v>
      </c>
    </row>
    <row r="41" spans="1:102" x14ac:dyDescent="0.25">
      <c r="A41" s="8">
        <v>31</v>
      </c>
      <c r="B41" s="8">
        <v>989</v>
      </c>
      <c r="C41" s="8" t="s">
        <v>123</v>
      </c>
      <c r="E41" s="50">
        <f t="shared" si="0"/>
        <v>81</v>
      </c>
      <c r="F41" s="8" t="str">
        <f t="shared" si="1"/>
        <v>B</v>
      </c>
      <c r="G41" s="8" t="str">
        <f t="shared" si="2"/>
        <v xml:space="preserve">Memiliki kemampuan pemahanan  QS Al Hujurat :10,12 , Asmaul Husna, Cara berpakaian dalam Islam, Sumber Hukum Islam, Kewajiban Menuntut Ilmu, Zakat Haji Zakat, Keteladanan Rasul pereode Makah, </v>
      </c>
      <c r="H41" s="50">
        <f t="shared" si="3"/>
        <v>83</v>
      </c>
      <c r="I41" s="8" t="str">
        <f t="shared" si="4"/>
        <v>B</v>
      </c>
      <c r="J41" s="8" t="str">
        <f t="shared" si="5"/>
        <v xml:space="preserve">Memiliki keterampilan  Tajwid, Hafalan Asmaul Husna, Debat cara berpakain sesuai dg ajr Islam, Memberi contoh Hukum Taklifi, Perjalanan Haji,Tata cara Wakaf, Sejarah Rasulullah, </v>
      </c>
      <c r="K41" s="8"/>
      <c r="L41" s="13"/>
      <c r="M41" s="14"/>
      <c r="N41" s="44">
        <f t="shared" si="6"/>
        <v>84</v>
      </c>
      <c r="O41" s="44">
        <f t="shared" si="7"/>
        <v>55</v>
      </c>
      <c r="Q41" s="44">
        <v>80</v>
      </c>
      <c r="R41" s="44">
        <v>90</v>
      </c>
      <c r="S41" s="45">
        <v>90</v>
      </c>
      <c r="T41" s="62">
        <v>75</v>
      </c>
      <c r="U41" s="62">
        <v>77</v>
      </c>
      <c r="V41" s="62">
        <v>75</v>
      </c>
      <c r="W41" s="44">
        <v>95</v>
      </c>
      <c r="X41" s="44">
        <v>85</v>
      </c>
      <c r="Y41" s="45">
        <v>90</v>
      </c>
      <c r="Z41" s="44">
        <v>80</v>
      </c>
      <c r="AA41" s="44"/>
      <c r="AB41" s="45"/>
      <c r="AC41" s="44">
        <v>85</v>
      </c>
      <c r="AD41" s="44"/>
      <c r="AE41" s="45"/>
      <c r="AF41" s="45">
        <f t="shared" si="8"/>
        <v>84</v>
      </c>
      <c r="AG41" s="44"/>
      <c r="AH41" s="44"/>
      <c r="AI41" s="45"/>
      <c r="AJ41" s="44"/>
      <c r="AK41" s="44"/>
      <c r="AL41" s="45"/>
      <c r="AM41" s="44"/>
      <c r="AN41" s="44"/>
      <c r="AO41" s="45"/>
      <c r="AP41" s="44"/>
      <c r="AQ41" s="44"/>
      <c r="AR41" s="45"/>
      <c r="AS41" s="44"/>
      <c r="AT41" s="44"/>
      <c r="AU41" s="45"/>
      <c r="AV41" s="44">
        <v>55</v>
      </c>
      <c r="AW41" s="46">
        <f t="shared" si="9"/>
        <v>81.416666666666671</v>
      </c>
      <c r="AX41" s="47">
        <f t="shared" si="10"/>
        <v>81</v>
      </c>
      <c r="AY41" s="48"/>
      <c r="AZ41" s="44">
        <v>80</v>
      </c>
      <c r="BA41" s="56"/>
      <c r="BB41" s="57"/>
      <c r="BC41" s="63">
        <v>80</v>
      </c>
      <c r="BD41" s="56"/>
      <c r="BE41" s="57"/>
      <c r="BF41" s="56">
        <v>85</v>
      </c>
      <c r="BG41" s="56"/>
      <c r="BH41" s="57"/>
      <c r="BI41" s="56"/>
      <c r="BJ41" s="56"/>
      <c r="BK41" s="45">
        <v>90</v>
      </c>
      <c r="BL41" s="56">
        <v>80</v>
      </c>
      <c r="BM41" s="56"/>
      <c r="BN41" s="57"/>
      <c r="BO41" s="45" t="str">
        <f t="shared" si="15"/>
        <v/>
      </c>
      <c r="BP41" s="44"/>
      <c r="BQ41" s="44"/>
      <c r="BR41" s="45"/>
      <c r="BS41" s="44"/>
      <c r="BT41" s="44"/>
      <c r="BU41" s="45"/>
      <c r="BV41" s="44"/>
      <c r="BW41" s="44"/>
      <c r="BX41" s="45"/>
      <c r="BY41" s="44"/>
      <c r="BZ41" s="44"/>
      <c r="CA41" s="45"/>
      <c r="CB41" s="44"/>
      <c r="CC41" s="44"/>
      <c r="CD41" s="45"/>
      <c r="CE41" s="46">
        <f t="shared" si="11"/>
        <v>83</v>
      </c>
      <c r="CF41" s="47">
        <f t="shared" si="12"/>
        <v>83</v>
      </c>
      <c r="CG41" s="48"/>
      <c r="CH41" s="58">
        <v>11</v>
      </c>
      <c r="CI41" s="49" t="str">
        <f t="shared" si="13"/>
        <v xml:space="preserve">Memiliki kemampuan pemahanan  QS Al Hujurat :10,12 , Asmaul Husna, Cara berpakaian dalam Islam, Sumber Hukum Islam, Kewajiban Menuntut Ilmu, Zakat Haji Zakat, Keteladanan Rasul pereode Makah, </v>
      </c>
      <c r="CJ41" s="48"/>
      <c r="CK41" s="58">
        <v>11</v>
      </c>
      <c r="CL41" s="49" t="str">
        <f t="shared" si="14"/>
        <v xml:space="preserve">Memiliki keterampilan  Tajwid, Hafalan Asmaul Husna, Debat cara berpakain sesuai dg ajr Islam, Memberi contoh Hukum Taklifi, Perjalanan Haji,Tata cara Wakaf, Sejarah Rasulullah, </v>
      </c>
    </row>
    <row r="42" spans="1:102" x14ac:dyDescent="0.25">
      <c r="A42" s="8">
        <v>32</v>
      </c>
      <c r="B42" s="8">
        <v>1004</v>
      </c>
      <c r="C42" s="8" t="s">
        <v>124</v>
      </c>
      <c r="E42" s="50">
        <f t="shared" si="0"/>
        <v>87</v>
      </c>
      <c r="F42" s="8" t="str">
        <f t="shared" si="1"/>
        <v>B</v>
      </c>
      <c r="G42" s="8" t="str">
        <f t="shared" si="2"/>
        <v xml:space="preserve">Memiliki kemampuan pemahanan  QS Al Hujurat :10,12 , Asmaul Husna, Cara berpakaian dalam Islam, Sumber Hukum Islam, Kewajiban Menuntut Ilmu, Zakat Haji Zakat, Keteladanan Rasul pereode Makah, </v>
      </c>
      <c r="H42" s="50">
        <f t="shared" si="3"/>
        <v>91</v>
      </c>
      <c r="I42" s="8" t="str">
        <f t="shared" si="4"/>
        <v>A</v>
      </c>
      <c r="J42" s="8" t="str">
        <f t="shared" si="5"/>
        <v xml:space="preserve">Memiliki keterampilan  Tajwid, Hafalan Asmaul Husna, Debat cara berpakain sesuai dg ajr Islam, Memberi contoh Hukum Taklifi, Perjalanan Haji,Tata cara Wakaf, Sejarah Rasulullah, </v>
      </c>
      <c r="K42" s="8"/>
      <c r="L42" s="13"/>
      <c r="M42" s="14"/>
      <c r="N42" s="44">
        <f t="shared" si="6"/>
        <v>89</v>
      </c>
      <c r="O42" s="44">
        <f t="shared" si="7"/>
        <v>67</v>
      </c>
      <c r="Q42" s="44">
        <v>85</v>
      </c>
      <c r="R42" s="44">
        <v>90</v>
      </c>
      <c r="S42" s="45">
        <v>90</v>
      </c>
      <c r="T42" s="62">
        <v>82</v>
      </c>
      <c r="U42" s="62">
        <v>87</v>
      </c>
      <c r="V42" s="62">
        <v>80</v>
      </c>
      <c r="W42" s="44">
        <v>90</v>
      </c>
      <c r="X42" s="44">
        <v>90</v>
      </c>
      <c r="Y42" s="45">
        <v>100</v>
      </c>
      <c r="Z42" s="44">
        <v>90</v>
      </c>
      <c r="AA42" s="44"/>
      <c r="AB42" s="45"/>
      <c r="AC42" s="44">
        <v>90</v>
      </c>
      <c r="AD42" s="44"/>
      <c r="AE42" s="45"/>
      <c r="AF42" s="45">
        <f t="shared" si="8"/>
        <v>89</v>
      </c>
      <c r="AG42" s="44"/>
      <c r="AH42" s="44"/>
      <c r="AI42" s="45"/>
      <c r="AJ42" s="44"/>
      <c r="AK42" s="44"/>
      <c r="AL42" s="45"/>
      <c r="AM42" s="44"/>
      <c r="AN42" s="44"/>
      <c r="AO42" s="45"/>
      <c r="AP42" s="44"/>
      <c r="AQ42" s="44"/>
      <c r="AR42" s="45"/>
      <c r="AS42" s="44"/>
      <c r="AT42" s="44"/>
      <c r="AU42" s="45"/>
      <c r="AV42" s="44">
        <v>67</v>
      </c>
      <c r="AW42" s="46">
        <f t="shared" si="9"/>
        <v>86.75</v>
      </c>
      <c r="AX42" s="47">
        <f t="shared" si="10"/>
        <v>87</v>
      </c>
      <c r="AY42" s="48"/>
      <c r="AZ42" s="44">
        <v>90</v>
      </c>
      <c r="BA42" s="56"/>
      <c r="BB42" s="57"/>
      <c r="BC42" s="63">
        <v>90</v>
      </c>
      <c r="BD42" s="56"/>
      <c r="BE42" s="57"/>
      <c r="BF42" s="56">
        <v>85</v>
      </c>
      <c r="BG42" s="56"/>
      <c r="BH42" s="57"/>
      <c r="BI42" s="56"/>
      <c r="BJ42" s="56"/>
      <c r="BK42" s="45">
        <v>100</v>
      </c>
      <c r="BL42" s="56">
        <v>90</v>
      </c>
      <c r="BM42" s="56"/>
      <c r="BN42" s="57"/>
      <c r="BO42" s="45" t="str">
        <f t="shared" si="15"/>
        <v/>
      </c>
      <c r="BP42" s="44"/>
      <c r="BQ42" s="44"/>
      <c r="BR42" s="45"/>
      <c r="BS42" s="44"/>
      <c r="BT42" s="44"/>
      <c r="BU42" s="45"/>
      <c r="BV42" s="44"/>
      <c r="BW42" s="44"/>
      <c r="BX42" s="45"/>
      <c r="BY42" s="44"/>
      <c r="BZ42" s="44"/>
      <c r="CA42" s="45"/>
      <c r="CB42" s="44"/>
      <c r="CC42" s="44"/>
      <c r="CD42" s="45"/>
      <c r="CE42" s="46">
        <f t="shared" si="11"/>
        <v>91</v>
      </c>
      <c r="CF42" s="47">
        <f t="shared" si="12"/>
        <v>91</v>
      </c>
      <c r="CG42" s="48"/>
      <c r="CH42" s="58">
        <v>11</v>
      </c>
      <c r="CI42" s="49" t="str">
        <f t="shared" si="13"/>
        <v xml:space="preserve">Memiliki kemampuan pemahanan  QS Al Hujurat :10,12 , Asmaul Husna, Cara berpakaian dalam Islam, Sumber Hukum Islam, Kewajiban Menuntut Ilmu, Zakat Haji Zakat, Keteladanan Rasul pereode Makah, </v>
      </c>
      <c r="CJ42" s="48"/>
      <c r="CK42" s="58">
        <v>11</v>
      </c>
      <c r="CL42" s="49" t="str">
        <f t="shared" si="14"/>
        <v xml:space="preserve">Memiliki keterampilan  Tajwid, Hafalan Asmaul Husna, Debat cara berpakain sesuai dg ajr Islam, Memberi contoh Hukum Taklifi, Perjalanan Haji,Tata cara Wakaf, Sejarah Rasulullah, </v>
      </c>
    </row>
    <row r="43" spans="1:102" x14ac:dyDescent="0.25">
      <c r="A43" s="8">
        <v>33</v>
      </c>
      <c r="B43" s="8">
        <v>1019</v>
      </c>
      <c r="C43" s="8" t="s">
        <v>125</v>
      </c>
      <c r="E43" s="50">
        <f t="shared" ref="E43:E60" si="16">AX43</f>
        <v>91</v>
      </c>
      <c r="F43" s="8" t="str">
        <f t="shared" ref="F43:F60" si="17">IF(E43="","",IF(E43&lt;=69,"D",IF(E43&lt;=75,"C",IF(E43&lt;=90,"B",IF(E43&lt;=100,"A","E")))))</f>
        <v>A</v>
      </c>
      <c r="G43" s="8" t="str">
        <f t="shared" ref="G43:G60" si="18">CI43</f>
        <v xml:space="preserve">Memiliki kemampuan pemahanan  QS Al Hujurat :10,12 , Asmaul Husna, Cara berpakaian dalam Islam, Sumber Hukum Islam, Kewajiban Menuntut Ilmu, Zakat Haji Zakat, Keteladanan Rasul pereode Makah, </v>
      </c>
      <c r="H43" s="50">
        <f t="shared" ref="H43:H60" si="19">CF43</f>
        <v>89</v>
      </c>
      <c r="I43" s="8" t="str">
        <f t="shared" ref="I43:I60" si="20">IF(H43="","",IF(H43&lt;=69,"D",IF(H43&lt;=75,"C",IF(H43&lt;=90,"B",IF(H43&lt;=100,"A","E")))))</f>
        <v>B</v>
      </c>
      <c r="J43" s="8" t="str">
        <f t="shared" ref="J43:J60" si="21">CL43</f>
        <v xml:space="preserve">Memiliki keterampilan  Tajwid, Hafalan Asmaul Husna, Debat cara berpakain sesuai dg ajr Islam, Memberi contoh Hukum Taklifi, Perjalanan Haji,Tata cara Wakaf, Sejarah Rasulullah, </v>
      </c>
      <c r="K43" s="8"/>
      <c r="L43" s="13"/>
      <c r="M43" s="14"/>
      <c r="N43" s="44">
        <f t="shared" ref="N43:N60" si="22">AF43</f>
        <v>91</v>
      </c>
      <c r="O43" s="44">
        <f t="shared" ref="O43:O60" si="23">IF(COUNTBLANK(AV43:AV43),"",AV43)</f>
        <v>90</v>
      </c>
      <c r="Q43" s="44">
        <v>80</v>
      </c>
      <c r="R43" s="44">
        <v>90</v>
      </c>
      <c r="S43" s="45">
        <v>90</v>
      </c>
      <c r="T43" s="62">
        <v>85</v>
      </c>
      <c r="U43" s="62">
        <v>95</v>
      </c>
      <c r="V43" s="62">
        <v>96</v>
      </c>
      <c r="W43" s="44">
        <v>95</v>
      </c>
      <c r="X43" s="44">
        <v>85</v>
      </c>
      <c r="Y43" s="45">
        <v>100</v>
      </c>
      <c r="Z43" s="44">
        <v>90</v>
      </c>
      <c r="AA43" s="44"/>
      <c r="AB43" s="45"/>
      <c r="AC43" s="44">
        <v>90</v>
      </c>
      <c r="AD43" s="44"/>
      <c r="AE43" s="45"/>
      <c r="AF43" s="45">
        <f t="shared" ref="AF43:AF60" si="24">IF(S43="","",ROUND(AVERAGE(Q43:AE43),0))</f>
        <v>91</v>
      </c>
      <c r="AG43" s="44"/>
      <c r="AH43" s="44"/>
      <c r="AI43" s="45"/>
      <c r="AJ43" s="44"/>
      <c r="AK43" s="44"/>
      <c r="AL43" s="45"/>
      <c r="AM43" s="44"/>
      <c r="AN43" s="44"/>
      <c r="AO43" s="45"/>
      <c r="AP43" s="44"/>
      <c r="AQ43" s="44"/>
      <c r="AR43" s="45"/>
      <c r="AS43" s="44"/>
      <c r="AT43" s="44"/>
      <c r="AU43" s="45"/>
      <c r="AV43" s="44">
        <v>90</v>
      </c>
      <c r="AW43" s="46">
        <f t="shared" ref="AW43:AW60" si="25">IF(AV43="","",AVERAGE(Q43:AE43,AG43:AV43))</f>
        <v>90.5</v>
      </c>
      <c r="AX43" s="47">
        <f t="shared" ref="AX43:AX60" si="26">IF(AW43="","",ROUND(AW43,0))</f>
        <v>91</v>
      </c>
      <c r="AY43" s="48"/>
      <c r="AZ43" s="44">
        <v>75</v>
      </c>
      <c r="BA43" s="56"/>
      <c r="BB43" s="57"/>
      <c r="BC43" s="63">
        <v>90</v>
      </c>
      <c r="BD43" s="56"/>
      <c r="BE43" s="57"/>
      <c r="BF43" s="56">
        <v>90</v>
      </c>
      <c r="BG43" s="56"/>
      <c r="BH43" s="57"/>
      <c r="BI43" s="56"/>
      <c r="BJ43" s="56"/>
      <c r="BK43" s="45">
        <v>100</v>
      </c>
      <c r="BL43" s="56">
        <v>90</v>
      </c>
      <c r="BM43" s="56"/>
      <c r="BN43" s="57"/>
      <c r="BO43" s="45" t="str">
        <f t="shared" ref="BO43:BO60" si="27">IF(BB43="","",ROUND(AVERAGE(AZ43:BN43),0))</f>
        <v/>
      </c>
      <c r="BP43" s="44"/>
      <c r="BQ43" s="44"/>
      <c r="BR43" s="45"/>
      <c r="BS43" s="44"/>
      <c r="BT43" s="44"/>
      <c r="BU43" s="45"/>
      <c r="BV43" s="44"/>
      <c r="BW43" s="44"/>
      <c r="BX43" s="45"/>
      <c r="BY43" s="44"/>
      <c r="BZ43" s="44"/>
      <c r="CA43" s="45"/>
      <c r="CB43" s="44"/>
      <c r="CC43" s="44"/>
      <c r="CD43" s="45"/>
      <c r="CE43" s="46">
        <f t="shared" ref="CE43:CE60" si="28">IF(AZ43="","",AVERAGE(AZ43:BN43,BP43:CD43))</f>
        <v>89</v>
      </c>
      <c r="CF43" s="47">
        <f t="shared" ref="CF43:CF60" si="29">IF(CE43="","",ROUND(CE43,0))</f>
        <v>89</v>
      </c>
      <c r="CG43" s="48"/>
      <c r="CH43" s="58">
        <v>11</v>
      </c>
      <c r="CI43" s="49" t="str">
        <f t="shared" ref="CI43:CI60" si="30">IF(CH43="","",VLOOKUP(CH43,$CW$9:$CX$20,2,0))</f>
        <v xml:space="preserve">Memiliki kemampuan pemahanan  QS Al Hujurat :10,12 , Asmaul Husna, Cara berpakaian dalam Islam, Sumber Hukum Islam, Kewajiban Menuntut Ilmu, Zakat Haji Zakat, Keteladanan Rasul pereode Makah, </v>
      </c>
      <c r="CJ43" s="48"/>
      <c r="CK43" s="58">
        <v>11</v>
      </c>
      <c r="CL43" s="49" t="str">
        <f t="shared" ref="CL43:CL60" si="31">IF(CK43="","",VLOOKUP(CK43,$CW$22:$CX$33,2,0))</f>
        <v xml:space="preserve">Memiliki keterampilan  Tajwid, Hafalan Asmaul Husna, Debat cara berpakain sesuai dg ajr Islam, Memberi contoh Hukum Taklifi, Perjalanan Haji,Tata cara Wakaf, Sejarah Rasulullah, </v>
      </c>
    </row>
    <row r="44" spans="1:102" x14ac:dyDescent="0.25">
      <c r="A44" s="8">
        <v>34</v>
      </c>
      <c r="B44" s="8">
        <v>1034</v>
      </c>
      <c r="C44" s="8" t="s">
        <v>126</v>
      </c>
      <c r="E44" s="50">
        <f t="shared" si="16"/>
        <v>91</v>
      </c>
      <c r="F44" s="8" t="str">
        <f t="shared" si="17"/>
        <v>A</v>
      </c>
      <c r="G44" s="8" t="str">
        <f t="shared" si="18"/>
        <v xml:space="preserve">Memiliki kemampuan pemahanan  QS Al Hujurat :10,12 , Asmaul Husna, Cara berpakaian dalam Islam, Sumber Hukum Islam, Kewajiban Menuntut Ilmu, Zakat Haji Zakat, Keteladanan Rasul pereode Makah, </v>
      </c>
      <c r="H44" s="50">
        <f t="shared" si="19"/>
        <v>92</v>
      </c>
      <c r="I44" s="8" t="str">
        <f t="shared" si="20"/>
        <v>A</v>
      </c>
      <c r="J44" s="8" t="str">
        <f t="shared" si="21"/>
        <v xml:space="preserve">Memiliki keterampilan  Tajwid, Hafalan Asmaul Husna, Debat cara berpakain sesuai dg ajr Islam, Memberi contoh Hukum Taklifi, Perjalanan Haji,Tata cara Wakaf, Sejarah Rasulullah, </v>
      </c>
      <c r="K44" s="8"/>
      <c r="L44" s="13"/>
      <c r="M44" s="14"/>
      <c r="N44" s="44">
        <f t="shared" si="22"/>
        <v>91</v>
      </c>
      <c r="O44" s="44">
        <f t="shared" si="23"/>
        <v>85</v>
      </c>
      <c r="Q44" s="44">
        <v>90</v>
      </c>
      <c r="R44" s="44">
        <v>95</v>
      </c>
      <c r="S44" s="45">
        <v>100</v>
      </c>
      <c r="T44" s="62">
        <v>85</v>
      </c>
      <c r="U44" s="62">
        <v>89</v>
      </c>
      <c r="V44" s="62">
        <v>88</v>
      </c>
      <c r="W44" s="44">
        <v>85</v>
      </c>
      <c r="X44" s="44">
        <v>90</v>
      </c>
      <c r="Y44" s="45">
        <v>100</v>
      </c>
      <c r="Z44" s="44">
        <v>90</v>
      </c>
      <c r="AA44" s="44"/>
      <c r="AB44" s="45"/>
      <c r="AC44" s="44">
        <v>90</v>
      </c>
      <c r="AD44" s="44"/>
      <c r="AE44" s="45"/>
      <c r="AF44" s="45">
        <f t="shared" si="24"/>
        <v>91</v>
      </c>
      <c r="AG44" s="44"/>
      <c r="AH44" s="44"/>
      <c r="AI44" s="45"/>
      <c r="AJ44" s="44"/>
      <c r="AK44" s="44"/>
      <c r="AL44" s="45"/>
      <c r="AM44" s="44"/>
      <c r="AN44" s="44"/>
      <c r="AO44" s="45"/>
      <c r="AP44" s="44"/>
      <c r="AQ44" s="44"/>
      <c r="AR44" s="45"/>
      <c r="AS44" s="44"/>
      <c r="AT44" s="44"/>
      <c r="AU44" s="45"/>
      <c r="AV44" s="44">
        <v>85</v>
      </c>
      <c r="AW44" s="46">
        <f t="shared" si="25"/>
        <v>90.583333333333329</v>
      </c>
      <c r="AX44" s="47">
        <f t="shared" si="26"/>
        <v>91</v>
      </c>
      <c r="AY44" s="48"/>
      <c r="AZ44" s="44">
        <v>90</v>
      </c>
      <c r="BA44" s="56"/>
      <c r="BB44" s="57"/>
      <c r="BC44" s="63">
        <v>90</v>
      </c>
      <c r="BD44" s="56"/>
      <c r="BE44" s="57"/>
      <c r="BF44" s="56">
        <v>90</v>
      </c>
      <c r="BG44" s="56"/>
      <c r="BH44" s="57"/>
      <c r="BI44" s="56"/>
      <c r="BJ44" s="56"/>
      <c r="BK44" s="45">
        <v>100</v>
      </c>
      <c r="BL44" s="56">
        <v>90</v>
      </c>
      <c r="BM44" s="56"/>
      <c r="BN44" s="57"/>
      <c r="BO44" s="45" t="str">
        <f t="shared" si="27"/>
        <v/>
      </c>
      <c r="BP44" s="44"/>
      <c r="BQ44" s="44"/>
      <c r="BR44" s="45"/>
      <c r="BS44" s="44"/>
      <c r="BT44" s="44"/>
      <c r="BU44" s="45"/>
      <c r="BV44" s="44"/>
      <c r="BW44" s="44"/>
      <c r="BX44" s="45"/>
      <c r="BY44" s="44"/>
      <c r="BZ44" s="44"/>
      <c r="CA44" s="45"/>
      <c r="CB44" s="44"/>
      <c r="CC44" s="44"/>
      <c r="CD44" s="45"/>
      <c r="CE44" s="46">
        <f t="shared" si="28"/>
        <v>92</v>
      </c>
      <c r="CF44" s="47">
        <f t="shared" si="29"/>
        <v>92</v>
      </c>
      <c r="CG44" s="48"/>
      <c r="CH44" s="58">
        <v>11</v>
      </c>
      <c r="CI44" s="49" t="str">
        <f t="shared" si="30"/>
        <v xml:space="preserve">Memiliki kemampuan pemahanan  QS Al Hujurat :10,12 , Asmaul Husna, Cara berpakaian dalam Islam, Sumber Hukum Islam, Kewajiban Menuntut Ilmu, Zakat Haji Zakat, Keteladanan Rasul pereode Makah, </v>
      </c>
      <c r="CJ44" s="48"/>
      <c r="CK44" s="58">
        <v>11</v>
      </c>
      <c r="CL44" s="49" t="str">
        <f t="shared" si="31"/>
        <v xml:space="preserve">Memiliki keterampilan  Tajwid, Hafalan Asmaul Husna, Debat cara berpakain sesuai dg ajr Islam, Memberi contoh Hukum Taklifi, Perjalanan Haji,Tata cara Wakaf, Sejarah Rasulullah, </v>
      </c>
    </row>
    <row r="45" spans="1:102" x14ac:dyDescent="0.25">
      <c r="A45" s="8">
        <v>35</v>
      </c>
      <c r="B45" s="8">
        <v>1049</v>
      </c>
      <c r="C45" s="8" t="s">
        <v>127</v>
      </c>
      <c r="E45" s="50">
        <f t="shared" si="16"/>
        <v>88</v>
      </c>
      <c r="F45" s="8" t="str">
        <f t="shared" si="17"/>
        <v>B</v>
      </c>
      <c r="G45" s="8" t="str">
        <f t="shared" si="18"/>
        <v xml:space="preserve">Memiliki kemampuan pemahanan  QS Al Hujurat :10,12 , Asmaul Husna, Cara berpakaian dalam Islam, Sumber Hukum Islam, Kewajiban Menuntut Ilmu, Zakat Haji Zakat, Keteladanan Rasul pereode Makah, </v>
      </c>
      <c r="H45" s="50">
        <f t="shared" si="19"/>
        <v>91</v>
      </c>
      <c r="I45" s="8" t="str">
        <f t="shared" si="20"/>
        <v>A</v>
      </c>
      <c r="J45" s="8" t="str">
        <f t="shared" si="21"/>
        <v xml:space="preserve">Memiliki keterampilan  Tajwid, Hafalan Asmaul Husna, Debat cara berpakain sesuai dg ajr Islam, Memberi contoh Hukum Taklifi, Perjalanan Haji,Tata cara Wakaf, Sejarah Rasulullah, </v>
      </c>
      <c r="K45" s="8"/>
      <c r="L45" s="13"/>
      <c r="M45" s="14"/>
      <c r="N45" s="44">
        <f t="shared" si="22"/>
        <v>91</v>
      </c>
      <c r="O45" s="44">
        <f t="shared" si="23"/>
        <v>63</v>
      </c>
      <c r="Q45" s="44">
        <v>85</v>
      </c>
      <c r="R45" s="44">
        <v>90</v>
      </c>
      <c r="S45" s="45">
        <v>100</v>
      </c>
      <c r="T45" s="62">
        <v>76</v>
      </c>
      <c r="U45" s="62">
        <v>95</v>
      </c>
      <c r="V45" s="62">
        <v>96</v>
      </c>
      <c r="W45" s="44">
        <v>95</v>
      </c>
      <c r="X45" s="44">
        <v>85</v>
      </c>
      <c r="Y45" s="45">
        <v>100</v>
      </c>
      <c r="Z45" s="44">
        <v>90</v>
      </c>
      <c r="AA45" s="44"/>
      <c r="AB45" s="45"/>
      <c r="AC45" s="44">
        <v>85</v>
      </c>
      <c r="AD45" s="44"/>
      <c r="AE45" s="45"/>
      <c r="AF45" s="45">
        <f t="shared" si="24"/>
        <v>91</v>
      </c>
      <c r="AG45" s="44"/>
      <c r="AH45" s="44"/>
      <c r="AI45" s="45"/>
      <c r="AJ45" s="44"/>
      <c r="AK45" s="44"/>
      <c r="AL45" s="45"/>
      <c r="AM45" s="44"/>
      <c r="AN45" s="44"/>
      <c r="AO45" s="45"/>
      <c r="AP45" s="44"/>
      <c r="AQ45" s="44"/>
      <c r="AR45" s="45"/>
      <c r="AS45" s="44"/>
      <c r="AT45" s="44"/>
      <c r="AU45" s="45"/>
      <c r="AV45" s="44">
        <v>63</v>
      </c>
      <c r="AW45" s="46">
        <f t="shared" si="25"/>
        <v>88.333333333333329</v>
      </c>
      <c r="AX45" s="47">
        <f t="shared" si="26"/>
        <v>88</v>
      </c>
      <c r="AY45" s="48"/>
      <c r="AZ45" s="44">
        <v>90</v>
      </c>
      <c r="BA45" s="56"/>
      <c r="BB45" s="57"/>
      <c r="BC45" s="63">
        <v>90</v>
      </c>
      <c r="BD45" s="56"/>
      <c r="BE45" s="57"/>
      <c r="BF45" s="56">
        <v>85</v>
      </c>
      <c r="BG45" s="56"/>
      <c r="BH45" s="57"/>
      <c r="BI45" s="56"/>
      <c r="BJ45" s="56"/>
      <c r="BK45" s="45">
        <v>100</v>
      </c>
      <c r="BL45" s="56">
        <v>90</v>
      </c>
      <c r="BM45" s="56"/>
      <c r="BN45" s="57"/>
      <c r="BO45" s="45" t="str">
        <f t="shared" si="27"/>
        <v/>
      </c>
      <c r="BP45" s="44"/>
      <c r="BQ45" s="44"/>
      <c r="BR45" s="45"/>
      <c r="BS45" s="44"/>
      <c r="BT45" s="44"/>
      <c r="BU45" s="45"/>
      <c r="BV45" s="44"/>
      <c r="BW45" s="44"/>
      <c r="BX45" s="45"/>
      <c r="BY45" s="44"/>
      <c r="BZ45" s="44"/>
      <c r="CA45" s="45"/>
      <c r="CB45" s="44"/>
      <c r="CC45" s="44"/>
      <c r="CD45" s="45"/>
      <c r="CE45" s="46">
        <f t="shared" si="28"/>
        <v>91</v>
      </c>
      <c r="CF45" s="47">
        <f t="shared" si="29"/>
        <v>91</v>
      </c>
      <c r="CG45" s="48"/>
      <c r="CH45" s="58">
        <v>11</v>
      </c>
      <c r="CI45" s="49" t="str">
        <f t="shared" si="30"/>
        <v xml:space="preserve">Memiliki kemampuan pemahanan  QS Al Hujurat :10,12 , Asmaul Husna, Cara berpakaian dalam Islam, Sumber Hukum Islam, Kewajiban Menuntut Ilmu, Zakat Haji Zakat, Keteladanan Rasul pereode Makah, </v>
      </c>
      <c r="CJ45" s="48"/>
      <c r="CK45" s="58">
        <v>11</v>
      </c>
      <c r="CL45" s="49" t="str">
        <f t="shared" si="31"/>
        <v xml:space="preserve">Memiliki keterampilan  Tajwid, Hafalan Asmaul Husna, Debat cara berpakain sesuai dg ajr Islam, Memberi contoh Hukum Taklifi, Perjalanan Haji,Tata cara Wakaf, Sejarah Rasulullah, </v>
      </c>
    </row>
    <row r="46" spans="1:102" x14ac:dyDescent="0.25">
      <c r="A46" s="8">
        <v>36</v>
      </c>
      <c r="B46" s="8">
        <v>1064</v>
      </c>
      <c r="C46" s="8" t="s">
        <v>128</v>
      </c>
      <c r="E46" s="50">
        <f t="shared" si="16"/>
        <v>91</v>
      </c>
      <c r="F46" s="8" t="str">
        <f t="shared" si="17"/>
        <v>A</v>
      </c>
      <c r="G46" s="8" t="str">
        <f t="shared" si="18"/>
        <v xml:space="preserve">Memiliki kemampuan pemahanan  QS Al Hujurat :10,12 , Asmaul Husna, Cara berpakaian dalam Islam, Sumber Hukum Islam, Kewajiban Menuntut Ilmu, Zakat Haji Zakat, Keteladanan Rasul pereode Makah, </v>
      </c>
      <c r="H46" s="50">
        <f>CF46</f>
        <v>94</v>
      </c>
      <c r="I46" s="8" t="str">
        <f t="shared" si="20"/>
        <v>A</v>
      </c>
      <c r="J46" s="8" t="str">
        <f t="shared" si="21"/>
        <v xml:space="preserve">Memiliki keterampilan  Tajwid, Hafalan Asmaul Husna, Debat cara berpakain sesuai dg ajr Islam, Memberi contoh Hukum Taklifi, Perjalanan Haji,Tata cara Wakaf, Sejarah Rasulullah, </v>
      </c>
      <c r="K46" s="8"/>
      <c r="L46" s="13"/>
      <c r="M46" s="14"/>
      <c r="N46" s="44">
        <f t="shared" si="22"/>
        <v>92</v>
      </c>
      <c r="O46" s="44">
        <f t="shared" si="23"/>
        <v>74</v>
      </c>
      <c r="Q46" s="44">
        <v>85</v>
      </c>
      <c r="R46" s="44">
        <v>90</v>
      </c>
      <c r="S46" s="45">
        <v>100</v>
      </c>
      <c r="T46" s="62">
        <v>90</v>
      </c>
      <c r="U46" s="62">
        <v>95</v>
      </c>
      <c r="V46" s="62">
        <v>90</v>
      </c>
      <c r="W46" s="44">
        <v>95</v>
      </c>
      <c r="X46" s="44">
        <v>90</v>
      </c>
      <c r="Y46" s="45">
        <v>100</v>
      </c>
      <c r="Z46" s="44">
        <v>90</v>
      </c>
      <c r="AA46" s="44"/>
      <c r="AB46" s="45"/>
      <c r="AC46" s="44">
        <v>90</v>
      </c>
      <c r="AD46" s="44"/>
      <c r="AE46" s="45"/>
      <c r="AF46" s="45">
        <f t="shared" si="24"/>
        <v>92</v>
      </c>
      <c r="AG46" s="44"/>
      <c r="AH46" s="44"/>
      <c r="AI46" s="45"/>
      <c r="AJ46" s="44"/>
      <c r="AK46" s="44"/>
      <c r="AL46" s="45"/>
      <c r="AM46" s="44"/>
      <c r="AN46" s="44"/>
      <c r="AO46" s="45"/>
      <c r="AP46" s="44"/>
      <c r="AQ46" s="44"/>
      <c r="AR46" s="45"/>
      <c r="AS46" s="44"/>
      <c r="AT46" s="44"/>
      <c r="AU46" s="45"/>
      <c r="AV46" s="44">
        <v>74</v>
      </c>
      <c r="AW46" s="46">
        <f t="shared" si="25"/>
        <v>90.75</v>
      </c>
      <c r="AX46" s="47">
        <f t="shared" si="26"/>
        <v>91</v>
      </c>
      <c r="AY46" s="48"/>
      <c r="AZ46" s="44">
        <v>90</v>
      </c>
      <c r="BA46" s="56"/>
      <c r="BB46" s="57"/>
      <c r="BC46" s="63">
        <v>100</v>
      </c>
      <c r="BD46" s="56"/>
      <c r="BE46" s="57"/>
      <c r="BF46" s="56">
        <v>90</v>
      </c>
      <c r="BG46" s="56"/>
      <c r="BH46" s="57"/>
      <c r="BI46" s="56"/>
      <c r="BJ46" s="56"/>
      <c r="BK46" s="45">
        <v>100</v>
      </c>
      <c r="BL46" s="56">
        <v>90</v>
      </c>
      <c r="BM46" s="56"/>
      <c r="BN46" s="57"/>
      <c r="BO46" s="45" t="str">
        <f t="shared" si="27"/>
        <v/>
      </c>
      <c r="BP46" s="44"/>
      <c r="BQ46" s="44"/>
      <c r="BR46" s="45"/>
      <c r="BS46" s="44"/>
      <c r="BT46" s="44"/>
      <c r="BU46" s="45"/>
      <c r="BV46" s="44"/>
      <c r="BW46" s="44"/>
      <c r="BX46" s="45"/>
      <c r="BY46" s="44"/>
      <c r="BZ46" s="44"/>
      <c r="CA46" s="45"/>
      <c r="CB46" s="44"/>
      <c r="CC46" s="44"/>
      <c r="CD46" s="45"/>
      <c r="CE46" s="46">
        <f t="shared" si="28"/>
        <v>94</v>
      </c>
      <c r="CF46" s="47">
        <f t="shared" si="29"/>
        <v>94</v>
      </c>
      <c r="CG46" s="48"/>
      <c r="CH46" s="58">
        <v>11</v>
      </c>
      <c r="CI46" s="49" t="str">
        <f t="shared" si="30"/>
        <v xml:space="preserve">Memiliki kemampuan pemahanan  QS Al Hujurat :10,12 , Asmaul Husna, Cara berpakaian dalam Islam, Sumber Hukum Islam, Kewajiban Menuntut Ilmu, Zakat Haji Zakat, Keteladanan Rasul pereode Makah, </v>
      </c>
      <c r="CJ46" s="48"/>
      <c r="CK46" s="58">
        <v>11</v>
      </c>
      <c r="CL46" s="49" t="str">
        <f t="shared" si="31"/>
        <v xml:space="preserve">Memiliki keterampilan  Tajwid, Hafalan Asmaul Husna, Debat cara berpakain sesuai dg ajr Islam, Memberi contoh Hukum Taklifi, Perjalanan Haji,Tata cara Wakaf, Sejarah Rasulullah,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6"/>
      <c r="BA47" s="56"/>
      <c r="BB47" s="57"/>
      <c r="BC47" s="56"/>
      <c r="BD47" s="56"/>
      <c r="BE47" s="57"/>
      <c r="BF47" s="56"/>
      <c r="BG47" s="56"/>
      <c r="BH47" s="57"/>
      <c r="BI47" s="56"/>
      <c r="BJ47" s="56"/>
      <c r="BK47" s="57"/>
      <c r="BL47" s="56"/>
      <c r="BM47" s="56"/>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8"/>
      <c r="CI47" s="49" t="str">
        <f t="shared" si="30"/>
        <v/>
      </c>
      <c r="CJ47" s="48"/>
      <c r="CK47" s="58"/>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6"/>
      <c r="BA48" s="56"/>
      <c r="BB48" s="57"/>
      <c r="BC48" s="56"/>
      <c r="BD48" s="56"/>
      <c r="BE48" s="57"/>
      <c r="BF48" s="56"/>
      <c r="BG48" s="56"/>
      <c r="BH48" s="57"/>
      <c r="BI48" s="56"/>
      <c r="BJ48" s="56"/>
      <c r="BK48" s="57"/>
      <c r="BL48" s="56"/>
      <c r="BM48" s="56"/>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8"/>
      <c r="CI48" s="49" t="str">
        <f t="shared" si="30"/>
        <v/>
      </c>
      <c r="CJ48" s="48"/>
      <c r="CK48" s="58"/>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6"/>
      <c r="BA49" s="56"/>
      <c r="BB49" s="57"/>
      <c r="BC49" s="56"/>
      <c r="BD49" s="56"/>
      <c r="BE49" s="57"/>
      <c r="BF49" s="56"/>
      <c r="BG49" s="56"/>
      <c r="BH49" s="57"/>
      <c r="BI49" s="56"/>
      <c r="BJ49" s="56"/>
      <c r="BK49" s="57"/>
      <c r="BL49" s="56"/>
      <c r="BM49" s="56"/>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8"/>
      <c r="CI49" s="49" t="str">
        <f t="shared" si="30"/>
        <v/>
      </c>
      <c r="CJ49" s="48"/>
      <c r="CK49" s="58"/>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6"/>
      <c r="BA50" s="56"/>
      <c r="BB50" s="57"/>
      <c r="BC50" s="56"/>
      <c r="BD50" s="56"/>
      <c r="BE50" s="57"/>
      <c r="BF50" s="56"/>
      <c r="BG50" s="56"/>
      <c r="BH50" s="57"/>
      <c r="BI50" s="56"/>
      <c r="BJ50" s="56"/>
      <c r="BK50" s="57"/>
      <c r="BL50" s="56"/>
      <c r="BM50" s="56"/>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8"/>
      <c r="CI50" s="49" t="str">
        <f t="shared" si="30"/>
        <v/>
      </c>
      <c r="CJ50" s="48"/>
      <c r="CK50" s="58"/>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6"/>
      <c r="BA51" s="56"/>
      <c r="BB51" s="57"/>
      <c r="BC51" s="56"/>
      <c r="BD51" s="56"/>
      <c r="BE51" s="57"/>
      <c r="BF51" s="56"/>
      <c r="BG51" s="56"/>
      <c r="BH51" s="57"/>
      <c r="BI51" s="56"/>
      <c r="BJ51" s="56"/>
      <c r="BK51" s="57"/>
      <c r="BL51" s="56"/>
      <c r="BM51" s="56"/>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8"/>
      <c r="CI51" s="49" t="str">
        <f t="shared" si="30"/>
        <v/>
      </c>
      <c r="CJ51" s="48"/>
      <c r="CK51" s="58"/>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6"/>
      <c r="BA52" s="56"/>
      <c r="BB52" s="57"/>
      <c r="BC52" s="56"/>
      <c r="BD52" s="56"/>
      <c r="BE52" s="57"/>
      <c r="BF52" s="56"/>
      <c r="BG52" s="56"/>
      <c r="BH52" s="57"/>
      <c r="BI52" s="56"/>
      <c r="BJ52" s="56"/>
      <c r="BK52" s="57"/>
      <c r="BL52" s="56"/>
      <c r="BM52" s="56"/>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8"/>
      <c r="CI52" s="49" t="str">
        <f t="shared" si="30"/>
        <v/>
      </c>
      <c r="CJ52" s="48"/>
      <c r="CK52" s="58"/>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6"/>
      <c r="BA53" s="56"/>
      <c r="BB53" s="57"/>
      <c r="BC53" s="56"/>
      <c r="BD53" s="56"/>
      <c r="BE53" s="57"/>
      <c r="BF53" s="56"/>
      <c r="BG53" s="56"/>
      <c r="BH53" s="57"/>
      <c r="BI53" s="56"/>
      <c r="BJ53" s="56"/>
      <c r="BK53" s="57"/>
      <c r="BL53" s="56"/>
      <c r="BM53" s="56"/>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8"/>
      <c r="CI53" s="49" t="str">
        <f t="shared" si="30"/>
        <v/>
      </c>
      <c r="CJ53" s="48"/>
      <c r="CK53" s="58"/>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6"/>
      <c r="BA54" s="56"/>
      <c r="BB54" s="57"/>
      <c r="BC54" s="56"/>
      <c r="BD54" s="56"/>
      <c r="BE54" s="57"/>
      <c r="BF54" s="56"/>
      <c r="BG54" s="56"/>
      <c r="BH54" s="57"/>
      <c r="BI54" s="56"/>
      <c r="BJ54" s="56"/>
      <c r="BK54" s="57"/>
      <c r="BL54" s="56"/>
      <c r="BM54" s="56"/>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8"/>
      <c r="CI54" s="49" t="str">
        <f t="shared" si="30"/>
        <v/>
      </c>
      <c r="CJ54" s="48"/>
      <c r="CK54" s="58"/>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6"/>
      <c r="BA55" s="56"/>
      <c r="BB55" s="57"/>
      <c r="BC55" s="56"/>
      <c r="BD55" s="56"/>
      <c r="BE55" s="57"/>
      <c r="BF55" s="56"/>
      <c r="BG55" s="56"/>
      <c r="BH55" s="57"/>
      <c r="BI55" s="56"/>
      <c r="BJ55" s="56"/>
      <c r="BK55" s="57"/>
      <c r="BL55" s="56"/>
      <c r="BM55" s="56"/>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8"/>
      <c r="CI55" s="49" t="str">
        <f t="shared" si="30"/>
        <v/>
      </c>
      <c r="CJ55" s="48"/>
      <c r="CK55" s="58"/>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6"/>
      <c r="BA56" s="56"/>
      <c r="BB56" s="57"/>
      <c r="BC56" s="56"/>
      <c r="BD56" s="56"/>
      <c r="BE56" s="57"/>
      <c r="BF56" s="56"/>
      <c r="BG56" s="56"/>
      <c r="BH56" s="57"/>
      <c r="BI56" s="56"/>
      <c r="BJ56" s="56"/>
      <c r="BK56" s="57"/>
      <c r="BL56" s="56"/>
      <c r="BM56" s="56"/>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8"/>
      <c r="CI56" s="49" t="str">
        <f t="shared" si="30"/>
        <v/>
      </c>
      <c r="CJ56" s="48"/>
      <c r="CK56" s="58"/>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6"/>
      <c r="BA57" s="56"/>
      <c r="BB57" s="57"/>
      <c r="BC57" s="56"/>
      <c r="BD57" s="56"/>
      <c r="BE57" s="57"/>
      <c r="BF57" s="56"/>
      <c r="BG57" s="56"/>
      <c r="BH57" s="57"/>
      <c r="BI57" s="56"/>
      <c r="BJ57" s="56"/>
      <c r="BK57" s="57"/>
      <c r="BL57" s="56"/>
      <c r="BM57" s="56"/>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8"/>
      <c r="CI57" s="49" t="str">
        <f t="shared" si="30"/>
        <v/>
      </c>
      <c r="CJ57" s="48"/>
      <c r="CK57" s="58"/>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6"/>
      <c r="BA58" s="56"/>
      <c r="BB58" s="57"/>
      <c r="BC58" s="56"/>
      <c r="BD58" s="56"/>
      <c r="BE58" s="57"/>
      <c r="BF58" s="56"/>
      <c r="BG58" s="56"/>
      <c r="BH58" s="57"/>
      <c r="BI58" s="56"/>
      <c r="BJ58" s="56"/>
      <c r="BK58" s="57"/>
      <c r="BL58" s="56"/>
      <c r="BM58" s="56"/>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8"/>
      <c r="CI58" s="49" t="str">
        <f t="shared" si="30"/>
        <v/>
      </c>
      <c r="CJ58" s="48"/>
      <c r="CK58" s="58"/>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6"/>
      <c r="BA59" s="56"/>
      <c r="BB59" s="57"/>
      <c r="BC59" s="56"/>
      <c r="BD59" s="56"/>
      <c r="BE59" s="57"/>
      <c r="BF59" s="56"/>
      <c r="BG59" s="56"/>
      <c r="BH59" s="57"/>
      <c r="BI59" s="56"/>
      <c r="BJ59" s="56"/>
      <c r="BK59" s="57"/>
      <c r="BL59" s="56"/>
      <c r="BM59" s="56"/>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8"/>
      <c r="CI59" s="49" t="str">
        <f t="shared" si="30"/>
        <v/>
      </c>
      <c r="CJ59" s="48"/>
      <c r="CK59" s="58"/>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6"/>
      <c r="BA60" s="56"/>
      <c r="BB60" s="57"/>
      <c r="BC60" s="56"/>
      <c r="BD60" s="56"/>
      <c r="BE60" s="57"/>
      <c r="BF60" s="56"/>
      <c r="BG60" s="56"/>
      <c r="BH60" s="57"/>
      <c r="BI60" s="56"/>
      <c r="BJ60" s="56"/>
      <c r="BK60" s="57"/>
      <c r="BL60" s="56"/>
      <c r="BM60" s="56"/>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8"/>
      <c r="CI60" s="49" t="str">
        <f t="shared" si="30"/>
        <v/>
      </c>
      <c r="CJ60" s="48"/>
      <c r="CK60" s="58"/>
      <c r="CL60" s="49" t="str">
        <f t="shared" si="31"/>
        <v/>
      </c>
    </row>
  </sheetData>
  <sheetProtection formatCells="0" formatColumns="0" formatRows="0" insertColumns="0" insertRows="0" insertHyperlinks="0" deleteColumns="0" deleteRows="0" sort="0" autoFilter="0" pivotTables="0"/>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Q11">
    <cfRule type="cellIs" dxfId="15834" priority="380" operator="lessThan">
      <formula>$C$4</formula>
    </cfRule>
  </conditionalFormatting>
  <conditionalFormatting sqref="Q12">
    <cfRule type="cellIs" dxfId="15833" priority="381" operator="lessThan">
      <formula>$C$4</formula>
    </cfRule>
  </conditionalFormatting>
  <conditionalFormatting sqref="Q13">
    <cfRule type="cellIs" dxfId="15832" priority="382" operator="lessThan">
      <formula>$C$4</formula>
    </cfRule>
  </conditionalFormatting>
  <conditionalFormatting sqref="Q14">
    <cfRule type="cellIs" dxfId="15831" priority="383" operator="lessThan">
      <formula>$C$4</formula>
    </cfRule>
  </conditionalFormatting>
  <conditionalFormatting sqref="Q15">
    <cfRule type="cellIs" dxfId="15830" priority="384" operator="lessThan">
      <formula>$C$4</formula>
    </cfRule>
  </conditionalFormatting>
  <conditionalFormatting sqref="Q16">
    <cfRule type="cellIs" dxfId="15829" priority="385" operator="lessThan">
      <formula>$C$4</formula>
    </cfRule>
  </conditionalFormatting>
  <conditionalFormatting sqref="Q17">
    <cfRule type="cellIs" dxfId="15828" priority="386" operator="lessThan">
      <formula>$C$4</formula>
    </cfRule>
  </conditionalFormatting>
  <conditionalFormatting sqref="Q18">
    <cfRule type="cellIs" dxfId="15827" priority="387" operator="lessThan">
      <formula>$C$4</formula>
    </cfRule>
  </conditionalFormatting>
  <conditionalFormatting sqref="Q19">
    <cfRule type="cellIs" dxfId="15826" priority="388" operator="lessThan">
      <formula>$C$4</formula>
    </cfRule>
  </conditionalFormatting>
  <conditionalFormatting sqref="Q20">
    <cfRule type="cellIs" dxfId="15825" priority="389" operator="lessThan">
      <formula>$C$4</formula>
    </cfRule>
  </conditionalFormatting>
  <conditionalFormatting sqref="Q21">
    <cfRule type="cellIs" dxfId="15824" priority="390" operator="lessThan">
      <formula>$C$4</formula>
    </cfRule>
  </conditionalFormatting>
  <conditionalFormatting sqref="Q22">
    <cfRule type="cellIs" dxfId="15823" priority="391" operator="lessThan">
      <formula>$C$4</formula>
    </cfRule>
  </conditionalFormatting>
  <conditionalFormatting sqref="Q23">
    <cfRule type="cellIs" dxfId="15822" priority="392" operator="lessThan">
      <formula>$C$4</formula>
    </cfRule>
  </conditionalFormatting>
  <conditionalFormatting sqref="Q24">
    <cfRule type="cellIs" dxfId="15821" priority="393" operator="lessThan">
      <formula>$C$4</formula>
    </cfRule>
  </conditionalFormatting>
  <conditionalFormatting sqref="Q25">
    <cfRule type="cellIs" dxfId="15820" priority="394" operator="lessThan">
      <formula>$C$4</formula>
    </cfRule>
  </conditionalFormatting>
  <conditionalFormatting sqref="Q26">
    <cfRule type="cellIs" dxfId="15819" priority="395" operator="lessThan">
      <formula>$C$4</formula>
    </cfRule>
  </conditionalFormatting>
  <conditionalFormatting sqref="Q27">
    <cfRule type="cellIs" dxfId="15818" priority="396" operator="lessThan">
      <formula>$C$4</formula>
    </cfRule>
  </conditionalFormatting>
  <conditionalFormatting sqref="Q28">
    <cfRule type="cellIs" dxfId="15817" priority="397" operator="lessThan">
      <formula>$C$4</formula>
    </cfRule>
  </conditionalFormatting>
  <conditionalFormatting sqref="Q29">
    <cfRule type="cellIs" dxfId="15816" priority="398" operator="lessThan">
      <formula>$C$4</formula>
    </cfRule>
  </conditionalFormatting>
  <conditionalFormatting sqref="Q30">
    <cfRule type="cellIs" dxfId="15815" priority="399" operator="lessThan">
      <formula>$C$4</formula>
    </cfRule>
  </conditionalFormatting>
  <conditionalFormatting sqref="Q31">
    <cfRule type="cellIs" dxfId="15814" priority="400" operator="lessThan">
      <formula>$C$4</formula>
    </cfRule>
  </conditionalFormatting>
  <conditionalFormatting sqref="Q32">
    <cfRule type="cellIs" dxfId="15813" priority="401" operator="lessThan">
      <formula>$C$4</formula>
    </cfRule>
  </conditionalFormatting>
  <conditionalFormatting sqref="Q33">
    <cfRule type="cellIs" dxfId="15812" priority="402" operator="lessThan">
      <formula>$C$4</formula>
    </cfRule>
  </conditionalFormatting>
  <conditionalFormatting sqref="Q34">
    <cfRule type="cellIs" dxfId="15811" priority="403" operator="lessThan">
      <formula>$C$4</formula>
    </cfRule>
  </conditionalFormatting>
  <conditionalFormatting sqref="Q35">
    <cfRule type="cellIs" dxfId="15810" priority="404" operator="lessThan">
      <formula>$C$4</formula>
    </cfRule>
  </conditionalFormatting>
  <conditionalFormatting sqref="Q36">
    <cfRule type="cellIs" dxfId="15809" priority="405" operator="lessThan">
      <formula>$C$4</formula>
    </cfRule>
  </conditionalFormatting>
  <conditionalFormatting sqref="Q37">
    <cfRule type="cellIs" dxfId="15808" priority="406" operator="lessThan">
      <formula>$C$4</formula>
    </cfRule>
  </conditionalFormatting>
  <conditionalFormatting sqref="Q38">
    <cfRule type="cellIs" dxfId="15807" priority="407" operator="lessThan">
      <formula>$C$4</formula>
    </cfRule>
  </conditionalFormatting>
  <conditionalFormatting sqref="Q39">
    <cfRule type="cellIs" dxfId="15806" priority="408" operator="lessThan">
      <formula>$C$4</formula>
    </cfRule>
  </conditionalFormatting>
  <conditionalFormatting sqref="Q40">
    <cfRule type="cellIs" dxfId="15805" priority="409" operator="lessThan">
      <formula>$C$4</formula>
    </cfRule>
  </conditionalFormatting>
  <conditionalFormatting sqref="Q41">
    <cfRule type="cellIs" dxfId="15804" priority="410" operator="lessThan">
      <formula>$C$4</formula>
    </cfRule>
  </conditionalFormatting>
  <conditionalFormatting sqref="Q42">
    <cfRule type="cellIs" dxfId="15803" priority="411" operator="lessThan">
      <formula>$C$4</formula>
    </cfRule>
  </conditionalFormatting>
  <conditionalFormatting sqref="Q43">
    <cfRule type="cellIs" dxfId="15802" priority="412" operator="lessThan">
      <formula>$C$4</formula>
    </cfRule>
  </conditionalFormatting>
  <conditionalFormatting sqref="Q44">
    <cfRule type="cellIs" dxfId="15801" priority="413" operator="lessThan">
      <formula>$C$4</formula>
    </cfRule>
  </conditionalFormatting>
  <conditionalFormatting sqref="Q45">
    <cfRule type="cellIs" dxfId="15800" priority="414" operator="lessThan">
      <formula>$C$4</formula>
    </cfRule>
  </conditionalFormatting>
  <conditionalFormatting sqref="Q46">
    <cfRule type="cellIs" dxfId="15799" priority="415" operator="lessThan">
      <formula>$C$4</formula>
    </cfRule>
  </conditionalFormatting>
  <conditionalFormatting sqref="Q47">
    <cfRule type="cellIs" dxfId="15798" priority="416" operator="lessThan">
      <formula>$C$4</formula>
    </cfRule>
  </conditionalFormatting>
  <conditionalFormatting sqref="Q48">
    <cfRule type="cellIs" dxfId="15797" priority="417" operator="lessThan">
      <formula>$C$4</formula>
    </cfRule>
  </conditionalFormatting>
  <conditionalFormatting sqref="Q49">
    <cfRule type="cellIs" dxfId="15796" priority="418" operator="lessThan">
      <formula>$C$4</formula>
    </cfRule>
  </conditionalFormatting>
  <conditionalFormatting sqref="Q50">
    <cfRule type="cellIs" dxfId="15795" priority="419" operator="lessThan">
      <formula>$C$4</formula>
    </cfRule>
  </conditionalFormatting>
  <conditionalFormatting sqref="Q51">
    <cfRule type="cellIs" dxfId="15794" priority="420" operator="lessThan">
      <formula>$C$4</formula>
    </cfRule>
  </conditionalFormatting>
  <conditionalFormatting sqref="Q52">
    <cfRule type="cellIs" dxfId="15793" priority="421" operator="lessThan">
      <formula>$C$4</formula>
    </cfRule>
  </conditionalFormatting>
  <conditionalFormatting sqref="Q53">
    <cfRule type="cellIs" dxfId="15792" priority="422" operator="lessThan">
      <formula>$C$4</formula>
    </cfRule>
  </conditionalFormatting>
  <conditionalFormatting sqref="Q54">
    <cfRule type="cellIs" dxfId="15791" priority="423" operator="lessThan">
      <formula>$C$4</formula>
    </cfRule>
  </conditionalFormatting>
  <conditionalFormatting sqref="Q55">
    <cfRule type="cellIs" dxfId="15790" priority="424" operator="lessThan">
      <formula>$C$4</formula>
    </cfRule>
  </conditionalFormatting>
  <conditionalFormatting sqref="Q56">
    <cfRule type="cellIs" dxfId="15789" priority="425" operator="lessThan">
      <formula>$C$4</formula>
    </cfRule>
  </conditionalFormatting>
  <conditionalFormatting sqref="Q57">
    <cfRule type="cellIs" dxfId="15788" priority="426" operator="lessThan">
      <formula>$C$4</formula>
    </cfRule>
  </conditionalFormatting>
  <conditionalFormatting sqref="Q58">
    <cfRule type="cellIs" dxfId="15787" priority="427" operator="lessThan">
      <formula>$C$4</formula>
    </cfRule>
  </conditionalFormatting>
  <conditionalFormatting sqref="Q59">
    <cfRule type="cellIs" dxfId="15786" priority="428" operator="lessThan">
      <formula>$C$4</formula>
    </cfRule>
  </conditionalFormatting>
  <conditionalFormatting sqref="Q60">
    <cfRule type="cellIs" dxfId="15785" priority="429" operator="lessThan">
      <formula>$C$4</formula>
    </cfRule>
  </conditionalFormatting>
  <conditionalFormatting sqref="R11">
    <cfRule type="cellIs" dxfId="15784" priority="430" operator="lessThan">
      <formula>$C$4</formula>
    </cfRule>
  </conditionalFormatting>
  <conditionalFormatting sqref="R12">
    <cfRule type="cellIs" dxfId="15783" priority="431" operator="lessThan">
      <formula>$C$4</formula>
    </cfRule>
  </conditionalFormatting>
  <conditionalFormatting sqref="R13">
    <cfRule type="cellIs" dxfId="15782" priority="432" operator="lessThan">
      <formula>$C$4</formula>
    </cfRule>
  </conditionalFormatting>
  <conditionalFormatting sqref="R14">
    <cfRule type="cellIs" dxfId="15781" priority="433" operator="lessThan">
      <formula>$C$4</formula>
    </cfRule>
  </conditionalFormatting>
  <conditionalFormatting sqref="R15">
    <cfRule type="cellIs" dxfId="15780" priority="434" operator="lessThan">
      <formula>$C$4</formula>
    </cfRule>
  </conditionalFormatting>
  <conditionalFormatting sqref="R16">
    <cfRule type="cellIs" dxfId="15779" priority="435" operator="lessThan">
      <formula>$C$4</formula>
    </cfRule>
  </conditionalFormatting>
  <conditionalFormatting sqref="R17">
    <cfRule type="cellIs" dxfId="15778" priority="436" operator="lessThan">
      <formula>$C$4</formula>
    </cfRule>
  </conditionalFormatting>
  <conditionalFormatting sqref="R18">
    <cfRule type="cellIs" dxfId="15777" priority="437" operator="lessThan">
      <formula>$C$4</formula>
    </cfRule>
  </conditionalFormatting>
  <conditionalFormatting sqref="R19">
    <cfRule type="cellIs" dxfId="15776" priority="438" operator="lessThan">
      <formula>$C$4</formula>
    </cfRule>
  </conditionalFormatting>
  <conditionalFormatting sqref="R20">
    <cfRule type="cellIs" dxfId="15775" priority="439" operator="lessThan">
      <formula>$C$4</formula>
    </cfRule>
  </conditionalFormatting>
  <conditionalFormatting sqref="R21">
    <cfRule type="cellIs" dxfId="15774" priority="440" operator="lessThan">
      <formula>$C$4</formula>
    </cfRule>
  </conditionalFormatting>
  <conditionalFormatting sqref="R22">
    <cfRule type="cellIs" dxfId="15773" priority="441" operator="lessThan">
      <formula>$C$4</formula>
    </cfRule>
  </conditionalFormatting>
  <conditionalFormatting sqref="R23">
    <cfRule type="cellIs" dxfId="15772" priority="442" operator="lessThan">
      <formula>$C$4</formula>
    </cfRule>
  </conditionalFormatting>
  <conditionalFormatting sqref="R24">
    <cfRule type="cellIs" dxfId="15771" priority="443" operator="lessThan">
      <formula>$C$4</formula>
    </cfRule>
  </conditionalFormatting>
  <conditionalFormatting sqref="R25">
    <cfRule type="cellIs" dxfId="15770" priority="444" operator="lessThan">
      <formula>$C$4</formula>
    </cfRule>
  </conditionalFormatting>
  <conditionalFormatting sqref="R26">
    <cfRule type="cellIs" dxfId="15769" priority="445" operator="lessThan">
      <formula>$C$4</formula>
    </cfRule>
  </conditionalFormatting>
  <conditionalFormatting sqref="R27">
    <cfRule type="cellIs" dxfId="15768" priority="446" operator="lessThan">
      <formula>$C$4</formula>
    </cfRule>
  </conditionalFormatting>
  <conditionalFormatting sqref="R28">
    <cfRule type="cellIs" dxfId="15767" priority="447" operator="lessThan">
      <formula>$C$4</formula>
    </cfRule>
  </conditionalFormatting>
  <conditionalFormatting sqref="R29">
    <cfRule type="cellIs" dxfId="15766" priority="448" operator="lessThan">
      <formula>$C$4</formula>
    </cfRule>
  </conditionalFormatting>
  <conditionalFormatting sqref="R30">
    <cfRule type="cellIs" dxfId="15765" priority="449" operator="lessThan">
      <formula>$C$4</formula>
    </cfRule>
  </conditionalFormatting>
  <conditionalFormatting sqref="R31">
    <cfRule type="cellIs" dxfId="15764" priority="450" operator="lessThan">
      <formula>$C$4</formula>
    </cfRule>
  </conditionalFormatting>
  <conditionalFormatting sqref="R32">
    <cfRule type="cellIs" dxfId="15763" priority="451" operator="lessThan">
      <formula>$C$4</formula>
    </cfRule>
  </conditionalFormatting>
  <conditionalFormatting sqref="R33">
    <cfRule type="cellIs" dxfId="15762" priority="452" operator="lessThan">
      <formula>$C$4</formula>
    </cfRule>
  </conditionalFormatting>
  <conditionalFormatting sqref="R34">
    <cfRule type="cellIs" dxfId="15761" priority="453" operator="lessThan">
      <formula>$C$4</formula>
    </cfRule>
  </conditionalFormatting>
  <conditionalFormatting sqref="R35">
    <cfRule type="cellIs" dxfId="15760" priority="454" operator="lessThan">
      <formula>$C$4</formula>
    </cfRule>
  </conditionalFormatting>
  <conditionalFormatting sqref="R36">
    <cfRule type="cellIs" dxfId="15759" priority="455" operator="lessThan">
      <formula>$C$4</formula>
    </cfRule>
  </conditionalFormatting>
  <conditionalFormatting sqref="R37">
    <cfRule type="cellIs" dxfId="15758" priority="456" operator="lessThan">
      <formula>$C$4</formula>
    </cfRule>
  </conditionalFormatting>
  <conditionalFormatting sqref="R38">
    <cfRule type="cellIs" dxfId="15757" priority="457" operator="lessThan">
      <formula>$C$4</formula>
    </cfRule>
  </conditionalFormatting>
  <conditionalFormatting sqref="R39">
    <cfRule type="cellIs" dxfId="15756" priority="458" operator="lessThan">
      <formula>$C$4</formula>
    </cfRule>
  </conditionalFormatting>
  <conditionalFormatting sqref="R40">
    <cfRule type="cellIs" dxfId="15755" priority="459" operator="lessThan">
      <formula>$C$4</formula>
    </cfRule>
  </conditionalFormatting>
  <conditionalFormatting sqref="R41">
    <cfRule type="cellIs" dxfId="15754" priority="460" operator="lessThan">
      <formula>$C$4</formula>
    </cfRule>
  </conditionalFormatting>
  <conditionalFormatting sqref="R42">
    <cfRule type="cellIs" dxfId="15753" priority="461" operator="lessThan">
      <formula>$C$4</formula>
    </cfRule>
  </conditionalFormatting>
  <conditionalFormatting sqref="R43">
    <cfRule type="cellIs" dxfId="15752" priority="462" operator="lessThan">
      <formula>$C$4</formula>
    </cfRule>
  </conditionalFormatting>
  <conditionalFormatting sqref="R44">
    <cfRule type="cellIs" dxfId="15751" priority="463" operator="lessThan">
      <formula>$C$4</formula>
    </cfRule>
  </conditionalFormatting>
  <conditionalFormatting sqref="R45">
    <cfRule type="cellIs" dxfId="15750" priority="464" operator="lessThan">
      <formula>$C$4</formula>
    </cfRule>
  </conditionalFormatting>
  <conditionalFormatting sqref="R46">
    <cfRule type="cellIs" dxfId="15749" priority="465" operator="lessThan">
      <formula>$C$4</formula>
    </cfRule>
  </conditionalFormatting>
  <conditionalFormatting sqref="R47">
    <cfRule type="cellIs" dxfId="15748" priority="466" operator="lessThan">
      <formula>$C$4</formula>
    </cfRule>
  </conditionalFormatting>
  <conditionalFormatting sqref="R48">
    <cfRule type="cellIs" dxfId="15747" priority="467" operator="lessThan">
      <formula>$C$4</formula>
    </cfRule>
  </conditionalFormatting>
  <conditionalFormatting sqref="R49">
    <cfRule type="cellIs" dxfId="15746" priority="468" operator="lessThan">
      <formula>$C$4</formula>
    </cfRule>
  </conditionalFormatting>
  <conditionalFormatting sqref="R50">
    <cfRule type="cellIs" dxfId="15745" priority="469" operator="lessThan">
      <formula>$C$4</formula>
    </cfRule>
  </conditionalFormatting>
  <conditionalFormatting sqref="R51">
    <cfRule type="cellIs" dxfId="15744" priority="470" operator="lessThan">
      <formula>$C$4</formula>
    </cfRule>
  </conditionalFormatting>
  <conditionalFormatting sqref="R52">
    <cfRule type="cellIs" dxfId="15743" priority="471" operator="lessThan">
      <formula>$C$4</formula>
    </cfRule>
  </conditionalFormatting>
  <conditionalFormatting sqref="R53">
    <cfRule type="cellIs" dxfId="15742" priority="472" operator="lessThan">
      <formula>$C$4</formula>
    </cfRule>
  </conditionalFormatting>
  <conditionalFormatting sqref="R54">
    <cfRule type="cellIs" dxfId="15741" priority="473" operator="lessThan">
      <formula>$C$4</formula>
    </cfRule>
  </conditionalFormatting>
  <conditionalFormatting sqref="R55">
    <cfRule type="cellIs" dxfId="15740" priority="474" operator="lessThan">
      <formula>$C$4</formula>
    </cfRule>
  </conditionalFormatting>
  <conditionalFormatting sqref="R56">
    <cfRule type="cellIs" dxfId="15739" priority="475" operator="lessThan">
      <formula>$C$4</formula>
    </cfRule>
  </conditionalFormatting>
  <conditionalFormatting sqref="R57">
    <cfRule type="cellIs" dxfId="15738" priority="476" operator="lessThan">
      <formula>$C$4</formula>
    </cfRule>
  </conditionalFormatting>
  <conditionalFormatting sqref="R58">
    <cfRule type="cellIs" dxfId="15737" priority="477" operator="lessThan">
      <formula>$C$4</formula>
    </cfRule>
  </conditionalFormatting>
  <conditionalFormatting sqref="R59">
    <cfRule type="cellIs" dxfId="15736" priority="478" operator="lessThan">
      <formula>$C$4</formula>
    </cfRule>
  </conditionalFormatting>
  <conditionalFormatting sqref="R60">
    <cfRule type="cellIs" dxfId="15735" priority="479" operator="lessThan">
      <formula>$C$4</formula>
    </cfRule>
  </conditionalFormatting>
  <conditionalFormatting sqref="S11">
    <cfRule type="cellIs" dxfId="15734" priority="480" operator="lessThan">
      <formula>$C$4</formula>
    </cfRule>
  </conditionalFormatting>
  <conditionalFormatting sqref="S12">
    <cfRule type="cellIs" dxfId="15733" priority="481" operator="lessThan">
      <formula>$C$4</formula>
    </cfRule>
  </conditionalFormatting>
  <conditionalFormatting sqref="S13">
    <cfRule type="cellIs" dxfId="15732" priority="482" operator="lessThan">
      <formula>$C$4</formula>
    </cfRule>
  </conditionalFormatting>
  <conditionalFormatting sqref="S14">
    <cfRule type="cellIs" dxfId="15731" priority="483" operator="lessThan">
      <formula>$C$4</formula>
    </cfRule>
  </conditionalFormatting>
  <conditionalFormatting sqref="S15">
    <cfRule type="cellIs" dxfId="15730" priority="484" operator="lessThan">
      <formula>$C$4</formula>
    </cfRule>
  </conditionalFormatting>
  <conditionalFormatting sqref="S16">
    <cfRule type="cellIs" dxfId="15729" priority="485" operator="lessThan">
      <formula>$C$4</formula>
    </cfRule>
  </conditionalFormatting>
  <conditionalFormatting sqref="S17">
    <cfRule type="cellIs" dxfId="15728" priority="486" operator="lessThan">
      <formula>$C$4</formula>
    </cfRule>
  </conditionalFormatting>
  <conditionalFormatting sqref="S18">
    <cfRule type="cellIs" dxfId="15727" priority="487" operator="lessThan">
      <formula>$C$4</formula>
    </cfRule>
  </conditionalFormatting>
  <conditionalFormatting sqref="S19">
    <cfRule type="cellIs" dxfId="15726" priority="488" operator="lessThan">
      <formula>$C$4</formula>
    </cfRule>
  </conditionalFormatting>
  <conditionalFormatting sqref="S20">
    <cfRule type="cellIs" dxfId="15725" priority="489" operator="lessThan">
      <formula>$C$4</formula>
    </cfRule>
  </conditionalFormatting>
  <conditionalFormatting sqref="S21">
    <cfRule type="cellIs" dxfId="15724" priority="490" operator="lessThan">
      <formula>$C$4</formula>
    </cfRule>
  </conditionalFormatting>
  <conditionalFormatting sqref="S22">
    <cfRule type="cellIs" dxfId="15723" priority="491" operator="lessThan">
      <formula>$C$4</formula>
    </cfRule>
  </conditionalFormatting>
  <conditionalFormatting sqref="S23">
    <cfRule type="cellIs" dxfId="15722" priority="492" operator="lessThan">
      <formula>$C$4</formula>
    </cfRule>
  </conditionalFormatting>
  <conditionalFormatting sqref="S24">
    <cfRule type="cellIs" dxfId="15721" priority="493" operator="lessThan">
      <formula>$C$4</formula>
    </cfRule>
  </conditionalFormatting>
  <conditionalFormatting sqref="S25">
    <cfRule type="cellIs" dxfId="15720" priority="494" operator="lessThan">
      <formula>$C$4</formula>
    </cfRule>
  </conditionalFormatting>
  <conditionalFormatting sqref="S26">
    <cfRule type="cellIs" dxfId="15719" priority="495" operator="lessThan">
      <formula>$C$4</formula>
    </cfRule>
  </conditionalFormatting>
  <conditionalFormatting sqref="S27">
    <cfRule type="cellIs" dxfId="15718" priority="496" operator="lessThan">
      <formula>$C$4</formula>
    </cfRule>
  </conditionalFormatting>
  <conditionalFormatting sqref="S28">
    <cfRule type="cellIs" dxfId="15717" priority="497" operator="lessThan">
      <formula>$C$4</formula>
    </cfRule>
  </conditionalFormatting>
  <conditionalFormatting sqref="S29">
    <cfRule type="cellIs" dxfId="15716" priority="498" operator="lessThan">
      <formula>$C$4</formula>
    </cfRule>
  </conditionalFormatting>
  <conditionalFormatting sqref="S30">
    <cfRule type="cellIs" dxfId="15715" priority="499" operator="lessThan">
      <formula>$C$4</formula>
    </cfRule>
  </conditionalFormatting>
  <conditionalFormatting sqref="S31">
    <cfRule type="cellIs" dxfId="15714" priority="500" operator="lessThan">
      <formula>$C$4</formula>
    </cfRule>
  </conditionalFormatting>
  <conditionalFormatting sqref="S32">
    <cfRule type="cellIs" dxfId="15713" priority="501" operator="lessThan">
      <formula>$C$4</formula>
    </cfRule>
  </conditionalFormatting>
  <conditionalFormatting sqref="S33">
    <cfRule type="cellIs" dxfId="15712" priority="502" operator="lessThan">
      <formula>$C$4</formula>
    </cfRule>
  </conditionalFormatting>
  <conditionalFormatting sqref="S34">
    <cfRule type="cellIs" dxfId="15711" priority="503" operator="lessThan">
      <formula>$C$4</formula>
    </cfRule>
  </conditionalFormatting>
  <conditionalFormatting sqref="S35">
    <cfRule type="cellIs" dxfId="15710" priority="504" operator="lessThan">
      <formula>$C$4</formula>
    </cfRule>
  </conditionalFormatting>
  <conditionalFormatting sqref="S36">
    <cfRule type="cellIs" dxfId="15709" priority="505" operator="lessThan">
      <formula>$C$4</formula>
    </cfRule>
  </conditionalFormatting>
  <conditionalFormatting sqref="S37">
    <cfRule type="cellIs" dxfId="15708" priority="506" operator="lessThan">
      <formula>$C$4</formula>
    </cfRule>
  </conditionalFormatting>
  <conditionalFormatting sqref="S38">
    <cfRule type="cellIs" dxfId="15707" priority="507" operator="lessThan">
      <formula>$C$4</formula>
    </cfRule>
  </conditionalFormatting>
  <conditionalFormatting sqref="S39">
    <cfRule type="cellIs" dxfId="15706" priority="508" operator="lessThan">
      <formula>$C$4</formula>
    </cfRule>
  </conditionalFormatting>
  <conditionalFormatting sqref="S40">
    <cfRule type="cellIs" dxfId="15705" priority="509" operator="lessThan">
      <formula>$C$4</formula>
    </cfRule>
  </conditionalFormatting>
  <conditionalFormatting sqref="S41">
    <cfRule type="cellIs" dxfId="15704" priority="510" operator="lessThan">
      <formula>$C$4</formula>
    </cfRule>
  </conditionalFormatting>
  <conditionalFormatting sqref="S42">
    <cfRule type="cellIs" dxfId="15703" priority="511" operator="lessThan">
      <formula>$C$4</formula>
    </cfRule>
  </conditionalFormatting>
  <conditionalFormatting sqref="S43">
    <cfRule type="cellIs" dxfId="15702" priority="512" operator="lessThan">
      <formula>$C$4</formula>
    </cfRule>
  </conditionalFormatting>
  <conditionalFormatting sqref="S44">
    <cfRule type="cellIs" dxfId="15701" priority="513" operator="lessThan">
      <formula>$C$4</formula>
    </cfRule>
  </conditionalFormatting>
  <conditionalFormatting sqref="S45">
    <cfRule type="cellIs" dxfId="15700" priority="514" operator="lessThan">
      <formula>$C$4</formula>
    </cfRule>
  </conditionalFormatting>
  <conditionalFormatting sqref="S46">
    <cfRule type="cellIs" dxfId="15699" priority="515" operator="lessThan">
      <formula>$C$4</formula>
    </cfRule>
  </conditionalFormatting>
  <conditionalFormatting sqref="S47">
    <cfRule type="cellIs" dxfId="15698" priority="516" operator="lessThan">
      <formula>$C$4</formula>
    </cfRule>
  </conditionalFormatting>
  <conditionalFormatting sqref="S48">
    <cfRule type="cellIs" dxfId="15697" priority="517" operator="lessThan">
      <formula>$C$4</formula>
    </cfRule>
  </conditionalFormatting>
  <conditionalFormatting sqref="S49">
    <cfRule type="cellIs" dxfId="15696" priority="518" operator="lessThan">
      <formula>$C$4</formula>
    </cfRule>
  </conditionalFormatting>
  <conditionalFormatting sqref="S50">
    <cfRule type="cellIs" dxfId="15695" priority="519" operator="lessThan">
      <formula>$C$4</formula>
    </cfRule>
  </conditionalFormatting>
  <conditionalFormatting sqref="S51">
    <cfRule type="cellIs" dxfId="15694" priority="520" operator="lessThan">
      <formula>$C$4</formula>
    </cfRule>
  </conditionalFormatting>
  <conditionalFormatting sqref="S52">
    <cfRule type="cellIs" dxfId="15693" priority="521" operator="lessThan">
      <formula>$C$4</formula>
    </cfRule>
  </conditionalFormatting>
  <conditionalFormatting sqref="S53">
    <cfRule type="cellIs" dxfId="15692" priority="522" operator="lessThan">
      <formula>$C$4</formula>
    </cfRule>
  </conditionalFormatting>
  <conditionalFormatting sqref="S54">
    <cfRule type="cellIs" dxfId="15691" priority="523" operator="lessThan">
      <formula>$C$4</formula>
    </cfRule>
  </conditionalFormatting>
  <conditionalFormatting sqref="S55">
    <cfRule type="cellIs" dxfId="15690" priority="524" operator="lessThan">
      <formula>$C$4</formula>
    </cfRule>
  </conditionalFormatting>
  <conditionalFormatting sqref="S56">
    <cfRule type="cellIs" dxfId="15689" priority="525" operator="lessThan">
      <formula>$C$4</formula>
    </cfRule>
  </conditionalFormatting>
  <conditionalFormatting sqref="S57">
    <cfRule type="cellIs" dxfId="15688" priority="526" operator="lessThan">
      <formula>$C$4</formula>
    </cfRule>
  </conditionalFormatting>
  <conditionalFormatting sqref="S58">
    <cfRule type="cellIs" dxfId="15687" priority="527" operator="lessThan">
      <formula>$C$4</formula>
    </cfRule>
  </conditionalFormatting>
  <conditionalFormatting sqref="S59">
    <cfRule type="cellIs" dxfId="15686" priority="528" operator="lessThan">
      <formula>$C$4</formula>
    </cfRule>
  </conditionalFormatting>
  <conditionalFormatting sqref="S60">
    <cfRule type="cellIs" dxfId="15685" priority="529" operator="lessThan">
      <formula>$C$4</formula>
    </cfRule>
  </conditionalFormatting>
  <conditionalFormatting sqref="V11">
    <cfRule type="cellIs" dxfId="15684" priority="530" operator="lessThan">
      <formula>$C$4</formula>
    </cfRule>
  </conditionalFormatting>
  <conditionalFormatting sqref="V12">
    <cfRule type="cellIs" dxfId="15683" priority="531" operator="lessThan">
      <formula>$C$4</formula>
    </cfRule>
  </conditionalFormatting>
  <conditionalFormatting sqref="V13">
    <cfRule type="cellIs" dxfId="15682" priority="532" operator="lessThan">
      <formula>$C$4</formula>
    </cfRule>
  </conditionalFormatting>
  <conditionalFormatting sqref="V14">
    <cfRule type="cellIs" dxfId="15681" priority="533" operator="lessThan">
      <formula>$C$4</formula>
    </cfRule>
  </conditionalFormatting>
  <conditionalFormatting sqref="V15">
    <cfRule type="cellIs" dxfId="15680" priority="534" operator="lessThan">
      <formula>$C$4</formula>
    </cfRule>
  </conditionalFormatting>
  <conditionalFormatting sqref="V16">
    <cfRule type="cellIs" dxfId="15679" priority="535" operator="lessThan">
      <formula>$C$4</formula>
    </cfRule>
  </conditionalFormatting>
  <conditionalFormatting sqref="V17">
    <cfRule type="cellIs" dxfId="15678" priority="536" operator="lessThan">
      <formula>$C$4</formula>
    </cfRule>
  </conditionalFormatting>
  <conditionalFormatting sqref="V18">
    <cfRule type="cellIs" dxfId="15677" priority="537" operator="lessThan">
      <formula>$C$4</formula>
    </cfRule>
  </conditionalFormatting>
  <conditionalFormatting sqref="V19">
    <cfRule type="cellIs" dxfId="15676" priority="538" operator="lessThan">
      <formula>$C$4</formula>
    </cfRule>
  </conditionalFormatting>
  <conditionalFormatting sqref="V20">
    <cfRule type="cellIs" dxfId="15675" priority="539" operator="lessThan">
      <formula>$C$4</formula>
    </cfRule>
  </conditionalFormatting>
  <conditionalFormatting sqref="V21">
    <cfRule type="cellIs" dxfId="15674" priority="540" operator="lessThan">
      <formula>$C$4</formula>
    </cfRule>
  </conditionalFormatting>
  <conditionalFormatting sqref="V22">
    <cfRule type="cellIs" dxfId="15673" priority="541" operator="lessThan">
      <formula>$C$4</formula>
    </cfRule>
  </conditionalFormatting>
  <conditionalFormatting sqref="V23">
    <cfRule type="cellIs" dxfId="15672" priority="542" operator="lessThan">
      <formula>$C$4</formula>
    </cfRule>
  </conditionalFormatting>
  <conditionalFormatting sqref="V24">
    <cfRule type="cellIs" dxfId="15671" priority="543" operator="lessThan">
      <formula>$C$4</formula>
    </cfRule>
  </conditionalFormatting>
  <conditionalFormatting sqref="V25">
    <cfRule type="cellIs" dxfId="15670" priority="544" operator="lessThan">
      <formula>$C$4</formula>
    </cfRule>
  </conditionalFormatting>
  <conditionalFormatting sqref="V26">
    <cfRule type="cellIs" dxfId="15669" priority="545" operator="lessThan">
      <formula>$C$4</formula>
    </cfRule>
  </conditionalFormatting>
  <conditionalFormatting sqref="V27">
    <cfRule type="cellIs" dxfId="15668" priority="546" operator="lessThan">
      <formula>$C$4</formula>
    </cfRule>
  </conditionalFormatting>
  <conditionalFormatting sqref="V28">
    <cfRule type="cellIs" dxfId="15667" priority="547" operator="lessThan">
      <formula>$C$4</formula>
    </cfRule>
  </conditionalFormatting>
  <conditionalFormatting sqref="V29">
    <cfRule type="cellIs" dxfId="15666" priority="548" operator="lessThan">
      <formula>$C$4</formula>
    </cfRule>
  </conditionalFormatting>
  <conditionalFormatting sqref="V30">
    <cfRule type="cellIs" dxfId="15665" priority="549" operator="lessThan">
      <formula>$C$4</formula>
    </cfRule>
  </conditionalFormatting>
  <conditionalFormatting sqref="V31">
    <cfRule type="cellIs" dxfId="15664" priority="550" operator="lessThan">
      <formula>$C$4</formula>
    </cfRule>
  </conditionalFormatting>
  <conditionalFormatting sqref="V32">
    <cfRule type="cellIs" dxfId="15663" priority="551" operator="lessThan">
      <formula>$C$4</formula>
    </cfRule>
  </conditionalFormatting>
  <conditionalFormatting sqref="V33">
    <cfRule type="cellIs" dxfId="15662" priority="552" operator="lessThan">
      <formula>$C$4</formula>
    </cfRule>
  </conditionalFormatting>
  <conditionalFormatting sqref="V34">
    <cfRule type="cellIs" dxfId="15661" priority="553" operator="lessThan">
      <formula>$C$4</formula>
    </cfRule>
  </conditionalFormatting>
  <conditionalFormatting sqref="V35">
    <cfRule type="cellIs" dxfId="15660" priority="554" operator="lessThan">
      <formula>$C$4</formula>
    </cfRule>
  </conditionalFormatting>
  <conditionalFormatting sqref="V36">
    <cfRule type="cellIs" dxfId="15659" priority="555" operator="lessThan">
      <formula>$C$4</formula>
    </cfRule>
  </conditionalFormatting>
  <conditionalFormatting sqref="V37">
    <cfRule type="cellIs" dxfId="15658" priority="556" operator="lessThan">
      <formula>$C$4</formula>
    </cfRule>
  </conditionalFormatting>
  <conditionalFormatting sqref="V38">
    <cfRule type="cellIs" dxfId="15657" priority="557" operator="lessThan">
      <formula>$C$4</formula>
    </cfRule>
  </conditionalFormatting>
  <conditionalFormatting sqref="V39">
    <cfRule type="cellIs" dxfId="15656" priority="558" operator="lessThan">
      <formula>$C$4</formula>
    </cfRule>
  </conditionalFormatting>
  <conditionalFormatting sqref="V40">
    <cfRule type="cellIs" dxfId="15655" priority="559" operator="lessThan">
      <formula>$C$4</formula>
    </cfRule>
  </conditionalFormatting>
  <conditionalFormatting sqref="V41">
    <cfRule type="cellIs" dxfId="15654" priority="560" operator="lessThan">
      <formula>$C$4</formula>
    </cfRule>
  </conditionalFormatting>
  <conditionalFormatting sqref="V42">
    <cfRule type="cellIs" dxfId="15653" priority="561" operator="lessThan">
      <formula>$C$4</formula>
    </cfRule>
  </conditionalFormatting>
  <conditionalFormatting sqref="V43">
    <cfRule type="cellIs" dxfId="15652" priority="562" operator="lessThan">
      <formula>$C$4</formula>
    </cfRule>
  </conditionalFormatting>
  <conditionalFormatting sqref="V44">
    <cfRule type="cellIs" dxfId="15651" priority="563" operator="lessThan">
      <formula>$C$4</formula>
    </cfRule>
  </conditionalFormatting>
  <conditionalFormatting sqref="V45">
    <cfRule type="cellIs" dxfId="15650" priority="564" operator="lessThan">
      <formula>$C$4</formula>
    </cfRule>
  </conditionalFormatting>
  <conditionalFormatting sqref="V46">
    <cfRule type="cellIs" dxfId="15649" priority="565" operator="lessThan">
      <formula>$C$4</formula>
    </cfRule>
  </conditionalFormatting>
  <conditionalFormatting sqref="V47">
    <cfRule type="cellIs" dxfId="15648" priority="566" operator="lessThan">
      <formula>$C$4</formula>
    </cfRule>
  </conditionalFormatting>
  <conditionalFormatting sqref="V48">
    <cfRule type="cellIs" dxfId="15647" priority="567" operator="lessThan">
      <formula>$C$4</formula>
    </cfRule>
  </conditionalFormatting>
  <conditionalFormatting sqref="V49">
    <cfRule type="cellIs" dxfId="15646" priority="568" operator="lessThan">
      <formula>$C$4</formula>
    </cfRule>
  </conditionalFormatting>
  <conditionalFormatting sqref="V50">
    <cfRule type="cellIs" dxfId="15645" priority="569" operator="lessThan">
      <formula>$C$4</formula>
    </cfRule>
  </conditionalFormatting>
  <conditionalFormatting sqref="V51">
    <cfRule type="cellIs" dxfId="15644" priority="570" operator="lessThan">
      <formula>$C$4</formula>
    </cfRule>
  </conditionalFormatting>
  <conditionalFormatting sqref="V52">
    <cfRule type="cellIs" dxfId="15643" priority="571" operator="lessThan">
      <formula>$C$4</formula>
    </cfRule>
  </conditionalFormatting>
  <conditionalFormatting sqref="V53">
    <cfRule type="cellIs" dxfId="15642" priority="572" operator="lessThan">
      <formula>$C$4</formula>
    </cfRule>
  </conditionalFormatting>
  <conditionalFormatting sqref="V54">
    <cfRule type="cellIs" dxfId="15641" priority="573" operator="lessThan">
      <formula>$C$4</formula>
    </cfRule>
  </conditionalFormatting>
  <conditionalFormatting sqref="V55">
    <cfRule type="cellIs" dxfId="15640" priority="574" operator="lessThan">
      <formula>$C$4</formula>
    </cfRule>
  </conditionalFormatting>
  <conditionalFormatting sqref="V56">
    <cfRule type="cellIs" dxfId="15639" priority="575" operator="lessThan">
      <formula>$C$4</formula>
    </cfRule>
  </conditionalFormatting>
  <conditionalFormatting sqref="V57">
    <cfRule type="cellIs" dxfId="15638" priority="576" operator="lessThan">
      <formula>$C$4</formula>
    </cfRule>
  </conditionalFormatting>
  <conditionalFormatting sqref="V58">
    <cfRule type="cellIs" dxfId="15637" priority="577" operator="lessThan">
      <formula>$C$4</formula>
    </cfRule>
  </conditionalFormatting>
  <conditionalFormatting sqref="V59">
    <cfRule type="cellIs" dxfId="15636" priority="578" operator="lessThan">
      <formula>$C$4</formula>
    </cfRule>
  </conditionalFormatting>
  <conditionalFormatting sqref="V60">
    <cfRule type="cellIs" dxfId="15635" priority="579" operator="lessThan">
      <formula>$C$4</formula>
    </cfRule>
  </conditionalFormatting>
  <conditionalFormatting sqref="Y11">
    <cfRule type="cellIs" dxfId="15634" priority="580" operator="lessThan">
      <formula>$C$4</formula>
    </cfRule>
  </conditionalFormatting>
  <conditionalFormatting sqref="Y12">
    <cfRule type="cellIs" dxfId="15633" priority="581" operator="lessThan">
      <formula>$C$4</formula>
    </cfRule>
  </conditionalFormatting>
  <conditionalFormatting sqref="Y13">
    <cfRule type="cellIs" dxfId="15632" priority="582" operator="lessThan">
      <formula>$C$4</formula>
    </cfRule>
  </conditionalFormatting>
  <conditionalFormatting sqref="Y14">
    <cfRule type="cellIs" dxfId="15631" priority="583" operator="lessThan">
      <formula>$C$4</formula>
    </cfRule>
  </conditionalFormatting>
  <conditionalFormatting sqref="Y15">
    <cfRule type="cellIs" dxfId="15630" priority="584" operator="lessThan">
      <formula>$C$4</formula>
    </cfRule>
  </conditionalFormatting>
  <conditionalFormatting sqref="Y16">
    <cfRule type="cellIs" dxfId="15629" priority="585" operator="lessThan">
      <formula>$C$4</formula>
    </cfRule>
  </conditionalFormatting>
  <conditionalFormatting sqref="Y17">
    <cfRule type="cellIs" dxfId="15628" priority="586" operator="lessThan">
      <formula>$C$4</formula>
    </cfRule>
  </conditionalFormatting>
  <conditionalFormatting sqref="Y18">
    <cfRule type="cellIs" dxfId="15627" priority="587" operator="lessThan">
      <formula>$C$4</formula>
    </cfRule>
  </conditionalFormatting>
  <conditionalFormatting sqref="Y19">
    <cfRule type="cellIs" dxfId="15626" priority="588" operator="lessThan">
      <formula>$C$4</formula>
    </cfRule>
  </conditionalFormatting>
  <conditionalFormatting sqref="Y20">
    <cfRule type="cellIs" dxfId="15625" priority="589" operator="lessThan">
      <formula>$C$4</formula>
    </cfRule>
  </conditionalFormatting>
  <conditionalFormatting sqref="Y21">
    <cfRule type="cellIs" dxfId="15624" priority="590" operator="lessThan">
      <formula>$C$4</formula>
    </cfRule>
  </conditionalFormatting>
  <conditionalFormatting sqref="Y22">
    <cfRule type="cellIs" dxfId="15623" priority="591" operator="lessThan">
      <formula>$C$4</formula>
    </cfRule>
  </conditionalFormatting>
  <conditionalFormatting sqref="Y23">
    <cfRule type="cellIs" dxfId="15622" priority="592" operator="lessThan">
      <formula>$C$4</formula>
    </cfRule>
  </conditionalFormatting>
  <conditionalFormatting sqref="Y24">
    <cfRule type="cellIs" dxfId="15621" priority="593" operator="lessThan">
      <formula>$C$4</formula>
    </cfRule>
  </conditionalFormatting>
  <conditionalFormatting sqref="Y25">
    <cfRule type="cellIs" dxfId="15620" priority="594" operator="lessThan">
      <formula>$C$4</formula>
    </cfRule>
  </conditionalFormatting>
  <conditionalFormatting sqref="Y26">
    <cfRule type="cellIs" dxfId="15619" priority="595" operator="lessThan">
      <formula>$C$4</formula>
    </cfRule>
  </conditionalFormatting>
  <conditionalFormatting sqref="Y27">
    <cfRule type="cellIs" dxfId="15618" priority="596" operator="lessThan">
      <formula>$C$4</formula>
    </cfRule>
  </conditionalFormatting>
  <conditionalFormatting sqref="Y28">
    <cfRule type="cellIs" dxfId="15617" priority="597" operator="lessThan">
      <formula>$C$4</formula>
    </cfRule>
  </conditionalFormatting>
  <conditionalFormatting sqref="Y29">
    <cfRule type="cellIs" dxfId="15616" priority="598" operator="lessThan">
      <formula>$C$4</formula>
    </cfRule>
  </conditionalFormatting>
  <conditionalFormatting sqref="Y30">
    <cfRule type="cellIs" dxfId="15615" priority="599" operator="lessThan">
      <formula>$C$4</formula>
    </cfRule>
  </conditionalFormatting>
  <conditionalFormatting sqref="Y31">
    <cfRule type="cellIs" dxfId="15614" priority="600" operator="lessThan">
      <formula>$C$4</formula>
    </cfRule>
  </conditionalFormatting>
  <conditionalFormatting sqref="Y32">
    <cfRule type="cellIs" dxfId="15613" priority="601" operator="lessThan">
      <formula>$C$4</formula>
    </cfRule>
  </conditionalFormatting>
  <conditionalFormatting sqref="Y33">
    <cfRule type="cellIs" dxfId="15612" priority="602" operator="lessThan">
      <formula>$C$4</formula>
    </cfRule>
  </conditionalFormatting>
  <conditionalFormatting sqref="Y34">
    <cfRule type="cellIs" dxfId="15611" priority="603" operator="lessThan">
      <formula>$C$4</formula>
    </cfRule>
  </conditionalFormatting>
  <conditionalFormatting sqref="Y35">
    <cfRule type="cellIs" dxfId="15610" priority="604" operator="lessThan">
      <formula>$C$4</formula>
    </cfRule>
  </conditionalFormatting>
  <conditionalFormatting sqref="Y36">
    <cfRule type="cellIs" dxfId="15609" priority="605" operator="lessThan">
      <formula>$C$4</formula>
    </cfRule>
  </conditionalFormatting>
  <conditionalFormatting sqref="Y37">
    <cfRule type="cellIs" dxfId="15608" priority="606" operator="lessThan">
      <formula>$C$4</formula>
    </cfRule>
  </conditionalFormatting>
  <conditionalFormatting sqref="Y38">
    <cfRule type="cellIs" dxfId="15607" priority="607" operator="lessThan">
      <formula>$C$4</formula>
    </cfRule>
  </conditionalFormatting>
  <conditionalFormatting sqref="Y39">
    <cfRule type="cellIs" dxfId="15606" priority="608" operator="lessThan">
      <formula>$C$4</formula>
    </cfRule>
  </conditionalFormatting>
  <conditionalFormatting sqref="Y40">
    <cfRule type="cellIs" dxfId="15605" priority="609" operator="lessThan">
      <formula>$C$4</formula>
    </cfRule>
  </conditionalFormatting>
  <conditionalFormatting sqref="Y41">
    <cfRule type="cellIs" dxfId="15604" priority="610" operator="lessThan">
      <formula>$C$4</formula>
    </cfRule>
  </conditionalFormatting>
  <conditionalFormatting sqref="Y42">
    <cfRule type="cellIs" dxfId="15603" priority="611" operator="lessThan">
      <formula>$C$4</formula>
    </cfRule>
  </conditionalFormatting>
  <conditionalFormatting sqref="Y43">
    <cfRule type="cellIs" dxfId="15602" priority="612" operator="lessThan">
      <formula>$C$4</formula>
    </cfRule>
  </conditionalFormatting>
  <conditionalFormatting sqref="Y44">
    <cfRule type="cellIs" dxfId="15601" priority="613" operator="lessThan">
      <formula>$C$4</formula>
    </cfRule>
  </conditionalFormatting>
  <conditionalFormatting sqref="Y45">
    <cfRule type="cellIs" dxfId="15600" priority="614" operator="lessThan">
      <formula>$C$4</formula>
    </cfRule>
  </conditionalFormatting>
  <conditionalFormatting sqref="Y46">
    <cfRule type="cellIs" dxfId="15599" priority="615" operator="lessThan">
      <formula>$C$4</formula>
    </cfRule>
  </conditionalFormatting>
  <conditionalFormatting sqref="Y47">
    <cfRule type="cellIs" dxfId="15598" priority="616" operator="lessThan">
      <formula>$C$4</formula>
    </cfRule>
  </conditionalFormatting>
  <conditionalFormatting sqref="Y48">
    <cfRule type="cellIs" dxfId="15597" priority="617" operator="lessThan">
      <formula>$C$4</formula>
    </cfRule>
  </conditionalFormatting>
  <conditionalFormatting sqref="Y49">
    <cfRule type="cellIs" dxfId="15596" priority="618" operator="lessThan">
      <formula>$C$4</formula>
    </cfRule>
  </conditionalFormatting>
  <conditionalFormatting sqref="Y50">
    <cfRule type="cellIs" dxfId="15595" priority="619" operator="lessThan">
      <formula>$C$4</formula>
    </cfRule>
  </conditionalFormatting>
  <conditionalFormatting sqref="Y51">
    <cfRule type="cellIs" dxfId="15594" priority="620" operator="lessThan">
      <formula>$C$4</formula>
    </cfRule>
  </conditionalFormatting>
  <conditionalFormatting sqref="Y52">
    <cfRule type="cellIs" dxfId="15593" priority="621" operator="lessThan">
      <formula>$C$4</formula>
    </cfRule>
  </conditionalFormatting>
  <conditionalFormatting sqref="Y53">
    <cfRule type="cellIs" dxfId="15592" priority="622" operator="lessThan">
      <formula>$C$4</formula>
    </cfRule>
  </conditionalFormatting>
  <conditionalFormatting sqref="Y54">
    <cfRule type="cellIs" dxfId="15591" priority="623" operator="lessThan">
      <formula>$C$4</formula>
    </cfRule>
  </conditionalFormatting>
  <conditionalFormatting sqref="Y55">
    <cfRule type="cellIs" dxfId="15590" priority="624" operator="lessThan">
      <formula>$C$4</formula>
    </cfRule>
  </conditionalFormatting>
  <conditionalFormatting sqref="Y56">
    <cfRule type="cellIs" dxfId="15589" priority="625" operator="lessThan">
      <formula>$C$4</formula>
    </cfRule>
  </conditionalFormatting>
  <conditionalFormatting sqref="Y57">
    <cfRule type="cellIs" dxfId="15588" priority="626" operator="lessThan">
      <formula>$C$4</formula>
    </cfRule>
  </conditionalFormatting>
  <conditionalFormatting sqref="Y58">
    <cfRule type="cellIs" dxfId="15587" priority="627" operator="lessThan">
      <formula>$C$4</formula>
    </cfRule>
  </conditionalFormatting>
  <conditionalFormatting sqref="Y59">
    <cfRule type="cellIs" dxfId="15586" priority="628" operator="lessThan">
      <formula>$C$4</formula>
    </cfRule>
  </conditionalFormatting>
  <conditionalFormatting sqref="Y60">
    <cfRule type="cellIs" dxfId="15585" priority="629" operator="lessThan">
      <formula>$C$4</formula>
    </cfRule>
  </conditionalFormatting>
  <conditionalFormatting sqref="Z11">
    <cfRule type="cellIs" dxfId="15584" priority="630" operator="lessThan">
      <formula>$C$4</formula>
    </cfRule>
  </conditionalFormatting>
  <conditionalFormatting sqref="Z12">
    <cfRule type="cellIs" dxfId="15583" priority="631" operator="lessThan">
      <formula>$C$4</formula>
    </cfRule>
  </conditionalFormatting>
  <conditionalFormatting sqref="Z13">
    <cfRule type="cellIs" dxfId="15582" priority="632" operator="lessThan">
      <formula>$C$4</formula>
    </cfRule>
  </conditionalFormatting>
  <conditionalFormatting sqref="Z14">
    <cfRule type="cellIs" dxfId="15581" priority="633" operator="lessThan">
      <formula>$C$4</formula>
    </cfRule>
  </conditionalFormatting>
  <conditionalFormatting sqref="Z15">
    <cfRule type="cellIs" dxfId="15580" priority="634" operator="lessThan">
      <formula>$C$4</formula>
    </cfRule>
  </conditionalFormatting>
  <conditionalFormatting sqref="Z16">
    <cfRule type="cellIs" dxfId="15579" priority="635" operator="lessThan">
      <formula>$C$4</formula>
    </cfRule>
  </conditionalFormatting>
  <conditionalFormatting sqref="Z17">
    <cfRule type="cellIs" dxfId="15578" priority="636" operator="lessThan">
      <formula>$C$4</formula>
    </cfRule>
  </conditionalFormatting>
  <conditionalFormatting sqref="Z18">
    <cfRule type="cellIs" dxfId="15577" priority="637" operator="lessThan">
      <formula>$C$4</formula>
    </cfRule>
  </conditionalFormatting>
  <conditionalFormatting sqref="Z19">
    <cfRule type="cellIs" dxfId="15576" priority="638" operator="lessThan">
      <formula>$C$4</formula>
    </cfRule>
  </conditionalFormatting>
  <conditionalFormatting sqref="Z20">
    <cfRule type="cellIs" dxfId="15575" priority="639" operator="lessThan">
      <formula>$C$4</formula>
    </cfRule>
  </conditionalFormatting>
  <conditionalFormatting sqref="Z21">
    <cfRule type="cellIs" dxfId="15574" priority="640" operator="lessThan">
      <formula>$C$4</formula>
    </cfRule>
  </conditionalFormatting>
  <conditionalFormatting sqref="Z22">
    <cfRule type="cellIs" dxfId="15573" priority="641" operator="lessThan">
      <formula>$C$4</formula>
    </cfRule>
  </conditionalFormatting>
  <conditionalFormatting sqref="Z23">
    <cfRule type="cellIs" dxfId="15572" priority="642" operator="lessThan">
      <formula>$C$4</formula>
    </cfRule>
  </conditionalFormatting>
  <conditionalFormatting sqref="Z24">
    <cfRule type="cellIs" dxfId="15571" priority="643" operator="lessThan">
      <formula>$C$4</formula>
    </cfRule>
  </conditionalFormatting>
  <conditionalFormatting sqref="Z25">
    <cfRule type="cellIs" dxfId="15570" priority="644" operator="lessThan">
      <formula>$C$4</formula>
    </cfRule>
  </conditionalFormatting>
  <conditionalFormatting sqref="Z26">
    <cfRule type="cellIs" dxfId="15569" priority="645" operator="lessThan">
      <formula>$C$4</formula>
    </cfRule>
  </conditionalFormatting>
  <conditionalFormatting sqref="Z27">
    <cfRule type="cellIs" dxfId="15568" priority="646" operator="lessThan">
      <formula>$C$4</formula>
    </cfRule>
  </conditionalFormatting>
  <conditionalFormatting sqref="Z28">
    <cfRule type="cellIs" dxfId="15567" priority="647" operator="lessThan">
      <formula>$C$4</formula>
    </cfRule>
  </conditionalFormatting>
  <conditionalFormatting sqref="Z29">
    <cfRule type="cellIs" dxfId="15566" priority="648" operator="lessThan">
      <formula>$C$4</formula>
    </cfRule>
  </conditionalFormatting>
  <conditionalFormatting sqref="Z30">
    <cfRule type="cellIs" dxfId="15565" priority="649" operator="lessThan">
      <formula>$C$4</formula>
    </cfRule>
  </conditionalFormatting>
  <conditionalFormatting sqref="Z31">
    <cfRule type="cellIs" dxfId="15564" priority="650" operator="lessThan">
      <formula>$C$4</formula>
    </cfRule>
  </conditionalFormatting>
  <conditionalFormatting sqref="Z32">
    <cfRule type="cellIs" dxfId="15563" priority="651" operator="lessThan">
      <formula>$C$4</formula>
    </cfRule>
  </conditionalFormatting>
  <conditionalFormatting sqref="Z33">
    <cfRule type="cellIs" dxfId="15562" priority="652" operator="lessThan">
      <formula>$C$4</formula>
    </cfRule>
  </conditionalFormatting>
  <conditionalFormatting sqref="Z34">
    <cfRule type="cellIs" dxfId="15561" priority="653" operator="lessThan">
      <formula>$C$4</formula>
    </cfRule>
  </conditionalFormatting>
  <conditionalFormatting sqref="Z35">
    <cfRule type="cellIs" dxfId="15560" priority="654" operator="lessThan">
      <formula>$C$4</formula>
    </cfRule>
  </conditionalFormatting>
  <conditionalFormatting sqref="Z36">
    <cfRule type="cellIs" dxfId="15559" priority="655" operator="lessThan">
      <formula>$C$4</formula>
    </cfRule>
  </conditionalFormatting>
  <conditionalFormatting sqref="Z37">
    <cfRule type="cellIs" dxfId="15558" priority="656" operator="lessThan">
      <formula>$C$4</formula>
    </cfRule>
  </conditionalFormatting>
  <conditionalFormatting sqref="Z38">
    <cfRule type="cellIs" dxfId="15557" priority="657" operator="lessThan">
      <formula>$C$4</formula>
    </cfRule>
  </conditionalFormatting>
  <conditionalFormatting sqref="Z39">
    <cfRule type="cellIs" dxfId="15556" priority="658" operator="lessThan">
      <formula>$C$4</formula>
    </cfRule>
  </conditionalFormatting>
  <conditionalFormatting sqref="Z40">
    <cfRule type="cellIs" dxfId="15555" priority="659" operator="lessThan">
      <formula>$C$4</formula>
    </cfRule>
  </conditionalFormatting>
  <conditionalFormatting sqref="Z41">
    <cfRule type="cellIs" dxfId="15554" priority="660" operator="lessThan">
      <formula>$C$4</formula>
    </cfRule>
  </conditionalFormatting>
  <conditionalFormatting sqref="Z42">
    <cfRule type="cellIs" dxfId="15553" priority="661" operator="lessThan">
      <formula>$C$4</formula>
    </cfRule>
  </conditionalFormatting>
  <conditionalFormatting sqref="Z43">
    <cfRule type="cellIs" dxfId="15552" priority="662" operator="lessThan">
      <formula>$C$4</formula>
    </cfRule>
  </conditionalFormatting>
  <conditionalFormatting sqref="Z44">
    <cfRule type="cellIs" dxfId="15551" priority="663" operator="lessThan">
      <formula>$C$4</formula>
    </cfRule>
  </conditionalFormatting>
  <conditionalFormatting sqref="Z45">
    <cfRule type="cellIs" dxfId="15550" priority="664" operator="lessThan">
      <formula>$C$4</formula>
    </cfRule>
  </conditionalFormatting>
  <conditionalFormatting sqref="Z46">
    <cfRule type="cellIs" dxfId="15549" priority="665" operator="lessThan">
      <formula>$C$4</formula>
    </cfRule>
  </conditionalFormatting>
  <conditionalFormatting sqref="Z47">
    <cfRule type="cellIs" dxfId="15548" priority="666" operator="lessThan">
      <formula>$C$4</formula>
    </cfRule>
  </conditionalFormatting>
  <conditionalFormatting sqref="Z48">
    <cfRule type="cellIs" dxfId="15547" priority="667" operator="lessThan">
      <formula>$C$4</formula>
    </cfRule>
  </conditionalFormatting>
  <conditionalFormatting sqref="Z49">
    <cfRule type="cellIs" dxfId="15546" priority="668" operator="lessThan">
      <formula>$C$4</formula>
    </cfRule>
  </conditionalFormatting>
  <conditionalFormatting sqref="Z50">
    <cfRule type="cellIs" dxfId="15545" priority="669" operator="lessThan">
      <formula>$C$4</formula>
    </cfRule>
  </conditionalFormatting>
  <conditionalFormatting sqref="Z51">
    <cfRule type="cellIs" dxfId="15544" priority="670" operator="lessThan">
      <formula>$C$4</formula>
    </cfRule>
  </conditionalFormatting>
  <conditionalFormatting sqref="Z52">
    <cfRule type="cellIs" dxfId="15543" priority="671" operator="lessThan">
      <formula>$C$4</formula>
    </cfRule>
  </conditionalFormatting>
  <conditionalFormatting sqref="Z53">
    <cfRule type="cellIs" dxfId="15542" priority="672" operator="lessThan">
      <formula>$C$4</formula>
    </cfRule>
  </conditionalFormatting>
  <conditionalFormatting sqref="Z54">
    <cfRule type="cellIs" dxfId="15541" priority="673" operator="lessThan">
      <formula>$C$4</formula>
    </cfRule>
  </conditionalFormatting>
  <conditionalFormatting sqref="Z55">
    <cfRule type="cellIs" dxfId="15540" priority="674" operator="lessThan">
      <formula>$C$4</formula>
    </cfRule>
  </conditionalFormatting>
  <conditionalFormatting sqref="Z56">
    <cfRule type="cellIs" dxfId="15539" priority="675" operator="lessThan">
      <formula>$C$4</formula>
    </cfRule>
  </conditionalFormatting>
  <conditionalFormatting sqref="Z57">
    <cfRule type="cellIs" dxfId="15538" priority="676" operator="lessThan">
      <formula>$C$4</formula>
    </cfRule>
  </conditionalFormatting>
  <conditionalFormatting sqref="Z58">
    <cfRule type="cellIs" dxfId="15537" priority="677" operator="lessThan">
      <formula>$C$4</formula>
    </cfRule>
  </conditionalFormatting>
  <conditionalFormatting sqref="Z59">
    <cfRule type="cellIs" dxfId="15536" priority="678" operator="lessThan">
      <formula>$C$4</formula>
    </cfRule>
  </conditionalFormatting>
  <conditionalFormatting sqref="Z60">
    <cfRule type="cellIs" dxfId="15535" priority="679" operator="lessThan">
      <formula>$C$4</formula>
    </cfRule>
  </conditionalFormatting>
  <conditionalFormatting sqref="AA11">
    <cfRule type="cellIs" dxfId="15534" priority="680" operator="lessThan">
      <formula>$C$4</formula>
    </cfRule>
  </conditionalFormatting>
  <conditionalFormatting sqref="AA12">
    <cfRule type="cellIs" dxfId="15533" priority="681" operator="lessThan">
      <formula>$C$4</formula>
    </cfRule>
  </conditionalFormatting>
  <conditionalFormatting sqref="AA13">
    <cfRule type="cellIs" dxfId="15532" priority="682" operator="lessThan">
      <formula>$C$4</formula>
    </cfRule>
  </conditionalFormatting>
  <conditionalFormatting sqref="AA14">
    <cfRule type="cellIs" dxfId="15531" priority="683" operator="lessThan">
      <formula>$C$4</formula>
    </cfRule>
  </conditionalFormatting>
  <conditionalFormatting sqref="AA15">
    <cfRule type="cellIs" dxfId="15530" priority="684" operator="lessThan">
      <formula>$C$4</formula>
    </cfRule>
  </conditionalFormatting>
  <conditionalFormatting sqref="AA16">
    <cfRule type="cellIs" dxfId="15529" priority="685" operator="lessThan">
      <formula>$C$4</formula>
    </cfRule>
  </conditionalFormatting>
  <conditionalFormatting sqref="AA17">
    <cfRule type="cellIs" dxfId="15528" priority="686" operator="lessThan">
      <formula>$C$4</formula>
    </cfRule>
  </conditionalFormatting>
  <conditionalFormatting sqref="AA18">
    <cfRule type="cellIs" dxfId="15527" priority="687" operator="lessThan">
      <formula>$C$4</formula>
    </cfRule>
  </conditionalFormatting>
  <conditionalFormatting sqref="AA19">
    <cfRule type="cellIs" dxfId="15526" priority="688" operator="lessThan">
      <formula>$C$4</formula>
    </cfRule>
  </conditionalFormatting>
  <conditionalFormatting sqref="AA20">
    <cfRule type="cellIs" dxfId="15525" priority="689" operator="lessThan">
      <formula>$C$4</formula>
    </cfRule>
  </conditionalFormatting>
  <conditionalFormatting sqref="AA21">
    <cfRule type="cellIs" dxfId="15524" priority="690" operator="lessThan">
      <formula>$C$4</formula>
    </cfRule>
  </conditionalFormatting>
  <conditionalFormatting sqref="AA22">
    <cfRule type="cellIs" dxfId="15523" priority="691" operator="lessThan">
      <formula>$C$4</formula>
    </cfRule>
  </conditionalFormatting>
  <conditionalFormatting sqref="AA23">
    <cfRule type="cellIs" dxfId="15522" priority="692" operator="lessThan">
      <formula>$C$4</formula>
    </cfRule>
  </conditionalFormatting>
  <conditionalFormatting sqref="AA24">
    <cfRule type="cellIs" dxfId="15521" priority="693" operator="lessThan">
      <formula>$C$4</formula>
    </cfRule>
  </conditionalFormatting>
  <conditionalFormatting sqref="AA25">
    <cfRule type="cellIs" dxfId="15520" priority="694" operator="lessThan">
      <formula>$C$4</formula>
    </cfRule>
  </conditionalFormatting>
  <conditionalFormatting sqref="AA26">
    <cfRule type="cellIs" dxfId="15519" priority="695" operator="lessThan">
      <formula>$C$4</formula>
    </cfRule>
  </conditionalFormatting>
  <conditionalFormatting sqref="AA27">
    <cfRule type="cellIs" dxfId="15518" priority="696" operator="lessThan">
      <formula>$C$4</formula>
    </cfRule>
  </conditionalFormatting>
  <conditionalFormatting sqref="AA28">
    <cfRule type="cellIs" dxfId="15517" priority="697" operator="lessThan">
      <formula>$C$4</formula>
    </cfRule>
  </conditionalFormatting>
  <conditionalFormatting sqref="AA29">
    <cfRule type="cellIs" dxfId="15516" priority="698" operator="lessThan">
      <formula>$C$4</formula>
    </cfRule>
  </conditionalFormatting>
  <conditionalFormatting sqref="AA30">
    <cfRule type="cellIs" dxfId="15515" priority="699" operator="lessThan">
      <formula>$C$4</formula>
    </cfRule>
  </conditionalFormatting>
  <conditionalFormatting sqref="AA31">
    <cfRule type="cellIs" dxfId="15514" priority="700" operator="lessThan">
      <formula>$C$4</formula>
    </cfRule>
  </conditionalFormatting>
  <conditionalFormatting sqref="AA32">
    <cfRule type="cellIs" dxfId="15513" priority="701" operator="lessThan">
      <formula>$C$4</formula>
    </cfRule>
  </conditionalFormatting>
  <conditionalFormatting sqref="AA33">
    <cfRule type="cellIs" dxfId="15512" priority="702" operator="lessThan">
      <formula>$C$4</formula>
    </cfRule>
  </conditionalFormatting>
  <conditionalFormatting sqref="AA34">
    <cfRule type="cellIs" dxfId="15511" priority="703" operator="lessThan">
      <formula>$C$4</formula>
    </cfRule>
  </conditionalFormatting>
  <conditionalFormatting sqref="AA35">
    <cfRule type="cellIs" dxfId="15510" priority="704" operator="lessThan">
      <formula>$C$4</formula>
    </cfRule>
  </conditionalFormatting>
  <conditionalFormatting sqref="AA36">
    <cfRule type="cellIs" dxfId="15509" priority="705" operator="lessThan">
      <formula>$C$4</formula>
    </cfRule>
  </conditionalFormatting>
  <conditionalFormatting sqref="AA37">
    <cfRule type="cellIs" dxfId="15508" priority="706" operator="lessThan">
      <formula>$C$4</formula>
    </cfRule>
  </conditionalFormatting>
  <conditionalFormatting sqref="AA38">
    <cfRule type="cellIs" dxfId="15507" priority="707" operator="lessThan">
      <formula>$C$4</formula>
    </cfRule>
  </conditionalFormatting>
  <conditionalFormatting sqref="AA39">
    <cfRule type="cellIs" dxfId="15506" priority="708" operator="lessThan">
      <formula>$C$4</formula>
    </cfRule>
  </conditionalFormatting>
  <conditionalFormatting sqref="AA40">
    <cfRule type="cellIs" dxfId="15505" priority="709" operator="lessThan">
      <formula>$C$4</formula>
    </cfRule>
  </conditionalFormatting>
  <conditionalFormatting sqref="AA41">
    <cfRule type="cellIs" dxfId="15504" priority="710" operator="lessThan">
      <formula>$C$4</formula>
    </cfRule>
  </conditionalFormatting>
  <conditionalFormatting sqref="AA42">
    <cfRule type="cellIs" dxfId="15503" priority="711" operator="lessThan">
      <formula>$C$4</formula>
    </cfRule>
  </conditionalFormatting>
  <conditionalFormatting sqref="AA43">
    <cfRule type="cellIs" dxfId="15502" priority="712" operator="lessThan">
      <formula>$C$4</formula>
    </cfRule>
  </conditionalFormatting>
  <conditionalFormatting sqref="AA44">
    <cfRule type="cellIs" dxfId="15501" priority="713" operator="lessThan">
      <formula>$C$4</formula>
    </cfRule>
  </conditionalFormatting>
  <conditionalFormatting sqref="AA45">
    <cfRule type="cellIs" dxfId="15500" priority="714" operator="lessThan">
      <formula>$C$4</formula>
    </cfRule>
  </conditionalFormatting>
  <conditionalFormatting sqref="AA46">
    <cfRule type="cellIs" dxfId="15499" priority="715" operator="lessThan">
      <formula>$C$4</formula>
    </cfRule>
  </conditionalFormatting>
  <conditionalFormatting sqref="AA47">
    <cfRule type="cellIs" dxfId="15498" priority="716" operator="lessThan">
      <formula>$C$4</formula>
    </cfRule>
  </conditionalFormatting>
  <conditionalFormatting sqref="AA48">
    <cfRule type="cellIs" dxfId="15497" priority="717" operator="lessThan">
      <formula>$C$4</formula>
    </cfRule>
  </conditionalFormatting>
  <conditionalFormatting sqref="AA49">
    <cfRule type="cellIs" dxfId="15496" priority="718" operator="lessThan">
      <formula>$C$4</formula>
    </cfRule>
  </conditionalFormatting>
  <conditionalFormatting sqref="AA50">
    <cfRule type="cellIs" dxfId="15495" priority="719" operator="lessThan">
      <formula>$C$4</formula>
    </cfRule>
  </conditionalFormatting>
  <conditionalFormatting sqref="AA51">
    <cfRule type="cellIs" dxfId="15494" priority="720" operator="lessThan">
      <formula>$C$4</formula>
    </cfRule>
  </conditionalFormatting>
  <conditionalFormatting sqref="AA52">
    <cfRule type="cellIs" dxfId="15493" priority="721" operator="lessThan">
      <formula>$C$4</formula>
    </cfRule>
  </conditionalFormatting>
  <conditionalFormatting sqref="AA53">
    <cfRule type="cellIs" dxfId="15492" priority="722" operator="lessThan">
      <formula>$C$4</formula>
    </cfRule>
  </conditionalFormatting>
  <conditionalFormatting sqref="AA54">
    <cfRule type="cellIs" dxfId="15491" priority="723" operator="lessThan">
      <formula>$C$4</formula>
    </cfRule>
  </conditionalFormatting>
  <conditionalFormatting sqref="AA55">
    <cfRule type="cellIs" dxfId="15490" priority="724" operator="lessThan">
      <formula>$C$4</formula>
    </cfRule>
  </conditionalFormatting>
  <conditionalFormatting sqref="AA56">
    <cfRule type="cellIs" dxfId="15489" priority="725" operator="lessThan">
      <formula>$C$4</formula>
    </cfRule>
  </conditionalFormatting>
  <conditionalFormatting sqref="AA57">
    <cfRule type="cellIs" dxfId="15488" priority="726" operator="lessThan">
      <formula>$C$4</formula>
    </cfRule>
  </conditionalFormatting>
  <conditionalFormatting sqref="AA58">
    <cfRule type="cellIs" dxfId="15487" priority="727" operator="lessThan">
      <formula>$C$4</formula>
    </cfRule>
  </conditionalFormatting>
  <conditionalFormatting sqref="AA59">
    <cfRule type="cellIs" dxfId="15486" priority="728" operator="lessThan">
      <formula>$C$4</formula>
    </cfRule>
  </conditionalFormatting>
  <conditionalFormatting sqref="AA60">
    <cfRule type="cellIs" dxfId="15485" priority="729" operator="lessThan">
      <formula>$C$4</formula>
    </cfRule>
  </conditionalFormatting>
  <conditionalFormatting sqref="AB11">
    <cfRule type="cellIs" dxfId="15484" priority="730" operator="lessThan">
      <formula>$C$4</formula>
    </cfRule>
  </conditionalFormatting>
  <conditionalFormatting sqref="AB12">
    <cfRule type="cellIs" dxfId="15483" priority="731" operator="lessThan">
      <formula>$C$4</formula>
    </cfRule>
  </conditionalFormatting>
  <conditionalFormatting sqref="AB13">
    <cfRule type="cellIs" dxfId="15482" priority="732" operator="lessThan">
      <formula>$C$4</formula>
    </cfRule>
  </conditionalFormatting>
  <conditionalFormatting sqref="AB14">
    <cfRule type="cellIs" dxfId="15481" priority="733" operator="lessThan">
      <formula>$C$4</formula>
    </cfRule>
  </conditionalFormatting>
  <conditionalFormatting sqref="AB15">
    <cfRule type="cellIs" dxfId="15480" priority="734" operator="lessThan">
      <formula>$C$4</formula>
    </cfRule>
  </conditionalFormatting>
  <conditionalFormatting sqref="AB16">
    <cfRule type="cellIs" dxfId="15479" priority="735" operator="lessThan">
      <formula>$C$4</formula>
    </cfRule>
  </conditionalFormatting>
  <conditionalFormatting sqref="AB17">
    <cfRule type="cellIs" dxfId="15478" priority="736" operator="lessThan">
      <formula>$C$4</formula>
    </cfRule>
  </conditionalFormatting>
  <conditionalFormatting sqref="AB18">
    <cfRule type="cellIs" dxfId="15477" priority="737" operator="lessThan">
      <formula>$C$4</formula>
    </cfRule>
  </conditionalFormatting>
  <conditionalFormatting sqref="AB19">
    <cfRule type="cellIs" dxfId="15476" priority="738" operator="lessThan">
      <formula>$C$4</formula>
    </cfRule>
  </conditionalFormatting>
  <conditionalFormatting sqref="AB20">
    <cfRule type="cellIs" dxfId="15475" priority="739" operator="lessThan">
      <formula>$C$4</formula>
    </cfRule>
  </conditionalFormatting>
  <conditionalFormatting sqref="AB21">
    <cfRule type="cellIs" dxfId="15474" priority="740" operator="lessThan">
      <formula>$C$4</formula>
    </cfRule>
  </conditionalFormatting>
  <conditionalFormatting sqref="AB22">
    <cfRule type="cellIs" dxfId="15473" priority="741" operator="lessThan">
      <formula>$C$4</formula>
    </cfRule>
  </conditionalFormatting>
  <conditionalFormatting sqref="AB23">
    <cfRule type="cellIs" dxfId="15472" priority="742" operator="lessThan">
      <formula>$C$4</formula>
    </cfRule>
  </conditionalFormatting>
  <conditionalFormatting sqref="AB24">
    <cfRule type="cellIs" dxfId="15471" priority="743" operator="lessThan">
      <formula>$C$4</formula>
    </cfRule>
  </conditionalFormatting>
  <conditionalFormatting sqref="AB25">
    <cfRule type="cellIs" dxfId="15470" priority="744" operator="lessThan">
      <formula>$C$4</formula>
    </cfRule>
  </conditionalFormatting>
  <conditionalFormatting sqref="AB26">
    <cfRule type="cellIs" dxfId="15469" priority="745" operator="lessThan">
      <formula>$C$4</formula>
    </cfRule>
  </conditionalFormatting>
  <conditionalFormatting sqref="AB27">
    <cfRule type="cellIs" dxfId="15468" priority="746" operator="lessThan">
      <formula>$C$4</formula>
    </cfRule>
  </conditionalFormatting>
  <conditionalFormatting sqref="AB28">
    <cfRule type="cellIs" dxfId="15467" priority="747" operator="lessThan">
      <formula>$C$4</formula>
    </cfRule>
  </conditionalFormatting>
  <conditionalFormatting sqref="AB29">
    <cfRule type="cellIs" dxfId="15466" priority="748" operator="lessThan">
      <formula>$C$4</formula>
    </cfRule>
  </conditionalFormatting>
  <conditionalFormatting sqref="AB30">
    <cfRule type="cellIs" dxfId="15465" priority="749" operator="lessThan">
      <formula>$C$4</formula>
    </cfRule>
  </conditionalFormatting>
  <conditionalFormatting sqref="AB31">
    <cfRule type="cellIs" dxfId="15464" priority="750" operator="lessThan">
      <formula>$C$4</formula>
    </cfRule>
  </conditionalFormatting>
  <conditionalFormatting sqref="AB32">
    <cfRule type="cellIs" dxfId="15463" priority="751" operator="lessThan">
      <formula>$C$4</formula>
    </cfRule>
  </conditionalFormatting>
  <conditionalFormatting sqref="AB33">
    <cfRule type="cellIs" dxfId="15462" priority="752" operator="lessThan">
      <formula>$C$4</formula>
    </cfRule>
  </conditionalFormatting>
  <conditionalFormatting sqref="AB34">
    <cfRule type="cellIs" dxfId="15461" priority="753" operator="lessThan">
      <formula>$C$4</formula>
    </cfRule>
  </conditionalFormatting>
  <conditionalFormatting sqref="AB35">
    <cfRule type="cellIs" dxfId="15460" priority="754" operator="lessThan">
      <formula>$C$4</formula>
    </cfRule>
  </conditionalFormatting>
  <conditionalFormatting sqref="AB36">
    <cfRule type="cellIs" dxfId="15459" priority="755" operator="lessThan">
      <formula>$C$4</formula>
    </cfRule>
  </conditionalFormatting>
  <conditionalFormatting sqref="AB37">
    <cfRule type="cellIs" dxfId="15458" priority="756" operator="lessThan">
      <formula>$C$4</formula>
    </cfRule>
  </conditionalFormatting>
  <conditionalFormatting sqref="AB38">
    <cfRule type="cellIs" dxfId="15457" priority="757" operator="lessThan">
      <formula>$C$4</formula>
    </cfRule>
  </conditionalFormatting>
  <conditionalFormatting sqref="AB39">
    <cfRule type="cellIs" dxfId="15456" priority="758" operator="lessThan">
      <formula>$C$4</formula>
    </cfRule>
  </conditionalFormatting>
  <conditionalFormatting sqref="AB40">
    <cfRule type="cellIs" dxfId="15455" priority="759" operator="lessThan">
      <formula>$C$4</formula>
    </cfRule>
  </conditionalFormatting>
  <conditionalFormatting sqref="AB41">
    <cfRule type="cellIs" dxfId="15454" priority="760" operator="lessThan">
      <formula>$C$4</formula>
    </cfRule>
  </conditionalFormatting>
  <conditionalFormatting sqref="AB42">
    <cfRule type="cellIs" dxfId="15453" priority="761" operator="lessThan">
      <formula>$C$4</formula>
    </cfRule>
  </conditionalFormatting>
  <conditionalFormatting sqref="AB43">
    <cfRule type="cellIs" dxfId="15452" priority="762" operator="lessThan">
      <formula>$C$4</formula>
    </cfRule>
  </conditionalFormatting>
  <conditionalFormatting sqref="AB44">
    <cfRule type="cellIs" dxfId="15451" priority="763" operator="lessThan">
      <formula>$C$4</formula>
    </cfRule>
  </conditionalFormatting>
  <conditionalFormatting sqref="AB45">
    <cfRule type="cellIs" dxfId="15450" priority="764" operator="lessThan">
      <formula>$C$4</formula>
    </cfRule>
  </conditionalFormatting>
  <conditionalFormatting sqref="AB46">
    <cfRule type="cellIs" dxfId="15449" priority="765" operator="lessThan">
      <formula>$C$4</formula>
    </cfRule>
  </conditionalFormatting>
  <conditionalFormatting sqref="AB47">
    <cfRule type="cellIs" dxfId="15448" priority="766" operator="lessThan">
      <formula>$C$4</formula>
    </cfRule>
  </conditionalFormatting>
  <conditionalFormatting sqref="AB48">
    <cfRule type="cellIs" dxfId="15447" priority="767" operator="lessThan">
      <formula>$C$4</formula>
    </cfRule>
  </conditionalFormatting>
  <conditionalFormatting sqref="AB49">
    <cfRule type="cellIs" dxfId="15446" priority="768" operator="lessThan">
      <formula>$C$4</formula>
    </cfRule>
  </conditionalFormatting>
  <conditionalFormatting sqref="AB50">
    <cfRule type="cellIs" dxfId="15445" priority="769" operator="lessThan">
      <formula>$C$4</formula>
    </cfRule>
  </conditionalFormatting>
  <conditionalFormatting sqref="AB51">
    <cfRule type="cellIs" dxfId="15444" priority="770" operator="lessThan">
      <formula>$C$4</formula>
    </cfRule>
  </conditionalFormatting>
  <conditionalFormatting sqref="AB52">
    <cfRule type="cellIs" dxfId="15443" priority="771" operator="lessThan">
      <formula>$C$4</formula>
    </cfRule>
  </conditionalFormatting>
  <conditionalFormatting sqref="AB53">
    <cfRule type="cellIs" dxfId="15442" priority="772" operator="lessThan">
      <formula>$C$4</formula>
    </cfRule>
  </conditionalFormatting>
  <conditionalFormatting sqref="AB54">
    <cfRule type="cellIs" dxfId="15441" priority="773" operator="lessThan">
      <formula>$C$4</formula>
    </cfRule>
  </conditionalFormatting>
  <conditionalFormatting sqref="AB55">
    <cfRule type="cellIs" dxfId="15440" priority="774" operator="lessThan">
      <formula>$C$4</formula>
    </cfRule>
  </conditionalFormatting>
  <conditionalFormatting sqref="AB56">
    <cfRule type="cellIs" dxfId="15439" priority="775" operator="lessThan">
      <formula>$C$4</formula>
    </cfRule>
  </conditionalFormatting>
  <conditionalFormatting sqref="AB57">
    <cfRule type="cellIs" dxfId="15438" priority="776" operator="lessThan">
      <formula>$C$4</formula>
    </cfRule>
  </conditionalFormatting>
  <conditionalFormatting sqref="AB58">
    <cfRule type="cellIs" dxfId="15437" priority="777" operator="lessThan">
      <formula>$C$4</formula>
    </cfRule>
  </conditionalFormatting>
  <conditionalFormatting sqref="AB59">
    <cfRule type="cellIs" dxfId="15436" priority="778" operator="lessThan">
      <formula>$C$4</formula>
    </cfRule>
  </conditionalFormatting>
  <conditionalFormatting sqref="AB60">
    <cfRule type="cellIs" dxfId="15435" priority="779" operator="lessThan">
      <formula>$C$4</formula>
    </cfRule>
  </conditionalFormatting>
  <conditionalFormatting sqref="AC11">
    <cfRule type="cellIs" dxfId="15434" priority="780" operator="lessThan">
      <formula>$C$4</formula>
    </cfRule>
  </conditionalFormatting>
  <conditionalFormatting sqref="AC12">
    <cfRule type="cellIs" dxfId="15433" priority="781" operator="lessThan">
      <formula>$C$4</formula>
    </cfRule>
  </conditionalFormatting>
  <conditionalFormatting sqref="AC13">
    <cfRule type="cellIs" dxfId="15432" priority="782" operator="lessThan">
      <formula>$C$4</formula>
    </cfRule>
  </conditionalFormatting>
  <conditionalFormatting sqref="AC14">
    <cfRule type="cellIs" dxfId="15431" priority="783" operator="lessThan">
      <formula>$C$4</formula>
    </cfRule>
  </conditionalFormatting>
  <conditionalFormatting sqref="AC15">
    <cfRule type="cellIs" dxfId="15430" priority="784" operator="lessThan">
      <formula>$C$4</formula>
    </cfRule>
  </conditionalFormatting>
  <conditionalFormatting sqref="AC16">
    <cfRule type="cellIs" dxfId="15429" priority="785" operator="lessThan">
      <formula>$C$4</formula>
    </cfRule>
  </conditionalFormatting>
  <conditionalFormatting sqref="AC17">
    <cfRule type="cellIs" dxfId="15428" priority="786" operator="lessThan">
      <formula>$C$4</formula>
    </cfRule>
  </conditionalFormatting>
  <conditionalFormatting sqref="AC18">
    <cfRule type="cellIs" dxfId="15427" priority="787" operator="lessThan">
      <formula>$C$4</formula>
    </cfRule>
  </conditionalFormatting>
  <conditionalFormatting sqref="AC19">
    <cfRule type="cellIs" dxfId="15426" priority="788" operator="lessThan">
      <formula>$C$4</formula>
    </cfRule>
  </conditionalFormatting>
  <conditionalFormatting sqref="AC20">
    <cfRule type="cellIs" dxfId="15425" priority="789" operator="lessThan">
      <formula>$C$4</formula>
    </cfRule>
  </conditionalFormatting>
  <conditionalFormatting sqref="AC21">
    <cfRule type="cellIs" dxfId="15424" priority="790" operator="lessThan">
      <formula>$C$4</formula>
    </cfRule>
  </conditionalFormatting>
  <conditionalFormatting sqref="AC22">
    <cfRule type="cellIs" dxfId="15423" priority="791" operator="lessThan">
      <formula>$C$4</formula>
    </cfRule>
  </conditionalFormatting>
  <conditionalFormatting sqref="AC23">
    <cfRule type="cellIs" dxfId="15422" priority="792" operator="lessThan">
      <formula>$C$4</formula>
    </cfRule>
  </conditionalFormatting>
  <conditionalFormatting sqref="AC24">
    <cfRule type="cellIs" dxfId="15421" priority="793" operator="lessThan">
      <formula>$C$4</formula>
    </cfRule>
  </conditionalFormatting>
  <conditionalFormatting sqref="AC25">
    <cfRule type="cellIs" dxfId="15420" priority="794" operator="lessThan">
      <formula>$C$4</formula>
    </cfRule>
  </conditionalFormatting>
  <conditionalFormatting sqref="AC26">
    <cfRule type="cellIs" dxfId="15419" priority="795" operator="lessThan">
      <formula>$C$4</formula>
    </cfRule>
  </conditionalFormatting>
  <conditionalFormatting sqref="AC27">
    <cfRule type="cellIs" dxfId="15418" priority="796" operator="lessThan">
      <formula>$C$4</formula>
    </cfRule>
  </conditionalFormatting>
  <conditionalFormatting sqref="AC28">
    <cfRule type="cellIs" dxfId="15417" priority="797" operator="lessThan">
      <formula>$C$4</formula>
    </cfRule>
  </conditionalFormatting>
  <conditionalFormatting sqref="AC29">
    <cfRule type="cellIs" dxfId="15416" priority="798" operator="lessThan">
      <formula>$C$4</formula>
    </cfRule>
  </conditionalFormatting>
  <conditionalFormatting sqref="AC30">
    <cfRule type="cellIs" dxfId="15415" priority="799" operator="lessThan">
      <formula>$C$4</formula>
    </cfRule>
  </conditionalFormatting>
  <conditionalFormatting sqref="AC31">
    <cfRule type="cellIs" dxfId="15414" priority="800" operator="lessThan">
      <formula>$C$4</formula>
    </cfRule>
  </conditionalFormatting>
  <conditionalFormatting sqref="AC32">
    <cfRule type="cellIs" dxfId="15413" priority="801" operator="lessThan">
      <formula>$C$4</formula>
    </cfRule>
  </conditionalFormatting>
  <conditionalFormatting sqref="AC33">
    <cfRule type="cellIs" dxfId="15412" priority="802" operator="lessThan">
      <formula>$C$4</formula>
    </cfRule>
  </conditionalFormatting>
  <conditionalFormatting sqref="AC34">
    <cfRule type="cellIs" dxfId="15411" priority="803" operator="lessThan">
      <formula>$C$4</formula>
    </cfRule>
  </conditionalFormatting>
  <conditionalFormatting sqref="AC35">
    <cfRule type="cellIs" dxfId="15410" priority="804" operator="lessThan">
      <formula>$C$4</formula>
    </cfRule>
  </conditionalFormatting>
  <conditionalFormatting sqref="AC36">
    <cfRule type="cellIs" dxfId="15409" priority="805" operator="lessThan">
      <formula>$C$4</formula>
    </cfRule>
  </conditionalFormatting>
  <conditionalFormatting sqref="AC37">
    <cfRule type="cellIs" dxfId="15408" priority="806" operator="lessThan">
      <formula>$C$4</formula>
    </cfRule>
  </conditionalFormatting>
  <conditionalFormatting sqref="AC38">
    <cfRule type="cellIs" dxfId="15407" priority="807" operator="lessThan">
      <formula>$C$4</formula>
    </cfRule>
  </conditionalFormatting>
  <conditionalFormatting sqref="AC39">
    <cfRule type="cellIs" dxfId="15406" priority="808" operator="lessThan">
      <formula>$C$4</formula>
    </cfRule>
  </conditionalFormatting>
  <conditionalFormatting sqref="AC40">
    <cfRule type="cellIs" dxfId="15405" priority="809" operator="lessThan">
      <formula>$C$4</formula>
    </cfRule>
  </conditionalFormatting>
  <conditionalFormatting sqref="AC41">
    <cfRule type="cellIs" dxfId="15404" priority="810" operator="lessThan">
      <formula>$C$4</formula>
    </cfRule>
  </conditionalFormatting>
  <conditionalFormatting sqref="AC42">
    <cfRule type="cellIs" dxfId="15403" priority="811" operator="lessThan">
      <formula>$C$4</formula>
    </cfRule>
  </conditionalFormatting>
  <conditionalFormatting sqref="AC43">
    <cfRule type="cellIs" dxfId="15402" priority="812" operator="lessThan">
      <formula>$C$4</formula>
    </cfRule>
  </conditionalFormatting>
  <conditionalFormatting sqref="AC44">
    <cfRule type="cellIs" dxfId="15401" priority="813" operator="lessThan">
      <formula>$C$4</formula>
    </cfRule>
  </conditionalFormatting>
  <conditionalFormatting sqref="AC45">
    <cfRule type="cellIs" dxfId="15400" priority="814" operator="lessThan">
      <formula>$C$4</formula>
    </cfRule>
  </conditionalFormatting>
  <conditionalFormatting sqref="AC46">
    <cfRule type="cellIs" dxfId="15399" priority="815" operator="lessThan">
      <formula>$C$4</formula>
    </cfRule>
  </conditionalFormatting>
  <conditionalFormatting sqref="AC47">
    <cfRule type="cellIs" dxfId="15398" priority="816" operator="lessThan">
      <formula>$C$4</formula>
    </cfRule>
  </conditionalFormatting>
  <conditionalFormatting sqref="AC48">
    <cfRule type="cellIs" dxfId="15397" priority="817" operator="lessThan">
      <formula>$C$4</formula>
    </cfRule>
  </conditionalFormatting>
  <conditionalFormatting sqref="AC49">
    <cfRule type="cellIs" dxfId="15396" priority="818" operator="lessThan">
      <formula>$C$4</formula>
    </cfRule>
  </conditionalFormatting>
  <conditionalFormatting sqref="AC50">
    <cfRule type="cellIs" dxfId="15395" priority="819" operator="lessThan">
      <formula>$C$4</formula>
    </cfRule>
  </conditionalFormatting>
  <conditionalFormatting sqref="AC51">
    <cfRule type="cellIs" dxfId="15394" priority="820" operator="lessThan">
      <formula>$C$4</formula>
    </cfRule>
  </conditionalFormatting>
  <conditionalFormatting sqref="AC52">
    <cfRule type="cellIs" dxfId="15393" priority="821" operator="lessThan">
      <formula>$C$4</formula>
    </cfRule>
  </conditionalFormatting>
  <conditionalFormatting sqref="AC53">
    <cfRule type="cellIs" dxfId="15392" priority="822" operator="lessThan">
      <formula>$C$4</formula>
    </cfRule>
  </conditionalFormatting>
  <conditionalFormatting sqref="AC54">
    <cfRule type="cellIs" dxfId="15391" priority="823" operator="lessThan">
      <formula>$C$4</formula>
    </cfRule>
  </conditionalFormatting>
  <conditionalFormatting sqref="AC55">
    <cfRule type="cellIs" dxfId="15390" priority="824" operator="lessThan">
      <formula>$C$4</formula>
    </cfRule>
  </conditionalFormatting>
  <conditionalFormatting sqref="AC56">
    <cfRule type="cellIs" dxfId="15389" priority="825" operator="lessThan">
      <formula>$C$4</formula>
    </cfRule>
  </conditionalFormatting>
  <conditionalFormatting sqref="AC57">
    <cfRule type="cellIs" dxfId="15388" priority="826" operator="lessThan">
      <formula>$C$4</formula>
    </cfRule>
  </conditionalFormatting>
  <conditionalFormatting sqref="AC58">
    <cfRule type="cellIs" dxfId="15387" priority="827" operator="lessThan">
      <formula>$C$4</formula>
    </cfRule>
  </conditionalFormatting>
  <conditionalFormatting sqref="AC59">
    <cfRule type="cellIs" dxfId="15386" priority="828" operator="lessThan">
      <formula>$C$4</formula>
    </cfRule>
  </conditionalFormatting>
  <conditionalFormatting sqref="AC60">
    <cfRule type="cellIs" dxfId="15385" priority="829" operator="lessThan">
      <formula>$C$4</formula>
    </cfRule>
  </conditionalFormatting>
  <conditionalFormatting sqref="AD11">
    <cfRule type="cellIs" dxfId="15384" priority="830" operator="lessThan">
      <formula>$C$4</formula>
    </cfRule>
  </conditionalFormatting>
  <conditionalFormatting sqref="AD12">
    <cfRule type="cellIs" dxfId="15383" priority="831" operator="lessThan">
      <formula>$C$4</formula>
    </cfRule>
  </conditionalFormatting>
  <conditionalFormatting sqref="AD13">
    <cfRule type="cellIs" dxfId="15382" priority="832" operator="lessThan">
      <formula>$C$4</formula>
    </cfRule>
  </conditionalFormatting>
  <conditionalFormatting sqref="AD14">
    <cfRule type="cellIs" dxfId="15381" priority="833" operator="lessThan">
      <formula>$C$4</formula>
    </cfRule>
  </conditionalFormatting>
  <conditionalFormatting sqref="AD15">
    <cfRule type="cellIs" dxfId="15380" priority="834" operator="lessThan">
      <formula>$C$4</formula>
    </cfRule>
  </conditionalFormatting>
  <conditionalFormatting sqref="AD16">
    <cfRule type="cellIs" dxfId="15379" priority="835" operator="lessThan">
      <formula>$C$4</formula>
    </cfRule>
  </conditionalFormatting>
  <conditionalFormatting sqref="AD17">
    <cfRule type="cellIs" dxfId="15378" priority="836" operator="lessThan">
      <formula>$C$4</formula>
    </cfRule>
  </conditionalFormatting>
  <conditionalFormatting sqref="AD18">
    <cfRule type="cellIs" dxfId="15377" priority="837" operator="lessThan">
      <formula>$C$4</formula>
    </cfRule>
  </conditionalFormatting>
  <conditionalFormatting sqref="AD19">
    <cfRule type="cellIs" dxfId="15376" priority="838" operator="lessThan">
      <formula>$C$4</formula>
    </cfRule>
  </conditionalFormatting>
  <conditionalFormatting sqref="AD20">
    <cfRule type="cellIs" dxfId="15375" priority="839" operator="lessThan">
      <formula>$C$4</formula>
    </cfRule>
  </conditionalFormatting>
  <conditionalFormatting sqref="AD21">
    <cfRule type="cellIs" dxfId="15374" priority="840" operator="lessThan">
      <formula>$C$4</formula>
    </cfRule>
  </conditionalFormatting>
  <conditionalFormatting sqref="AD22">
    <cfRule type="cellIs" dxfId="15373" priority="841" operator="lessThan">
      <formula>$C$4</formula>
    </cfRule>
  </conditionalFormatting>
  <conditionalFormatting sqref="AD23">
    <cfRule type="cellIs" dxfId="15372" priority="842" operator="lessThan">
      <formula>$C$4</formula>
    </cfRule>
  </conditionalFormatting>
  <conditionalFormatting sqref="AD24">
    <cfRule type="cellIs" dxfId="15371" priority="843" operator="lessThan">
      <formula>$C$4</formula>
    </cfRule>
  </conditionalFormatting>
  <conditionalFormatting sqref="AD25">
    <cfRule type="cellIs" dxfId="15370" priority="844" operator="lessThan">
      <formula>$C$4</formula>
    </cfRule>
  </conditionalFormatting>
  <conditionalFormatting sqref="AD26">
    <cfRule type="cellIs" dxfId="15369" priority="845" operator="lessThan">
      <formula>$C$4</formula>
    </cfRule>
  </conditionalFormatting>
  <conditionalFormatting sqref="AD27">
    <cfRule type="cellIs" dxfId="15368" priority="846" operator="lessThan">
      <formula>$C$4</formula>
    </cfRule>
  </conditionalFormatting>
  <conditionalFormatting sqref="AD28">
    <cfRule type="cellIs" dxfId="15367" priority="847" operator="lessThan">
      <formula>$C$4</formula>
    </cfRule>
  </conditionalFormatting>
  <conditionalFormatting sqref="AD29">
    <cfRule type="cellIs" dxfId="15366" priority="848" operator="lessThan">
      <formula>$C$4</formula>
    </cfRule>
  </conditionalFormatting>
  <conditionalFormatting sqref="AD30">
    <cfRule type="cellIs" dxfId="15365" priority="849" operator="lessThan">
      <formula>$C$4</formula>
    </cfRule>
  </conditionalFormatting>
  <conditionalFormatting sqref="AD31">
    <cfRule type="cellIs" dxfId="15364" priority="850" operator="lessThan">
      <formula>$C$4</formula>
    </cfRule>
  </conditionalFormatting>
  <conditionalFormatting sqref="AD32">
    <cfRule type="cellIs" dxfId="15363" priority="851" operator="lessThan">
      <formula>$C$4</formula>
    </cfRule>
  </conditionalFormatting>
  <conditionalFormatting sqref="AD33">
    <cfRule type="cellIs" dxfId="15362" priority="852" operator="lessThan">
      <formula>$C$4</formula>
    </cfRule>
  </conditionalFormatting>
  <conditionalFormatting sqref="AD34">
    <cfRule type="cellIs" dxfId="15361" priority="853" operator="lessThan">
      <formula>$C$4</formula>
    </cfRule>
  </conditionalFormatting>
  <conditionalFormatting sqref="AD35">
    <cfRule type="cellIs" dxfId="15360" priority="854" operator="lessThan">
      <formula>$C$4</formula>
    </cfRule>
  </conditionalFormatting>
  <conditionalFormatting sqref="AD36">
    <cfRule type="cellIs" dxfId="15359" priority="855" operator="lessThan">
      <formula>$C$4</formula>
    </cfRule>
  </conditionalFormatting>
  <conditionalFormatting sqref="AD37">
    <cfRule type="cellIs" dxfId="15358" priority="856" operator="lessThan">
      <formula>$C$4</formula>
    </cfRule>
  </conditionalFormatting>
  <conditionalFormatting sqref="AD38">
    <cfRule type="cellIs" dxfId="15357" priority="857" operator="lessThan">
      <formula>$C$4</formula>
    </cfRule>
  </conditionalFormatting>
  <conditionalFormatting sqref="AD39">
    <cfRule type="cellIs" dxfId="15356" priority="858" operator="lessThan">
      <formula>$C$4</formula>
    </cfRule>
  </conditionalFormatting>
  <conditionalFormatting sqref="AD40">
    <cfRule type="cellIs" dxfId="15355" priority="859" operator="lessThan">
      <formula>$C$4</formula>
    </cfRule>
  </conditionalFormatting>
  <conditionalFormatting sqref="AD41">
    <cfRule type="cellIs" dxfId="15354" priority="860" operator="lessThan">
      <formula>$C$4</formula>
    </cfRule>
  </conditionalFormatting>
  <conditionalFormatting sqref="AD42">
    <cfRule type="cellIs" dxfId="15353" priority="861" operator="lessThan">
      <formula>$C$4</formula>
    </cfRule>
  </conditionalFormatting>
  <conditionalFormatting sqref="AD43">
    <cfRule type="cellIs" dxfId="15352" priority="862" operator="lessThan">
      <formula>$C$4</formula>
    </cfRule>
  </conditionalFormatting>
  <conditionalFormatting sqref="AD44">
    <cfRule type="cellIs" dxfId="15351" priority="863" operator="lessThan">
      <formula>$C$4</formula>
    </cfRule>
  </conditionalFormatting>
  <conditionalFormatting sqref="AD45">
    <cfRule type="cellIs" dxfId="15350" priority="864" operator="lessThan">
      <formula>$C$4</formula>
    </cfRule>
  </conditionalFormatting>
  <conditionalFormatting sqref="AD46">
    <cfRule type="cellIs" dxfId="15349" priority="865" operator="lessThan">
      <formula>$C$4</formula>
    </cfRule>
  </conditionalFormatting>
  <conditionalFormatting sqref="AD47">
    <cfRule type="cellIs" dxfId="15348" priority="866" operator="lessThan">
      <formula>$C$4</formula>
    </cfRule>
  </conditionalFormatting>
  <conditionalFormatting sqref="AD48">
    <cfRule type="cellIs" dxfId="15347" priority="867" operator="lessThan">
      <formula>$C$4</formula>
    </cfRule>
  </conditionalFormatting>
  <conditionalFormatting sqref="AD49">
    <cfRule type="cellIs" dxfId="15346" priority="868" operator="lessThan">
      <formula>$C$4</formula>
    </cfRule>
  </conditionalFormatting>
  <conditionalFormatting sqref="AD50">
    <cfRule type="cellIs" dxfId="15345" priority="869" operator="lessThan">
      <formula>$C$4</formula>
    </cfRule>
  </conditionalFormatting>
  <conditionalFormatting sqref="AD51">
    <cfRule type="cellIs" dxfId="15344" priority="870" operator="lessThan">
      <formula>$C$4</formula>
    </cfRule>
  </conditionalFormatting>
  <conditionalFormatting sqref="AD52">
    <cfRule type="cellIs" dxfId="15343" priority="871" operator="lessThan">
      <formula>$C$4</formula>
    </cfRule>
  </conditionalFormatting>
  <conditionalFormatting sqref="AD53">
    <cfRule type="cellIs" dxfId="15342" priority="872" operator="lessThan">
      <formula>$C$4</formula>
    </cfRule>
  </conditionalFormatting>
  <conditionalFormatting sqref="AD54">
    <cfRule type="cellIs" dxfId="15341" priority="873" operator="lessThan">
      <formula>$C$4</formula>
    </cfRule>
  </conditionalFormatting>
  <conditionalFormatting sqref="AD55">
    <cfRule type="cellIs" dxfId="15340" priority="874" operator="lessThan">
      <formula>$C$4</formula>
    </cfRule>
  </conditionalFormatting>
  <conditionalFormatting sqref="AD56">
    <cfRule type="cellIs" dxfId="15339" priority="875" operator="lessThan">
      <formula>$C$4</formula>
    </cfRule>
  </conditionalFormatting>
  <conditionalFormatting sqref="AD57">
    <cfRule type="cellIs" dxfId="15338" priority="876" operator="lessThan">
      <formula>$C$4</formula>
    </cfRule>
  </conditionalFormatting>
  <conditionalFormatting sqref="AD58">
    <cfRule type="cellIs" dxfId="15337" priority="877" operator="lessThan">
      <formula>$C$4</formula>
    </cfRule>
  </conditionalFormatting>
  <conditionalFormatting sqref="AD59">
    <cfRule type="cellIs" dxfId="15336" priority="878" operator="lessThan">
      <formula>$C$4</formula>
    </cfRule>
  </conditionalFormatting>
  <conditionalFormatting sqref="AD60">
    <cfRule type="cellIs" dxfId="15335" priority="879" operator="lessThan">
      <formula>$C$4</formula>
    </cfRule>
  </conditionalFormatting>
  <conditionalFormatting sqref="AE11">
    <cfRule type="cellIs" dxfId="15334" priority="880" operator="lessThan">
      <formula>$C$4</formula>
    </cfRule>
  </conditionalFormatting>
  <conditionalFormatting sqref="AE12">
    <cfRule type="cellIs" dxfId="15333" priority="881" operator="lessThan">
      <formula>$C$4</formula>
    </cfRule>
  </conditionalFormatting>
  <conditionalFormatting sqref="AE13">
    <cfRule type="cellIs" dxfId="15332" priority="882" operator="lessThan">
      <formula>$C$4</formula>
    </cfRule>
  </conditionalFormatting>
  <conditionalFormatting sqref="AE14">
    <cfRule type="cellIs" dxfId="15331" priority="883" operator="lessThan">
      <formula>$C$4</formula>
    </cfRule>
  </conditionalFormatting>
  <conditionalFormatting sqref="AE15">
    <cfRule type="cellIs" dxfId="15330" priority="884" operator="lessThan">
      <formula>$C$4</formula>
    </cfRule>
  </conditionalFormatting>
  <conditionalFormatting sqref="AE16">
    <cfRule type="cellIs" dxfId="15329" priority="885" operator="lessThan">
      <formula>$C$4</formula>
    </cfRule>
  </conditionalFormatting>
  <conditionalFormatting sqref="AE17">
    <cfRule type="cellIs" dxfId="15328" priority="886" operator="lessThan">
      <formula>$C$4</formula>
    </cfRule>
  </conditionalFormatting>
  <conditionalFormatting sqref="AE18">
    <cfRule type="cellIs" dxfId="15327" priority="887" operator="lessThan">
      <formula>$C$4</formula>
    </cfRule>
  </conditionalFormatting>
  <conditionalFormatting sqref="AE19">
    <cfRule type="cellIs" dxfId="15326" priority="888" operator="lessThan">
      <formula>$C$4</formula>
    </cfRule>
  </conditionalFormatting>
  <conditionalFormatting sqref="AE20">
    <cfRule type="cellIs" dxfId="15325" priority="889" operator="lessThan">
      <formula>$C$4</formula>
    </cfRule>
  </conditionalFormatting>
  <conditionalFormatting sqref="AE21">
    <cfRule type="cellIs" dxfId="15324" priority="890" operator="lessThan">
      <formula>$C$4</formula>
    </cfRule>
  </conditionalFormatting>
  <conditionalFormatting sqref="AE22">
    <cfRule type="cellIs" dxfId="15323" priority="891" operator="lessThan">
      <formula>$C$4</formula>
    </cfRule>
  </conditionalFormatting>
  <conditionalFormatting sqref="AE23">
    <cfRule type="cellIs" dxfId="15322" priority="892" operator="lessThan">
      <formula>$C$4</formula>
    </cfRule>
  </conditionalFormatting>
  <conditionalFormatting sqref="AE24">
    <cfRule type="cellIs" dxfId="15321" priority="893" operator="lessThan">
      <formula>$C$4</formula>
    </cfRule>
  </conditionalFormatting>
  <conditionalFormatting sqref="AE25">
    <cfRule type="cellIs" dxfId="15320" priority="894" operator="lessThan">
      <formula>$C$4</formula>
    </cfRule>
  </conditionalFormatting>
  <conditionalFormatting sqref="AE26">
    <cfRule type="cellIs" dxfId="15319" priority="895" operator="lessThan">
      <formula>$C$4</formula>
    </cfRule>
  </conditionalFormatting>
  <conditionalFormatting sqref="AE27">
    <cfRule type="cellIs" dxfId="15318" priority="896" operator="lessThan">
      <formula>$C$4</formula>
    </cfRule>
  </conditionalFormatting>
  <conditionalFormatting sqref="AE28">
    <cfRule type="cellIs" dxfId="15317" priority="897" operator="lessThan">
      <formula>$C$4</formula>
    </cfRule>
  </conditionalFormatting>
  <conditionalFormatting sqref="AE29">
    <cfRule type="cellIs" dxfId="15316" priority="898" operator="lessThan">
      <formula>$C$4</formula>
    </cfRule>
  </conditionalFormatting>
  <conditionalFormatting sqref="AE30">
    <cfRule type="cellIs" dxfId="15315" priority="899" operator="lessThan">
      <formula>$C$4</formula>
    </cfRule>
  </conditionalFormatting>
  <conditionalFormatting sqref="AE31">
    <cfRule type="cellIs" dxfId="15314" priority="900" operator="lessThan">
      <formula>$C$4</formula>
    </cfRule>
  </conditionalFormatting>
  <conditionalFormatting sqref="AE32">
    <cfRule type="cellIs" dxfId="15313" priority="901" operator="lessThan">
      <formula>$C$4</formula>
    </cfRule>
  </conditionalFormatting>
  <conditionalFormatting sqref="AE33">
    <cfRule type="cellIs" dxfId="15312" priority="902" operator="lessThan">
      <formula>$C$4</formula>
    </cfRule>
  </conditionalFormatting>
  <conditionalFormatting sqref="AE34">
    <cfRule type="cellIs" dxfId="15311" priority="903" operator="lessThan">
      <formula>$C$4</formula>
    </cfRule>
  </conditionalFormatting>
  <conditionalFormatting sqref="AE35">
    <cfRule type="cellIs" dxfId="15310" priority="904" operator="lessThan">
      <formula>$C$4</formula>
    </cfRule>
  </conditionalFormatting>
  <conditionalFormatting sqref="AE36">
    <cfRule type="cellIs" dxfId="15309" priority="905" operator="lessThan">
      <formula>$C$4</formula>
    </cfRule>
  </conditionalFormatting>
  <conditionalFormatting sqref="AE37">
    <cfRule type="cellIs" dxfId="15308" priority="906" operator="lessThan">
      <formula>$C$4</formula>
    </cfRule>
  </conditionalFormatting>
  <conditionalFormatting sqref="AE38">
    <cfRule type="cellIs" dxfId="15307" priority="907" operator="lessThan">
      <formula>$C$4</formula>
    </cfRule>
  </conditionalFormatting>
  <conditionalFormatting sqref="AE39">
    <cfRule type="cellIs" dxfId="15306" priority="908" operator="lessThan">
      <formula>$C$4</formula>
    </cfRule>
  </conditionalFormatting>
  <conditionalFormatting sqref="AE40">
    <cfRule type="cellIs" dxfId="15305" priority="909" operator="lessThan">
      <formula>$C$4</formula>
    </cfRule>
  </conditionalFormatting>
  <conditionalFormatting sqref="AE41">
    <cfRule type="cellIs" dxfId="15304" priority="910" operator="lessThan">
      <formula>$C$4</formula>
    </cfRule>
  </conditionalFormatting>
  <conditionalFormatting sqref="AE42">
    <cfRule type="cellIs" dxfId="15303" priority="911" operator="lessThan">
      <formula>$C$4</formula>
    </cfRule>
  </conditionalFormatting>
  <conditionalFormatting sqref="AE43">
    <cfRule type="cellIs" dxfId="15302" priority="912" operator="lessThan">
      <formula>$C$4</formula>
    </cfRule>
  </conditionalFormatting>
  <conditionalFormatting sqref="AE44">
    <cfRule type="cellIs" dxfId="15301" priority="913" operator="lessThan">
      <formula>$C$4</formula>
    </cfRule>
  </conditionalFormatting>
  <conditionalFormatting sqref="AE45">
    <cfRule type="cellIs" dxfId="15300" priority="914" operator="lessThan">
      <formula>$C$4</formula>
    </cfRule>
  </conditionalFormatting>
  <conditionalFormatting sqref="AE46">
    <cfRule type="cellIs" dxfId="15299" priority="915" operator="lessThan">
      <formula>$C$4</formula>
    </cfRule>
  </conditionalFormatting>
  <conditionalFormatting sqref="AE47">
    <cfRule type="cellIs" dxfId="15298" priority="916" operator="lessThan">
      <formula>$C$4</formula>
    </cfRule>
  </conditionalFormatting>
  <conditionalFormatting sqref="AE48">
    <cfRule type="cellIs" dxfId="15297" priority="917" operator="lessThan">
      <formula>$C$4</formula>
    </cfRule>
  </conditionalFormatting>
  <conditionalFormatting sqref="AE49">
    <cfRule type="cellIs" dxfId="15296" priority="918" operator="lessThan">
      <formula>$C$4</formula>
    </cfRule>
  </conditionalFormatting>
  <conditionalFormatting sqref="AE50">
    <cfRule type="cellIs" dxfId="15295" priority="919" operator="lessThan">
      <formula>$C$4</formula>
    </cfRule>
  </conditionalFormatting>
  <conditionalFormatting sqref="AE51">
    <cfRule type="cellIs" dxfId="15294" priority="920" operator="lessThan">
      <formula>$C$4</formula>
    </cfRule>
  </conditionalFormatting>
  <conditionalFormatting sqref="AE52">
    <cfRule type="cellIs" dxfId="15293" priority="921" operator="lessThan">
      <formula>$C$4</formula>
    </cfRule>
  </conditionalFormatting>
  <conditionalFormatting sqref="AE53">
    <cfRule type="cellIs" dxfId="15292" priority="922" operator="lessThan">
      <formula>$C$4</formula>
    </cfRule>
  </conditionalFormatting>
  <conditionalFormatting sqref="AE54">
    <cfRule type="cellIs" dxfId="15291" priority="923" operator="lessThan">
      <formula>$C$4</formula>
    </cfRule>
  </conditionalFormatting>
  <conditionalFormatting sqref="AE55">
    <cfRule type="cellIs" dxfId="15290" priority="924" operator="lessThan">
      <formula>$C$4</formula>
    </cfRule>
  </conditionalFormatting>
  <conditionalFormatting sqref="AE56">
    <cfRule type="cellIs" dxfId="15289" priority="925" operator="lessThan">
      <formula>$C$4</formula>
    </cfRule>
  </conditionalFormatting>
  <conditionalFormatting sqref="AE57">
    <cfRule type="cellIs" dxfId="15288" priority="926" operator="lessThan">
      <formula>$C$4</formula>
    </cfRule>
  </conditionalFormatting>
  <conditionalFormatting sqref="AE58">
    <cfRule type="cellIs" dxfId="15287" priority="927" operator="lessThan">
      <formula>$C$4</formula>
    </cfRule>
  </conditionalFormatting>
  <conditionalFormatting sqref="AE59">
    <cfRule type="cellIs" dxfId="15286" priority="928" operator="lessThan">
      <formula>$C$4</formula>
    </cfRule>
  </conditionalFormatting>
  <conditionalFormatting sqref="AE60">
    <cfRule type="cellIs" dxfId="15285" priority="929" operator="lessThan">
      <formula>$C$4</formula>
    </cfRule>
  </conditionalFormatting>
  <conditionalFormatting sqref="AF11">
    <cfRule type="cellIs" dxfId="15284" priority="930" operator="lessThan">
      <formula>$C$4</formula>
    </cfRule>
  </conditionalFormatting>
  <conditionalFormatting sqref="AF12">
    <cfRule type="cellIs" dxfId="15283" priority="931" operator="lessThan">
      <formula>$C$4</formula>
    </cfRule>
  </conditionalFormatting>
  <conditionalFormatting sqref="AF13">
    <cfRule type="cellIs" dxfId="15282" priority="932" operator="lessThan">
      <formula>$C$4</formula>
    </cfRule>
  </conditionalFormatting>
  <conditionalFormatting sqref="AF14">
    <cfRule type="cellIs" dxfId="15281" priority="933" operator="lessThan">
      <formula>$C$4</formula>
    </cfRule>
  </conditionalFormatting>
  <conditionalFormatting sqref="AF15">
    <cfRule type="cellIs" dxfId="15280" priority="934" operator="lessThan">
      <formula>$C$4</formula>
    </cfRule>
  </conditionalFormatting>
  <conditionalFormatting sqref="AF16">
    <cfRule type="cellIs" dxfId="15279" priority="935" operator="lessThan">
      <formula>$C$4</formula>
    </cfRule>
  </conditionalFormatting>
  <conditionalFormatting sqref="AF17">
    <cfRule type="cellIs" dxfId="15278" priority="936" operator="lessThan">
      <formula>$C$4</formula>
    </cfRule>
  </conditionalFormatting>
  <conditionalFormatting sqref="AF18">
    <cfRule type="cellIs" dxfId="15277" priority="937" operator="lessThan">
      <formula>$C$4</formula>
    </cfRule>
  </conditionalFormatting>
  <conditionalFormatting sqref="AF19">
    <cfRule type="cellIs" dxfId="15276" priority="938" operator="lessThan">
      <formula>$C$4</formula>
    </cfRule>
  </conditionalFormatting>
  <conditionalFormatting sqref="AF20">
    <cfRule type="cellIs" dxfId="15275" priority="939" operator="lessThan">
      <formula>$C$4</formula>
    </cfRule>
  </conditionalFormatting>
  <conditionalFormatting sqref="AF21">
    <cfRule type="cellIs" dxfId="15274" priority="940" operator="lessThan">
      <formula>$C$4</formula>
    </cfRule>
  </conditionalFormatting>
  <conditionalFormatting sqref="AF22">
    <cfRule type="cellIs" dxfId="15273" priority="941" operator="lessThan">
      <formula>$C$4</formula>
    </cfRule>
  </conditionalFormatting>
  <conditionalFormatting sqref="AF23">
    <cfRule type="cellIs" dxfId="15272" priority="942" operator="lessThan">
      <formula>$C$4</formula>
    </cfRule>
  </conditionalFormatting>
  <conditionalFormatting sqref="AF24">
    <cfRule type="cellIs" dxfId="15271" priority="943" operator="lessThan">
      <formula>$C$4</formula>
    </cfRule>
  </conditionalFormatting>
  <conditionalFormatting sqref="AF25">
    <cfRule type="cellIs" dxfId="15270" priority="944" operator="lessThan">
      <formula>$C$4</formula>
    </cfRule>
  </conditionalFormatting>
  <conditionalFormatting sqref="AF26">
    <cfRule type="cellIs" dxfId="15269" priority="945" operator="lessThan">
      <formula>$C$4</formula>
    </cfRule>
  </conditionalFormatting>
  <conditionalFormatting sqref="AF27">
    <cfRule type="cellIs" dxfId="15268" priority="946" operator="lessThan">
      <formula>$C$4</formula>
    </cfRule>
  </conditionalFormatting>
  <conditionalFormatting sqref="AF28">
    <cfRule type="cellIs" dxfId="15267" priority="947" operator="lessThan">
      <formula>$C$4</formula>
    </cfRule>
  </conditionalFormatting>
  <conditionalFormatting sqref="AF29">
    <cfRule type="cellIs" dxfId="15266" priority="948" operator="lessThan">
      <formula>$C$4</formula>
    </cfRule>
  </conditionalFormatting>
  <conditionalFormatting sqref="AF30">
    <cfRule type="cellIs" dxfId="15265" priority="949" operator="lessThan">
      <formula>$C$4</formula>
    </cfRule>
  </conditionalFormatting>
  <conditionalFormatting sqref="AF31">
    <cfRule type="cellIs" dxfId="15264" priority="950" operator="lessThan">
      <formula>$C$4</formula>
    </cfRule>
  </conditionalFormatting>
  <conditionalFormatting sqref="AF32">
    <cfRule type="cellIs" dxfId="15263" priority="951" operator="lessThan">
      <formula>$C$4</formula>
    </cfRule>
  </conditionalFormatting>
  <conditionalFormatting sqref="AF33">
    <cfRule type="cellIs" dxfId="15262" priority="952" operator="lessThan">
      <formula>$C$4</formula>
    </cfRule>
  </conditionalFormatting>
  <conditionalFormatting sqref="AF34">
    <cfRule type="cellIs" dxfId="15261" priority="953" operator="lessThan">
      <formula>$C$4</formula>
    </cfRule>
  </conditionalFormatting>
  <conditionalFormatting sqref="AF35">
    <cfRule type="cellIs" dxfId="15260" priority="954" operator="lessThan">
      <formula>$C$4</formula>
    </cfRule>
  </conditionalFormatting>
  <conditionalFormatting sqref="AF36">
    <cfRule type="cellIs" dxfId="15259" priority="955" operator="lessThan">
      <formula>$C$4</formula>
    </cfRule>
  </conditionalFormatting>
  <conditionalFormatting sqref="AF37">
    <cfRule type="cellIs" dxfId="15258" priority="956" operator="lessThan">
      <formula>$C$4</formula>
    </cfRule>
  </conditionalFormatting>
  <conditionalFormatting sqref="AF38">
    <cfRule type="cellIs" dxfId="15257" priority="957" operator="lessThan">
      <formula>$C$4</formula>
    </cfRule>
  </conditionalFormatting>
  <conditionalFormatting sqref="AF39">
    <cfRule type="cellIs" dxfId="15256" priority="958" operator="lessThan">
      <formula>$C$4</formula>
    </cfRule>
  </conditionalFormatting>
  <conditionalFormatting sqref="AF40">
    <cfRule type="cellIs" dxfId="15255" priority="959" operator="lessThan">
      <formula>$C$4</formula>
    </cfRule>
  </conditionalFormatting>
  <conditionalFormatting sqref="AF41">
    <cfRule type="cellIs" dxfId="15254" priority="960" operator="lessThan">
      <formula>$C$4</formula>
    </cfRule>
  </conditionalFormatting>
  <conditionalFormatting sqref="AF42">
    <cfRule type="cellIs" dxfId="15253" priority="961" operator="lessThan">
      <formula>$C$4</formula>
    </cfRule>
  </conditionalFormatting>
  <conditionalFormatting sqref="AF43">
    <cfRule type="cellIs" dxfId="15252" priority="962" operator="lessThan">
      <formula>$C$4</formula>
    </cfRule>
  </conditionalFormatting>
  <conditionalFormatting sqref="AF44">
    <cfRule type="cellIs" dxfId="15251" priority="963" operator="lessThan">
      <formula>$C$4</formula>
    </cfRule>
  </conditionalFormatting>
  <conditionalFormatting sqref="AF45">
    <cfRule type="cellIs" dxfId="15250" priority="964" operator="lessThan">
      <formula>$C$4</formula>
    </cfRule>
  </conditionalFormatting>
  <conditionalFormatting sqref="AF46">
    <cfRule type="cellIs" dxfId="15249" priority="965" operator="lessThan">
      <formula>$C$4</formula>
    </cfRule>
  </conditionalFormatting>
  <conditionalFormatting sqref="AF47">
    <cfRule type="cellIs" dxfId="15248" priority="966" operator="lessThan">
      <formula>$C$4</formula>
    </cfRule>
  </conditionalFormatting>
  <conditionalFormatting sqref="AF48">
    <cfRule type="cellIs" dxfId="15247" priority="967" operator="lessThan">
      <formula>$C$4</formula>
    </cfRule>
  </conditionalFormatting>
  <conditionalFormatting sqref="AF49">
    <cfRule type="cellIs" dxfId="15246" priority="968" operator="lessThan">
      <formula>$C$4</formula>
    </cfRule>
  </conditionalFormatting>
  <conditionalFormatting sqref="AF50">
    <cfRule type="cellIs" dxfId="15245" priority="969" operator="lessThan">
      <formula>$C$4</formula>
    </cfRule>
  </conditionalFormatting>
  <conditionalFormatting sqref="AF51">
    <cfRule type="cellIs" dxfId="15244" priority="970" operator="lessThan">
      <formula>$C$4</formula>
    </cfRule>
  </conditionalFormatting>
  <conditionalFormatting sqref="AF52">
    <cfRule type="cellIs" dxfId="15243" priority="971" operator="lessThan">
      <formula>$C$4</formula>
    </cfRule>
  </conditionalFormatting>
  <conditionalFormatting sqref="AF53">
    <cfRule type="cellIs" dxfId="15242" priority="972" operator="lessThan">
      <formula>$C$4</formula>
    </cfRule>
  </conditionalFormatting>
  <conditionalFormatting sqref="AF54">
    <cfRule type="cellIs" dxfId="15241" priority="973" operator="lessThan">
      <formula>$C$4</formula>
    </cfRule>
  </conditionalFormatting>
  <conditionalFormatting sqref="AF55">
    <cfRule type="cellIs" dxfId="15240" priority="974" operator="lessThan">
      <formula>$C$4</formula>
    </cfRule>
  </conditionalFormatting>
  <conditionalFormatting sqref="AF56">
    <cfRule type="cellIs" dxfId="15239" priority="975" operator="lessThan">
      <formula>$C$4</formula>
    </cfRule>
  </conditionalFormatting>
  <conditionalFormatting sqref="AF57">
    <cfRule type="cellIs" dxfId="15238" priority="976" operator="lessThan">
      <formula>$C$4</formula>
    </cfRule>
  </conditionalFormatting>
  <conditionalFormatting sqref="AF58">
    <cfRule type="cellIs" dxfId="15237" priority="977" operator="lessThan">
      <formula>$C$4</formula>
    </cfRule>
  </conditionalFormatting>
  <conditionalFormatting sqref="AF59">
    <cfRule type="cellIs" dxfId="15236" priority="978" operator="lessThan">
      <formula>$C$4</formula>
    </cfRule>
  </conditionalFormatting>
  <conditionalFormatting sqref="AF60">
    <cfRule type="cellIs" dxfId="15235" priority="979" operator="lessThan">
      <formula>$C$4</formula>
    </cfRule>
  </conditionalFormatting>
  <conditionalFormatting sqref="AG11">
    <cfRule type="cellIs" dxfId="15234" priority="980" operator="lessThan">
      <formula>$C$4</formula>
    </cfRule>
  </conditionalFormatting>
  <conditionalFormatting sqref="AG12">
    <cfRule type="cellIs" dxfId="15233" priority="981" operator="lessThan">
      <formula>$C$4</formula>
    </cfRule>
  </conditionalFormatting>
  <conditionalFormatting sqref="AG13">
    <cfRule type="cellIs" dxfId="15232" priority="982" operator="lessThan">
      <formula>$C$4</formula>
    </cfRule>
  </conditionalFormatting>
  <conditionalFormatting sqref="AG14">
    <cfRule type="cellIs" dxfId="15231" priority="983" operator="lessThan">
      <formula>$C$4</formula>
    </cfRule>
  </conditionalFormatting>
  <conditionalFormatting sqref="AG15">
    <cfRule type="cellIs" dxfId="15230" priority="984" operator="lessThan">
      <formula>$C$4</formula>
    </cfRule>
  </conditionalFormatting>
  <conditionalFormatting sqref="AG16">
    <cfRule type="cellIs" dxfId="15229" priority="985" operator="lessThan">
      <formula>$C$4</formula>
    </cfRule>
  </conditionalFormatting>
  <conditionalFormatting sqref="AG17">
    <cfRule type="cellIs" dxfId="15228" priority="986" operator="lessThan">
      <formula>$C$4</formula>
    </cfRule>
  </conditionalFormatting>
  <conditionalFormatting sqref="AG18">
    <cfRule type="cellIs" dxfId="15227" priority="987" operator="lessThan">
      <formula>$C$4</formula>
    </cfRule>
  </conditionalFormatting>
  <conditionalFormatting sqref="AG19">
    <cfRule type="cellIs" dxfId="15226" priority="988" operator="lessThan">
      <formula>$C$4</formula>
    </cfRule>
  </conditionalFormatting>
  <conditionalFormatting sqref="AG20">
    <cfRule type="cellIs" dxfId="15225" priority="989" operator="lessThan">
      <formula>$C$4</formula>
    </cfRule>
  </conditionalFormatting>
  <conditionalFormatting sqref="AG21">
    <cfRule type="cellIs" dxfId="15224" priority="990" operator="lessThan">
      <formula>$C$4</formula>
    </cfRule>
  </conditionalFormatting>
  <conditionalFormatting sqref="AG22">
    <cfRule type="cellIs" dxfId="15223" priority="991" operator="lessThan">
      <formula>$C$4</formula>
    </cfRule>
  </conditionalFormatting>
  <conditionalFormatting sqref="AG23">
    <cfRule type="cellIs" dxfId="15222" priority="992" operator="lessThan">
      <formula>$C$4</formula>
    </cfRule>
  </conditionalFormatting>
  <conditionalFormatting sqref="AG24">
    <cfRule type="cellIs" dxfId="15221" priority="993" operator="lessThan">
      <formula>$C$4</formula>
    </cfRule>
  </conditionalFormatting>
  <conditionalFormatting sqref="AG25">
    <cfRule type="cellIs" dxfId="15220" priority="994" operator="lessThan">
      <formula>$C$4</formula>
    </cfRule>
  </conditionalFormatting>
  <conditionalFormatting sqref="AG26">
    <cfRule type="cellIs" dxfId="15219" priority="995" operator="lessThan">
      <formula>$C$4</formula>
    </cfRule>
  </conditionalFormatting>
  <conditionalFormatting sqref="AG27">
    <cfRule type="cellIs" dxfId="15218" priority="996" operator="lessThan">
      <formula>$C$4</formula>
    </cfRule>
  </conditionalFormatting>
  <conditionalFormatting sqref="AG28">
    <cfRule type="cellIs" dxfId="15217" priority="997" operator="lessThan">
      <formula>$C$4</formula>
    </cfRule>
  </conditionalFormatting>
  <conditionalFormatting sqref="AG29">
    <cfRule type="cellIs" dxfId="15216" priority="998" operator="lessThan">
      <formula>$C$4</formula>
    </cfRule>
  </conditionalFormatting>
  <conditionalFormatting sqref="AG30">
    <cfRule type="cellIs" dxfId="15215" priority="999" operator="lessThan">
      <formula>$C$4</formula>
    </cfRule>
  </conditionalFormatting>
  <conditionalFormatting sqref="AG31">
    <cfRule type="cellIs" dxfId="15214" priority="1000" operator="lessThan">
      <formula>$C$4</formula>
    </cfRule>
  </conditionalFormatting>
  <conditionalFormatting sqref="AG32">
    <cfRule type="cellIs" dxfId="15213" priority="1001" operator="lessThan">
      <formula>$C$4</formula>
    </cfRule>
  </conditionalFormatting>
  <conditionalFormatting sqref="AG33">
    <cfRule type="cellIs" dxfId="15212" priority="1002" operator="lessThan">
      <formula>$C$4</formula>
    </cfRule>
  </conditionalFormatting>
  <conditionalFormatting sqref="AG34">
    <cfRule type="cellIs" dxfId="15211" priority="1003" operator="lessThan">
      <formula>$C$4</formula>
    </cfRule>
  </conditionalFormatting>
  <conditionalFormatting sqref="AG35">
    <cfRule type="cellIs" dxfId="15210" priority="1004" operator="lessThan">
      <formula>$C$4</formula>
    </cfRule>
  </conditionalFormatting>
  <conditionalFormatting sqref="AG36">
    <cfRule type="cellIs" dxfId="15209" priority="1005" operator="lessThan">
      <formula>$C$4</formula>
    </cfRule>
  </conditionalFormatting>
  <conditionalFormatting sqref="AG37">
    <cfRule type="cellIs" dxfId="15208" priority="1006" operator="lessThan">
      <formula>$C$4</formula>
    </cfRule>
  </conditionalFormatting>
  <conditionalFormatting sqref="AG38">
    <cfRule type="cellIs" dxfId="15207" priority="1007" operator="lessThan">
      <formula>$C$4</formula>
    </cfRule>
  </conditionalFormatting>
  <conditionalFormatting sqref="AG39">
    <cfRule type="cellIs" dxfId="15206" priority="1008" operator="lessThan">
      <formula>$C$4</formula>
    </cfRule>
  </conditionalFormatting>
  <conditionalFormatting sqref="AG40">
    <cfRule type="cellIs" dxfId="15205" priority="1009" operator="lessThan">
      <formula>$C$4</formula>
    </cfRule>
  </conditionalFormatting>
  <conditionalFormatting sqref="AG41">
    <cfRule type="cellIs" dxfId="15204" priority="1010" operator="lessThan">
      <formula>$C$4</formula>
    </cfRule>
  </conditionalFormatting>
  <conditionalFormatting sqref="AG42">
    <cfRule type="cellIs" dxfId="15203" priority="1011" operator="lessThan">
      <formula>$C$4</formula>
    </cfRule>
  </conditionalFormatting>
  <conditionalFormatting sqref="AG43">
    <cfRule type="cellIs" dxfId="15202" priority="1012" operator="lessThan">
      <formula>$C$4</formula>
    </cfRule>
  </conditionalFormatting>
  <conditionalFormatting sqref="AG44">
    <cfRule type="cellIs" dxfId="15201" priority="1013" operator="lessThan">
      <formula>$C$4</formula>
    </cfRule>
  </conditionalFormatting>
  <conditionalFormatting sqref="AG45">
    <cfRule type="cellIs" dxfId="15200" priority="1014" operator="lessThan">
      <formula>$C$4</formula>
    </cfRule>
  </conditionalFormatting>
  <conditionalFormatting sqref="AG46">
    <cfRule type="cellIs" dxfId="15199" priority="1015" operator="lessThan">
      <formula>$C$4</formula>
    </cfRule>
  </conditionalFormatting>
  <conditionalFormatting sqref="AG47">
    <cfRule type="cellIs" dxfId="15198" priority="1016" operator="lessThan">
      <formula>$C$4</formula>
    </cfRule>
  </conditionalFormatting>
  <conditionalFormatting sqref="AG48">
    <cfRule type="cellIs" dxfId="15197" priority="1017" operator="lessThan">
      <formula>$C$4</formula>
    </cfRule>
  </conditionalFormatting>
  <conditionalFormatting sqref="AG49">
    <cfRule type="cellIs" dxfId="15196" priority="1018" operator="lessThan">
      <formula>$C$4</formula>
    </cfRule>
  </conditionalFormatting>
  <conditionalFormatting sqref="AG50">
    <cfRule type="cellIs" dxfId="15195" priority="1019" operator="lessThan">
      <formula>$C$4</formula>
    </cfRule>
  </conditionalFormatting>
  <conditionalFormatting sqref="AG51">
    <cfRule type="cellIs" dxfId="15194" priority="1020" operator="lessThan">
      <formula>$C$4</formula>
    </cfRule>
  </conditionalFormatting>
  <conditionalFormatting sqref="AG52">
    <cfRule type="cellIs" dxfId="15193" priority="1021" operator="lessThan">
      <formula>$C$4</formula>
    </cfRule>
  </conditionalFormatting>
  <conditionalFormatting sqref="AG53">
    <cfRule type="cellIs" dxfId="15192" priority="1022" operator="lessThan">
      <formula>$C$4</formula>
    </cfRule>
  </conditionalFormatting>
  <conditionalFormatting sqref="AG54">
    <cfRule type="cellIs" dxfId="15191" priority="1023" operator="lessThan">
      <formula>$C$4</formula>
    </cfRule>
  </conditionalFormatting>
  <conditionalFormatting sqref="AG55">
    <cfRule type="cellIs" dxfId="15190" priority="1024" operator="lessThan">
      <formula>$C$4</formula>
    </cfRule>
  </conditionalFormatting>
  <conditionalFormatting sqref="AG56">
    <cfRule type="cellIs" dxfId="15189" priority="1025" operator="lessThan">
      <formula>$C$4</formula>
    </cfRule>
  </conditionalFormatting>
  <conditionalFormatting sqref="AG57">
    <cfRule type="cellIs" dxfId="15188" priority="1026" operator="lessThan">
      <formula>$C$4</formula>
    </cfRule>
  </conditionalFormatting>
  <conditionalFormatting sqref="AG58">
    <cfRule type="cellIs" dxfId="15187" priority="1027" operator="lessThan">
      <formula>$C$4</formula>
    </cfRule>
  </conditionalFormatting>
  <conditionalFormatting sqref="AG59">
    <cfRule type="cellIs" dxfId="15186" priority="1028" operator="lessThan">
      <formula>$C$4</formula>
    </cfRule>
  </conditionalFormatting>
  <conditionalFormatting sqref="AG60">
    <cfRule type="cellIs" dxfId="15185" priority="1029" operator="lessThan">
      <formula>$C$4</formula>
    </cfRule>
  </conditionalFormatting>
  <conditionalFormatting sqref="AH11">
    <cfRule type="cellIs" dxfId="15184" priority="1030" operator="lessThan">
      <formula>$C$4</formula>
    </cfRule>
  </conditionalFormatting>
  <conditionalFormatting sqref="AH12">
    <cfRule type="cellIs" dxfId="15183" priority="1031" operator="lessThan">
      <formula>$C$4</formula>
    </cfRule>
  </conditionalFormatting>
  <conditionalFormatting sqref="AH13">
    <cfRule type="cellIs" dxfId="15182" priority="1032" operator="lessThan">
      <formula>$C$4</formula>
    </cfRule>
  </conditionalFormatting>
  <conditionalFormatting sqref="AH14">
    <cfRule type="cellIs" dxfId="15181" priority="1033" operator="lessThan">
      <formula>$C$4</formula>
    </cfRule>
  </conditionalFormatting>
  <conditionalFormatting sqref="AH15">
    <cfRule type="cellIs" dxfId="15180" priority="1034" operator="lessThan">
      <formula>$C$4</formula>
    </cfRule>
  </conditionalFormatting>
  <conditionalFormatting sqref="AH16">
    <cfRule type="cellIs" dxfId="15179" priority="1035" operator="lessThan">
      <formula>$C$4</formula>
    </cfRule>
  </conditionalFormatting>
  <conditionalFormatting sqref="AH17">
    <cfRule type="cellIs" dxfId="15178" priority="1036" operator="lessThan">
      <formula>$C$4</formula>
    </cfRule>
  </conditionalFormatting>
  <conditionalFormatting sqref="AH18">
    <cfRule type="cellIs" dxfId="15177" priority="1037" operator="lessThan">
      <formula>$C$4</formula>
    </cfRule>
  </conditionalFormatting>
  <conditionalFormatting sqref="AH19">
    <cfRule type="cellIs" dxfId="15176" priority="1038" operator="lessThan">
      <formula>$C$4</formula>
    </cfRule>
  </conditionalFormatting>
  <conditionalFormatting sqref="AH20">
    <cfRule type="cellIs" dxfId="15175" priority="1039" operator="lessThan">
      <formula>$C$4</formula>
    </cfRule>
  </conditionalFormatting>
  <conditionalFormatting sqref="AH21">
    <cfRule type="cellIs" dxfId="15174" priority="1040" operator="lessThan">
      <formula>$C$4</formula>
    </cfRule>
  </conditionalFormatting>
  <conditionalFormatting sqref="AH22">
    <cfRule type="cellIs" dxfId="15173" priority="1041" operator="lessThan">
      <formula>$C$4</formula>
    </cfRule>
  </conditionalFormatting>
  <conditionalFormatting sqref="AH23">
    <cfRule type="cellIs" dxfId="15172" priority="1042" operator="lessThan">
      <formula>$C$4</formula>
    </cfRule>
  </conditionalFormatting>
  <conditionalFormatting sqref="AH24">
    <cfRule type="cellIs" dxfId="15171" priority="1043" operator="lessThan">
      <formula>$C$4</formula>
    </cfRule>
  </conditionalFormatting>
  <conditionalFormatting sqref="AH25">
    <cfRule type="cellIs" dxfId="15170" priority="1044" operator="lessThan">
      <formula>$C$4</formula>
    </cfRule>
  </conditionalFormatting>
  <conditionalFormatting sqref="AH26">
    <cfRule type="cellIs" dxfId="15169" priority="1045" operator="lessThan">
      <formula>$C$4</formula>
    </cfRule>
  </conditionalFormatting>
  <conditionalFormatting sqref="AH27">
    <cfRule type="cellIs" dxfId="15168" priority="1046" operator="lessThan">
      <formula>$C$4</formula>
    </cfRule>
  </conditionalFormatting>
  <conditionalFormatting sqref="AH28">
    <cfRule type="cellIs" dxfId="15167" priority="1047" operator="lessThan">
      <formula>$C$4</formula>
    </cfRule>
  </conditionalFormatting>
  <conditionalFormatting sqref="AH29">
    <cfRule type="cellIs" dxfId="15166" priority="1048" operator="lessThan">
      <formula>$C$4</formula>
    </cfRule>
  </conditionalFormatting>
  <conditionalFormatting sqref="AH30">
    <cfRule type="cellIs" dxfId="15165" priority="1049" operator="lessThan">
      <formula>$C$4</formula>
    </cfRule>
  </conditionalFormatting>
  <conditionalFormatting sqref="AH31">
    <cfRule type="cellIs" dxfId="15164" priority="1050" operator="lessThan">
      <formula>$C$4</formula>
    </cfRule>
  </conditionalFormatting>
  <conditionalFormatting sqref="AH32">
    <cfRule type="cellIs" dxfId="15163" priority="1051" operator="lessThan">
      <formula>$C$4</formula>
    </cfRule>
  </conditionalFormatting>
  <conditionalFormatting sqref="AH33">
    <cfRule type="cellIs" dxfId="15162" priority="1052" operator="lessThan">
      <formula>$C$4</formula>
    </cfRule>
  </conditionalFormatting>
  <conditionalFormatting sqref="AH34">
    <cfRule type="cellIs" dxfId="15161" priority="1053" operator="lessThan">
      <formula>$C$4</formula>
    </cfRule>
  </conditionalFormatting>
  <conditionalFormatting sqref="AH35">
    <cfRule type="cellIs" dxfId="15160" priority="1054" operator="lessThan">
      <formula>$C$4</formula>
    </cfRule>
  </conditionalFormatting>
  <conditionalFormatting sqref="AH36">
    <cfRule type="cellIs" dxfId="15159" priority="1055" operator="lessThan">
      <formula>$C$4</formula>
    </cfRule>
  </conditionalFormatting>
  <conditionalFormatting sqref="AH37">
    <cfRule type="cellIs" dxfId="15158" priority="1056" operator="lessThan">
      <formula>$C$4</formula>
    </cfRule>
  </conditionalFormatting>
  <conditionalFormatting sqref="AH38">
    <cfRule type="cellIs" dxfId="15157" priority="1057" operator="lessThan">
      <formula>$C$4</formula>
    </cfRule>
  </conditionalFormatting>
  <conditionalFormatting sqref="AH39">
    <cfRule type="cellIs" dxfId="15156" priority="1058" operator="lessThan">
      <formula>$C$4</formula>
    </cfRule>
  </conditionalFormatting>
  <conditionalFormatting sqref="AH40">
    <cfRule type="cellIs" dxfId="15155" priority="1059" operator="lessThan">
      <formula>$C$4</formula>
    </cfRule>
  </conditionalFormatting>
  <conditionalFormatting sqref="AH41">
    <cfRule type="cellIs" dxfId="15154" priority="1060" operator="lessThan">
      <formula>$C$4</formula>
    </cfRule>
  </conditionalFormatting>
  <conditionalFormatting sqref="AH42">
    <cfRule type="cellIs" dxfId="15153" priority="1061" operator="lessThan">
      <formula>$C$4</formula>
    </cfRule>
  </conditionalFormatting>
  <conditionalFormatting sqref="AH43">
    <cfRule type="cellIs" dxfId="15152" priority="1062" operator="lessThan">
      <formula>$C$4</formula>
    </cfRule>
  </conditionalFormatting>
  <conditionalFormatting sqref="AH44">
    <cfRule type="cellIs" dxfId="15151" priority="1063" operator="lessThan">
      <formula>$C$4</formula>
    </cfRule>
  </conditionalFormatting>
  <conditionalFormatting sqref="AH45">
    <cfRule type="cellIs" dxfId="15150" priority="1064" operator="lessThan">
      <formula>$C$4</formula>
    </cfRule>
  </conditionalFormatting>
  <conditionalFormatting sqref="AH46">
    <cfRule type="cellIs" dxfId="15149" priority="1065" operator="lessThan">
      <formula>$C$4</formula>
    </cfRule>
  </conditionalFormatting>
  <conditionalFormatting sqref="AH47">
    <cfRule type="cellIs" dxfId="15148" priority="1066" operator="lessThan">
      <formula>$C$4</formula>
    </cfRule>
  </conditionalFormatting>
  <conditionalFormatting sqref="AH48">
    <cfRule type="cellIs" dxfId="15147" priority="1067" operator="lessThan">
      <formula>$C$4</formula>
    </cfRule>
  </conditionalFormatting>
  <conditionalFormatting sqref="AH49">
    <cfRule type="cellIs" dxfId="15146" priority="1068" operator="lessThan">
      <formula>$C$4</formula>
    </cfRule>
  </conditionalFormatting>
  <conditionalFormatting sqref="AH50">
    <cfRule type="cellIs" dxfId="15145" priority="1069" operator="lessThan">
      <formula>$C$4</formula>
    </cfRule>
  </conditionalFormatting>
  <conditionalFormatting sqref="AH51">
    <cfRule type="cellIs" dxfId="15144" priority="1070" operator="lessThan">
      <formula>$C$4</formula>
    </cfRule>
  </conditionalFormatting>
  <conditionalFormatting sqref="AH52">
    <cfRule type="cellIs" dxfId="15143" priority="1071" operator="lessThan">
      <formula>$C$4</formula>
    </cfRule>
  </conditionalFormatting>
  <conditionalFormatting sqref="AH53">
    <cfRule type="cellIs" dxfId="15142" priority="1072" operator="lessThan">
      <formula>$C$4</formula>
    </cfRule>
  </conditionalFormatting>
  <conditionalFormatting sqref="AH54">
    <cfRule type="cellIs" dxfId="15141" priority="1073" operator="lessThan">
      <formula>$C$4</formula>
    </cfRule>
  </conditionalFormatting>
  <conditionalFormatting sqref="AH55">
    <cfRule type="cellIs" dxfId="15140" priority="1074" operator="lessThan">
      <formula>$C$4</formula>
    </cfRule>
  </conditionalFormatting>
  <conditionalFormatting sqref="AH56">
    <cfRule type="cellIs" dxfId="15139" priority="1075" operator="lessThan">
      <formula>$C$4</formula>
    </cfRule>
  </conditionalFormatting>
  <conditionalFormatting sqref="AH57">
    <cfRule type="cellIs" dxfId="15138" priority="1076" operator="lessThan">
      <formula>$C$4</formula>
    </cfRule>
  </conditionalFormatting>
  <conditionalFormatting sqref="AH58">
    <cfRule type="cellIs" dxfId="15137" priority="1077" operator="lessThan">
      <formula>$C$4</formula>
    </cfRule>
  </conditionalFormatting>
  <conditionalFormatting sqref="AH59">
    <cfRule type="cellIs" dxfId="15136" priority="1078" operator="lessThan">
      <formula>$C$4</formula>
    </cfRule>
  </conditionalFormatting>
  <conditionalFormatting sqref="AH60">
    <cfRule type="cellIs" dxfId="15135" priority="1079" operator="lessThan">
      <formula>$C$4</formula>
    </cfRule>
  </conditionalFormatting>
  <conditionalFormatting sqref="AI11">
    <cfRule type="cellIs" dxfId="15134" priority="1080" operator="lessThan">
      <formula>$C$4</formula>
    </cfRule>
  </conditionalFormatting>
  <conditionalFormatting sqref="AI12">
    <cfRule type="cellIs" dxfId="15133" priority="1081" operator="lessThan">
      <formula>$C$4</formula>
    </cfRule>
  </conditionalFormatting>
  <conditionalFormatting sqref="AI13">
    <cfRule type="cellIs" dxfId="15132" priority="1082" operator="lessThan">
      <formula>$C$4</formula>
    </cfRule>
  </conditionalFormatting>
  <conditionalFormatting sqref="AI14">
    <cfRule type="cellIs" dxfId="15131" priority="1083" operator="lessThan">
      <formula>$C$4</formula>
    </cfRule>
  </conditionalFormatting>
  <conditionalFormatting sqref="AI15">
    <cfRule type="cellIs" dxfId="15130" priority="1084" operator="lessThan">
      <formula>$C$4</formula>
    </cfRule>
  </conditionalFormatting>
  <conditionalFormatting sqref="AI16">
    <cfRule type="cellIs" dxfId="15129" priority="1085" operator="lessThan">
      <formula>$C$4</formula>
    </cfRule>
  </conditionalFormatting>
  <conditionalFormatting sqref="AI17">
    <cfRule type="cellIs" dxfId="15128" priority="1086" operator="lessThan">
      <formula>$C$4</formula>
    </cfRule>
  </conditionalFormatting>
  <conditionalFormatting sqref="AI18">
    <cfRule type="cellIs" dxfId="15127" priority="1087" operator="lessThan">
      <formula>$C$4</formula>
    </cfRule>
  </conditionalFormatting>
  <conditionalFormatting sqref="AI19">
    <cfRule type="cellIs" dxfId="15126" priority="1088" operator="lessThan">
      <formula>$C$4</formula>
    </cfRule>
  </conditionalFormatting>
  <conditionalFormatting sqref="AI20">
    <cfRule type="cellIs" dxfId="15125" priority="1089" operator="lessThan">
      <formula>$C$4</formula>
    </cfRule>
  </conditionalFormatting>
  <conditionalFormatting sqref="AI21">
    <cfRule type="cellIs" dxfId="15124" priority="1090" operator="lessThan">
      <formula>$C$4</formula>
    </cfRule>
  </conditionalFormatting>
  <conditionalFormatting sqref="AI22">
    <cfRule type="cellIs" dxfId="15123" priority="1091" operator="lessThan">
      <formula>$C$4</formula>
    </cfRule>
  </conditionalFormatting>
  <conditionalFormatting sqref="AI23">
    <cfRule type="cellIs" dxfId="15122" priority="1092" operator="lessThan">
      <formula>$C$4</formula>
    </cfRule>
  </conditionalFormatting>
  <conditionalFormatting sqref="AI24">
    <cfRule type="cellIs" dxfId="15121" priority="1093" operator="lessThan">
      <formula>$C$4</formula>
    </cfRule>
  </conditionalFormatting>
  <conditionalFormatting sqref="AI25">
    <cfRule type="cellIs" dxfId="15120" priority="1094" operator="lessThan">
      <formula>$C$4</formula>
    </cfRule>
  </conditionalFormatting>
  <conditionalFormatting sqref="AI26">
    <cfRule type="cellIs" dxfId="15119" priority="1095" operator="lessThan">
      <formula>$C$4</formula>
    </cfRule>
  </conditionalFormatting>
  <conditionalFormatting sqref="AI27">
    <cfRule type="cellIs" dxfId="15118" priority="1096" operator="lessThan">
      <formula>$C$4</formula>
    </cfRule>
  </conditionalFormatting>
  <conditionalFormatting sqref="AI28">
    <cfRule type="cellIs" dxfId="15117" priority="1097" operator="lessThan">
      <formula>$C$4</formula>
    </cfRule>
  </conditionalFormatting>
  <conditionalFormatting sqref="AI29">
    <cfRule type="cellIs" dxfId="15116" priority="1098" operator="lessThan">
      <formula>$C$4</formula>
    </cfRule>
  </conditionalFormatting>
  <conditionalFormatting sqref="AI30">
    <cfRule type="cellIs" dxfId="15115" priority="1099" operator="lessThan">
      <formula>$C$4</formula>
    </cfRule>
  </conditionalFormatting>
  <conditionalFormatting sqref="AI31">
    <cfRule type="cellIs" dxfId="15114" priority="1100" operator="lessThan">
      <formula>$C$4</formula>
    </cfRule>
  </conditionalFormatting>
  <conditionalFormatting sqref="AI32">
    <cfRule type="cellIs" dxfId="15113" priority="1101" operator="lessThan">
      <formula>$C$4</formula>
    </cfRule>
  </conditionalFormatting>
  <conditionalFormatting sqref="AI33">
    <cfRule type="cellIs" dxfId="15112" priority="1102" operator="lessThan">
      <formula>$C$4</formula>
    </cfRule>
  </conditionalFormatting>
  <conditionalFormatting sqref="AI34">
    <cfRule type="cellIs" dxfId="15111" priority="1103" operator="lessThan">
      <formula>$C$4</formula>
    </cfRule>
  </conditionalFormatting>
  <conditionalFormatting sqref="AI35">
    <cfRule type="cellIs" dxfId="15110" priority="1104" operator="lessThan">
      <formula>$C$4</formula>
    </cfRule>
  </conditionalFormatting>
  <conditionalFormatting sqref="AI36">
    <cfRule type="cellIs" dxfId="15109" priority="1105" operator="lessThan">
      <formula>$C$4</formula>
    </cfRule>
  </conditionalFormatting>
  <conditionalFormatting sqref="AI37">
    <cfRule type="cellIs" dxfId="15108" priority="1106" operator="lessThan">
      <formula>$C$4</formula>
    </cfRule>
  </conditionalFormatting>
  <conditionalFormatting sqref="AI38">
    <cfRule type="cellIs" dxfId="15107" priority="1107" operator="lessThan">
      <formula>$C$4</formula>
    </cfRule>
  </conditionalFormatting>
  <conditionalFormatting sqref="AI39">
    <cfRule type="cellIs" dxfId="15106" priority="1108" operator="lessThan">
      <formula>$C$4</formula>
    </cfRule>
  </conditionalFormatting>
  <conditionalFormatting sqref="AI40">
    <cfRule type="cellIs" dxfId="15105" priority="1109" operator="lessThan">
      <formula>$C$4</formula>
    </cfRule>
  </conditionalFormatting>
  <conditionalFormatting sqref="AI41">
    <cfRule type="cellIs" dxfId="15104" priority="1110" operator="lessThan">
      <formula>$C$4</formula>
    </cfRule>
  </conditionalFormatting>
  <conditionalFormatting sqref="AI42">
    <cfRule type="cellIs" dxfId="15103" priority="1111" operator="lessThan">
      <formula>$C$4</formula>
    </cfRule>
  </conditionalFormatting>
  <conditionalFormatting sqref="AI43">
    <cfRule type="cellIs" dxfId="15102" priority="1112" operator="lessThan">
      <formula>$C$4</formula>
    </cfRule>
  </conditionalFormatting>
  <conditionalFormatting sqref="AI44">
    <cfRule type="cellIs" dxfId="15101" priority="1113" operator="lessThan">
      <formula>$C$4</formula>
    </cfRule>
  </conditionalFormatting>
  <conditionalFormatting sqref="AI45">
    <cfRule type="cellIs" dxfId="15100" priority="1114" operator="lessThan">
      <formula>$C$4</formula>
    </cfRule>
  </conditionalFormatting>
  <conditionalFormatting sqref="AI46">
    <cfRule type="cellIs" dxfId="15099" priority="1115" operator="lessThan">
      <formula>$C$4</formula>
    </cfRule>
  </conditionalFormatting>
  <conditionalFormatting sqref="AI47">
    <cfRule type="cellIs" dxfId="15098" priority="1116" operator="lessThan">
      <formula>$C$4</formula>
    </cfRule>
  </conditionalFormatting>
  <conditionalFormatting sqref="AI48">
    <cfRule type="cellIs" dxfId="15097" priority="1117" operator="lessThan">
      <formula>$C$4</formula>
    </cfRule>
  </conditionalFormatting>
  <conditionalFormatting sqref="AI49">
    <cfRule type="cellIs" dxfId="15096" priority="1118" operator="lessThan">
      <formula>$C$4</formula>
    </cfRule>
  </conditionalFormatting>
  <conditionalFormatting sqref="AI50">
    <cfRule type="cellIs" dxfId="15095" priority="1119" operator="lessThan">
      <formula>$C$4</formula>
    </cfRule>
  </conditionalFormatting>
  <conditionalFormatting sqref="AI51">
    <cfRule type="cellIs" dxfId="15094" priority="1120" operator="lessThan">
      <formula>$C$4</formula>
    </cfRule>
  </conditionalFormatting>
  <conditionalFormatting sqref="AI52">
    <cfRule type="cellIs" dxfId="15093" priority="1121" operator="lessThan">
      <formula>$C$4</formula>
    </cfRule>
  </conditionalFormatting>
  <conditionalFormatting sqref="AI53">
    <cfRule type="cellIs" dxfId="15092" priority="1122" operator="lessThan">
      <formula>$C$4</formula>
    </cfRule>
  </conditionalFormatting>
  <conditionalFormatting sqref="AI54">
    <cfRule type="cellIs" dxfId="15091" priority="1123" operator="lessThan">
      <formula>$C$4</formula>
    </cfRule>
  </conditionalFormatting>
  <conditionalFormatting sqref="AI55">
    <cfRule type="cellIs" dxfId="15090" priority="1124" operator="lessThan">
      <formula>$C$4</formula>
    </cfRule>
  </conditionalFormatting>
  <conditionalFormatting sqref="AI56">
    <cfRule type="cellIs" dxfId="15089" priority="1125" operator="lessThan">
      <formula>$C$4</formula>
    </cfRule>
  </conditionalFormatting>
  <conditionalFormatting sqref="AI57">
    <cfRule type="cellIs" dxfId="15088" priority="1126" operator="lessThan">
      <formula>$C$4</formula>
    </cfRule>
  </conditionalFormatting>
  <conditionalFormatting sqref="AI58">
    <cfRule type="cellIs" dxfId="15087" priority="1127" operator="lessThan">
      <formula>$C$4</formula>
    </cfRule>
  </conditionalFormatting>
  <conditionalFormatting sqref="AI59">
    <cfRule type="cellIs" dxfId="15086" priority="1128" operator="lessThan">
      <formula>$C$4</formula>
    </cfRule>
  </conditionalFormatting>
  <conditionalFormatting sqref="AI60">
    <cfRule type="cellIs" dxfId="15085" priority="1129" operator="lessThan">
      <formula>$C$4</formula>
    </cfRule>
  </conditionalFormatting>
  <conditionalFormatting sqref="AJ11">
    <cfRule type="cellIs" dxfId="15084" priority="1130" operator="lessThan">
      <formula>$C$4</formula>
    </cfRule>
  </conditionalFormatting>
  <conditionalFormatting sqref="AJ12">
    <cfRule type="cellIs" dxfId="15083" priority="1131" operator="lessThan">
      <formula>$C$4</formula>
    </cfRule>
  </conditionalFormatting>
  <conditionalFormatting sqref="AJ13">
    <cfRule type="cellIs" dxfId="15082" priority="1132" operator="lessThan">
      <formula>$C$4</formula>
    </cfRule>
  </conditionalFormatting>
  <conditionalFormatting sqref="AJ14">
    <cfRule type="cellIs" dxfId="15081" priority="1133" operator="lessThan">
      <formula>$C$4</formula>
    </cfRule>
  </conditionalFormatting>
  <conditionalFormatting sqref="AJ15">
    <cfRule type="cellIs" dxfId="15080" priority="1134" operator="lessThan">
      <formula>$C$4</formula>
    </cfRule>
  </conditionalFormatting>
  <conditionalFormatting sqref="AJ16">
    <cfRule type="cellIs" dxfId="15079" priority="1135" operator="lessThan">
      <formula>$C$4</formula>
    </cfRule>
  </conditionalFormatting>
  <conditionalFormatting sqref="AJ17">
    <cfRule type="cellIs" dxfId="15078" priority="1136" operator="lessThan">
      <formula>$C$4</formula>
    </cfRule>
  </conditionalFormatting>
  <conditionalFormatting sqref="AJ18">
    <cfRule type="cellIs" dxfId="15077" priority="1137" operator="lessThan">
      <formula>$C$4</formula>
    </cfRule>
  </conditionalFormatting>
  <conditionalFormatting sqref="AJ19">
    <cfRule type="cellIs" dxfId="15076" priority="1138" operator="lessThan">
      <formula>$C$4</formula>
    </cfRule>
  </conditionalFormatting>
  <conditionalFormatting sqref="AJ20">
    <cfRule type="cellIs" dxfId="15075" priority="1139" operator="lessThan">
      <formula>$C$4</formula>
    </cfRule>
  </conditionalFormatting>
  <conditionalFormatting sqref="AJ21">
    <cfRule type="cellIs" dxfId="15074" priority="1140" operator="lessThan">
      <formula>$C$4</formula>
    </cfRule>
  </conditionalFormatting>
  <conditionalFormatting sqref="AJ22">
    <cfRule type="cellIs" dxfId="15073" priority="1141" operator="lessThan">
      <formula>$C$4</formula>
    </cfRule>
  </conditionalFormatting>
  <conditionalFormatting sqref="AJ23">
    <cfRule type="cellIs" dxfId="15072" priority="1142" operator="lessThan">
      <formula>$C$4</formula>
    </cfRule>
  </conditionalFormatting>
  <conditionalFormatting sqref="AJ24">
    <cfRule type="cellIs" dxfId="15071" priority="1143" operator="lessThan">
      <formula>$C$4</formula>
    </cfRule>
  </conditionalFormatting>
  <conditionalFormatting sqref="AJ25">
    <cfRule type="cellIs" dxfId="15070" priority="1144" operator="lessThan">
      <formula>$C$4</formula>
    </cfRule>
  </conditionalFormatting>
  <conditionalFormatting sqref="AJ26">
    <cfRule type="cellIs" dxfId="15069" priority="1145" operator="lessThan">
      <formula>$C$4</formula>
    </cfRule>
  </conditionalFormatting>
  <conditionalFormatting sqref="AJ27">
    <cfRule type="cellIs" dxfId="15068" priority="1146" operator="lessThan">
      <formula>$C$4</formula>
    </cfRule>
  </conditionalFormatting>
  <conditionalFormatting sqref="AJ28">
    <cfRule type="cellIs" dxfId="15067" priority="1147" operator="lessThan">
      <formula>$C$4</formula>
    </cfRule>
  </conditionalFormatting>
  <conditionalFormatting sqref="AJ29">
    <cfRule type="cellIs" dxfId="15066" priority="1148" operator="lessThan">
      <formula>$C$4</formula>
    </cfRule>
  </conditionalFormatting>
  <conditionalFormatting sqref="AJ30">
    <cfRule type="cellIs" dxfId="15065" priority="1149" operator="lessThan">
      <formula>$C$4</formula>
    </cfRule>
  </conditionalFormatting>
  <conditionalFormatting sqref="AJ31">
    <cfRule type="cellIs" dxfId="15064" priority="1150" operator="lessThan">
      <formula>$C$4</formula>
    </cfRule>
  </conditionalFormatting>
  <conditionalFormatting sqref="AJ32">
    <cfRule type="cellIs" dxfId="15063" priority="1151" operator="lessThan">
      <formula>$C$4</formula>
    </cfRule>
  </conditionalFormatting>
  <conditionalFormatting sqref="AJ33">
    <cfRule type="cellIs" dxfId="15062" priority="1152" operator="lessThan">
      <formula>$C$4</formula>
    </cfRule>
  </conditionalFormatting>
  <conditionalFormatting sqref="AJ34">
    <cfRule type="cellIs" dxfId="15061" priority="1153" operator="lessThan">
      <formula>$C$4</formula>
    </cfRule>
  </conditionalFormatting>
  <conditionalFormatting sqref="AJ35">
    <cfRule type="cellIs" dxfId="15060" priority="1154" operator="lessThan">
      <formula>$C$4</formula>
    </cfRule>
  </conditionalFormatting>
  <conditionalFormatting sqref="AJ36">
    <cfRule type="cellIs" dxfId="15059" priority="1155" operator="lessThan">
      <formula>$C$4</formula>
    </cfRule>
  </conditionalFormatting>
  <conditionalFormatting sqref="AJ37">
    <cfRule type="cellIs" dxfId="15058" priority="1156" operator="lessThan">
      <formula>$C$4</formula>
    </cfRule>
  </conditionalFormatting>
  <conditionalFormatting sqref="AJ38">
    <cfRule type="cellIs" dxfId="15057" priority="1157" operator="lessThan">
      <formula>$C$4</formula>
    </cfRule>
  </conditionalFormatting>
  <conditionalFormatting sqref="AJ39">
    <cfRule type="cellIs" dxfId="15056" priority="1158" operator="lessThan">
      <formula>$C$4</formula>
    </cfRule>
  </conditionalFormatting>
  <conditionalFormatting sqref="AJ40">
    <cfRule type="cellIs" dxfId="15055" priority="1159" operator="lessThan">
      <formula>$C$4</formula>
    </cfRule>
  </conditionalFormatting>
  <conditionalFormatting sqref="AJ41">
    <cfRule type="cellIs" dxfId="15054" priority="1160" operator="lessThan">
      <formula>$C$4</formula>
    </cfRule>
  </conditionalFormatting>
  <conditionalFormatting sqref="AJ42">
    <cfRule type="cellIs" dxfId="15053" priority="1161" operator="lessThan">
      <formula>$C$4</formula>
    </cfRule>
  </conditionalFormatting>
  <conditionalFormatting sqref="AJ43">
    <cfRule type="cellIs" dxfId="15052" priority="1162" operator="lessThan">
      <formula>$C$4</formula>
    </cfRule>
  </conditionalFormatting>
  <conditionalFormatting sqref="AJ44">
    <cfRule type="cellIs" dxfId="15051" priority="1163" operator="lessThan">
      <formula>$C$4</formula>
    </cfRule>
  </conditionalFormatting>
  <conditionalFormatting sqref="AJ45">
    <cfRule type="cellIs" dxfId="15050" priority="1164" operator="lessThan">
      <formula>$C$4</formula>
    </cfRule>
  </conditionalFormatting>
  <conditionalFormatting sqref="AJ46">
    <cfRule type="cellIs" dxfId="15049" priority="1165" operator="lessThan">
      <formula>$C$4</formula>
    </cfRule>
  </conditionalFormatting>
  <conditionalFormatting sqref="AJ47">
    <cfRule type="cellIs" dxfId="15048" priority="1166" operator="lessThan">
      <formula>$C$4</formula>
    </cfRule>
  </conditionalFormatting>
  <conditionalFormatting sqref="AJ48">
    <cfRule type="cellIs" dxfId="15047" priority="1167" operator="lessThan">
      <formula>$C$4</formula>
    </cfRule>
  </conditionalFormatting>
  <conditionalFormatting sqref="AJ49">
    <cfRule type="cellIs" dxfId="15046" priority="1168" operator="lessThan">
      <formula>$C$4</formula>
    </cfRule>
  </conditionalFormatting>
  <conditionalFormatting sqref="AJ50">
    <cfRule type="cellIs" dxfId="15045" priority="1169" operator="lessThan">
      <formula>$C$4</formula>
    </cfRule>
  </conditionalFormatting>
  <conditionalFormatting sqref="AJ51">
    <cfRule type="cellIs" dxfId="15044" priority="1170" operator="lessThan">
      <formula>$C$4</formula>
    </cfRule>
  </conditionalFormatting>
  <conditionalFormatting sqref="AJ52">
    <cfRule type="cellIs" dxfId="15043" priority="1171" operator="lessThan">
      <formula>$C$4</formula>
    </cfRule>
  </conditionalFormatting>
  <conditionalFormatting sqref="AJ53">
    <cfRule type="cellIs" dxfId="15042" priority="1172" operator="lessThan">
      <formula>$C$4</formula>
    </cfRule>
  </conditionalFormatting>
  <conditionalFormatting sqref="AJ54">
    <cfRule type="cellIs" dxfId="15041" priority="1173" operator="lessThan">
      <formula>$C$4</formula>
    </cfRule>
  </conditionalFormatting>
  <conditionalFormatting sqref="AJ55">
    <cfRule type="cellIs" dxfId="15040" priority="1174" operator="lessThan">
      <formula>$C$4</formula>
    </cfRule>
  </conditionalFormatting>
  <conditionalFormatting sqref="AJ56">
    <cfRule type="cellIs" dxfId="15039" priority="1175" operator="lessThan">
      <formula>$C$4</formula>
    </cfRule>
  </conditionalFormatting>
  <conditionalFormatting sqref="AJ57">
    <cfRule type="cellIs" dxfId="15038" priority="1176" operator="lessThan">
      <formula>$C$4</formula>
    </cfRule>
  </conditionalFormatting>
  <conditionalFormatting sqref="AJ58">
    <cfRule type="cellIs" dxfId="15037" priority="1177" operator="lessThan">
      <formula>$C$4</formula>
    </cfRule>
  </conditionalFormatting>
  <conditionalFormatting sqref="AJ59">
    <cfRule type="cellIs" dxfId="15036" priority="1178" operator="lessThan">
      <formula>$C$4</formula>
    </cfRule>
  </conditionalFormatting>
  <conditionalFormatting sqref="AJ60">
    <cfRule type="cellIs" dxfId="15035" priority="1179" operator="lessThan">
      <formula>$C$4</formula>
    </cfRule>
  </conditionalFormatting>
  <conditionalFormatting sqref="AK11">
    <cfRule type="cellIs" dxfId="15034" priority="1180" operator="lessThan">
      <formula>$C$4</formula>
    </cfRule>
  </conditionalFormatting>
  <conditionalFormatting sqref="AK12">
    <cfRule type="cellIs" dxfId="15033" priority="1181" operator="lessThan">
      <formula>$C$4</formula>
    </cfRule>
  </conditionalFormatting>
  <conditionalFormatting sqref="AK13">
    <cfRule type="cellIs" dxfId="15032" priority="1182" operator="lessThan">
      <formula>$C$4</formula>
    </cfRule>
  </conditionalFormatting>
  <conditionalFormatting sqref="AK14">
    <cfRule type="cellIs" dxfId="15031" priority="1183" operator="lessThan">
      <formula>$C$4</formula>
    </cfRule>
  </conditionalFormatting>
  <conditionalFormatting sqref="AK15">
    <cfRule type="cellIs" dxfId="15030" priority="1184" operator="lessThan">
      <formula>$C$4</formula>
    </cfRule>
  </conditionalFormatting>
  <conditionalFormatting sqref="AK16">
    <cfRule type="cellIs" dxfId="15029" priority="1185" operator="lessThan">
      <formula>$C$4</formula>
    </cfRule>
  </conditionalFormatting>
  <conditionalFormatting sqref="AK17">
    <cfRule type="cellIs" dxfId="15028" priority="1186" operator="lessThan">
      <formula>$C$4</formula>
    </cfRule>
  </conditionalFormatting>
  <conditionalFormatting sqref="AK18">
    <cfRule type="cellIs" dxfId="15027" priority="1187" operator="lessThan">
      <formula>$C$4</formula>
    </cfRule>
  </conditionalFormatting>
  <conditionalFormatting sqref="AK19">
    <cfRule type="cellIs" dxfId="15026" priority="1188" operator="lessThan">
      <formula>$C$4</formula>
    </cfRule>
  </conditionalFormatting>
  <conditionalFormatting sqref="AK20">
    <cfRule type="cellIs" dxfId="15025" priority="1189" operator="lessThan">
      <formula>$C$4</formula>
    </cfRule>
  </conditionalFormatting>
  <conditionalFormatting sqref="AK21">
    <cfRule type="cellIs" dxfId="15024" priority="1190" operator="lessThan">
      <formula>$C$4</formula>
    </cfRule>
  </conditionalFormatting>
  <conditionalFormatting sqref="AK22">
    <cfRule type="cellIs" dxfId="15023" priority="1191" operator="lessThan">
      <formula>$C$4</formula>
    </cfRule>
  </conditionalFormatting>
  <conditionalFormatting sqref="AK23">
    <cfRule type="cellIs" dxfId="15022" priority="1192" operator="lessThan">
      <formula>$C$4</formula>
    </cfRule>
  </conditionalFormatting>
  <conditionalFormatting sqref="AK24">
    <cfRule type="cellIs" dxfId="15021" priority="1193" operator="lessThan">
      <formula>$C$4</formula>
    </cfRule>
  </conditionalFormatting>
  <conditionalFormatting sqref="AK25">
    <cfRule type="cellIs" dxfId="15020" priority="1194" operator="lessThan">
      <formula>$C$4</formula>
    </cfRule>
  </conditionalFormatting>
  <conditionalFormatting sqref="AK26">
    <cfRule type="cellIs" dxfId="15019" priority="1195" operator="lessThan">
      <formula>$C$4</formula>
    </cfRule>
  </conditionalFormatting>
  <conditionalFormatting sqref="AK27">
    <cfRule type="cellIs" dxfId="15018" priority="1196" operator="lessThan">
      <formula>$C$4</formula>
    </cfRule>
  </conditionalFormatting>
  <conditionalFormatting sqref="AK28">
    <cfRule type="cellIs" dxfId="15017" priority="1197" operator="lessThan">
      <formula>$C$4</formula>
    </cfRule>
  </conditionalFormatting>
  <conditionalFormatting sqref="AK29">
    <cfRule type="cellIs" dxfId="15016" priority="1198" operator="lessThan">
      <formula>$C$4</formula>
    </cfRule>
  </conditionalFormatting>
  <conditionalFormatting sqref="AK30">
    <cfRule type="cellIs" dxfId="15015" priority="1199" operator="lessThan">
      <formula>$C$4</formula>
    </cfRule>
  </conditionalFormatting>
  <conditionalFormatting sqref="AK31">
    <cfRule type="cellIs" dxfId="15014" priority="1200" operator="lessThan">
      <formula>$C$4</formula>
    </cfRule>
  </conditionalFormatting>
  <conditionalFormatting sqref="AK32">
    <cfRule type="cellIs" dxfId="15013" priority="1201" operator="lessThan">
      <formula>$C$4</formula>
    </cfRule>
  </conditionalFormatting>
  <conditionalFormatting sqref="AK33">
    <cfRule type="cellIs" dxfId="15012" priority="1202" operator="lessThan">
      <formula>$C$4</formula>
    </cfRule>
  </conditionalFormatting>
  <conditionalFormatting sqref="AK34">
    <cfRule type="cellIs" dxfId="15011" priority="1203" operator="lessThan">
      <formula>$C$4</formula>
    </cfRule>
  </conditionalFormatting>
  <conditionalFormatting sqref="AK35">
    <cfRule type="cellIs" dxfId="15010" priority="1204" operator="lessThan">
      <formula>$C$4</formula>
    </cfRule>
  </conditionalFormatting>
  <conditionalFormatting sqref="AK36">
    <cfRule type="cellIs" dxfId="15009" priority="1205" operator="lessThan">
      <formula>$C$4</formula>
    </cfRule>
  </conditionalFormatting>
  <conditionalFormatting sqref="AK37">
    <cfRule type="cellIs" dxfId="15008" priority="1206" operator="lessThan">
      <formula>$C$4</formula>
    </cfRule>
  </conditionalFormatting>
  <conditionalFormatting sqref="AK38">
    <cfRule type="cellIs" dxfId="15007" priority="1207" operator="lessThan">
      <formula>$C$4</formula>
    </cfRule>
  </conditionalFormatting>
  <conditionalFormatting sqref="AK39">
    <cfRule type="cellIs" dxfId="15006" priority="1208" operator="lessThan">
      <formula>$C$4</formula>
    </cfRule>
  </conditionalFormatting>
  <conditionalFormatting sqref="AK40">
    <cfRule type="cellIs" dxfId="15005" priority="1209" operator="lessThan">
      <formula>$C$4</formula>
    </cfRule>
  </conditionalFormatting>
  <conditionalFormatting sqref="AK41">
    <cfRule type="cellIs" dxfId="15004" priority="1210" operator="lessThan">
      <formula>$C$4</formula>
    </cfRule>
  </conditionalFormatting>
  <conditionalFormatting sqref="AK42">
    <cfRule type="cellIs" dxfId="15003" priority="1211" operator="lessThan">
      <formula>$C$4</formula>
    </cfRule>
  </conditionalFormatting>
  <conditionalFormatting sqref="AK43">
    <cfRule type="cellIs" dxfId="15002" priority="1212" operator="lessThan">
      <formula>$C$4</formula>
    </cfRule>
  </conditionalFormatting>
  <conditionalFormatting sqref="AK44">
    <cfRule type="cellIs" dxfId="15001" priority="1213" operator="lessThan">
      <formula>$C$4</formula>
    </cfRule>
  </conditionalFormatting>
  <conditionalFormatting sqref="AK45">
    <cfRule type="cellIs" dxfId="15000" priority="1214" operator="lessThan">
      <formula>$C$4</formula>
    </cfRule>
  </conditionalFormatting>
  <conditionalFormatting sqref="AK46">
    <cfRule type="cellIs" dxfId="14999" priority="1215" operator="lessThan">
      <formula>$C$4</formula>
    </cfRule>
  </conditionalFormatting>
  <conditionalFormatting sqref="AK47">
    <cfRule type="cellIs" dxfId="14998" priority="1216" operator="lessThan">
      <formula>$C$4</formula>
    </cfRule>
  </conditionalFormatting>
  <conditionalFormatting sqref="AK48">
    <cfRule type="cellIs" dxfId="14997" priority="1217" operator="lessThan">
      <formula>$C$4</formula>
    </cfRule>
  </conditionalFormatting>
  <conditionalFormatting sqref="AK49">
    <cfRule type="cellIs" dxfId="14996" priority="1218" operator="lessThan">
      <formula>$C$4</formula>
    </cfRule>
  </conditionalFormatting>
  <conditionalFormatting sqref="AK50">
    <cfRule type="cellIs" dxfId="14995" priority="1219" operator="lessThan">
      <formula>$C$4</formula>
    </cfRule>
  </conditionalFormatting>
  <conditionalFormatting sqref="AK51">
    <cfRule type="cellIs" dxfId="14994" priority="1220" operator="lessThan">
      <formula>$C$4</formula>
    </cfRule>
  </conditionalFormatting>
  <conditionalFormatting sqref="AK52">
    <cfRule type="cellIs" dxfId="14993" priority="1221" operator="lessThan">
      <formula>$C$4</formula>
    </cfRule>
  </conditionalFormatting>
  <conditionalFormatting sqref="AK53">
    <cfRule type="cellIs" dxfId="14992" priority="1222" operator="lessThan">
      <formula>$C$4</formula>
    </cfRule>
  </conditionalFormatting>
  <conditionalFormatting sqref="AK54">
    <cfRule type="cellIs" dxfId="14991" priority="1223" operator="lessThan">
      <formula>$C$4</formula>
    </cfRule>
  </conditionalFormatting>
  <conditionalFormatting sqref="AK55">
    <cfRule type="cellIs" dxfId="14990" priority="1224" operator="lessThan">
      <formula>$C$4</formula>
    </cfRule>
  </conditionalFormatting>
  <conditionalFormatting sqref="AK56">
    <cfRule type="cellIs" dxfId="14989" priority="1225" operator="lessThan">
      <formula>$C$4</formula>
    </cfRule>
  </conditionalFormatting>
  <conditionalFormatting sqref="AK57">
    <cfRule type="cellIs" dxfId="14988" priority="1226" operator="lessThan">
      <formula>$C$4</formula>
    </cfRule>
  </conditionalFormatting>
  <conditionalFormatting sqref="AK58">
    <cfRule type="cellIs" dxfId="14987" priority="1227" operator="lessThan">
      <formula>$C$4</formula>
    </cfRule>
  </conditionalFormatting>
  <conditionalFormatting sqref="AK59">
    <cfRule type="cellIs" dxfId="14986" priority="1228" operator="lessThan">
      <formula>$C$4</formula>
    </cfRule>
  </conditionalFormatting>
  <conditionalFormatting sqref="AK60">
    <cfRule type="cellIs" dxfId="14985" priority="1229" operator="lessThan">
      <formula>$C$4</formula>
    </cfRule>
  </conditionalFormatting>
  <conditionalFormatting sqref="AL11">
    <cfRule type="cellIs" dxfId="14984" priority="1230" operator="lessThan">
      <formula>$C$4</formula>
    </cfRule>
  </conditionalFormatting>
  <conditionalFormatting sqref="AL12">
    <cfRule type="cellIs" dxfId="14983" priority="1231" operator="lessThan">
      <formula>$C$4</formula>
    </cfRule>
  </conditionalFormatting>
  <conditionalFormatting sqref="AL13">
    <cfRule type="cellIs" dxfId="14982" priority="1232" operator="lessThan">
      <formula>$C$4</formula>
    </cfRule>
  </conditionalFormatting>
  <conditionalFormatting sqref="AL14">
    <cfRule type="cellIs" dxfId="14981" priority="1233" operator="lessThan">
      <formula>$C$4</formula>
    </cfRule>
  </conditionalFormatting>
  <conditionalFormatting sqref="AL15">
    <cfRule type="cellIs" dxfId="14980" priority="1234" operator="lessThan">
      <formula>$C$4</formula>
    </cfRule>
  </conditionalFormatting>
  <conditionalFormatting sqref="AL16">
    <cfRule type="cellIs" dxfId="14979" priority="1235" operator="lessThan">
      <formula>$C$4</formula>
    </cfRule>
  </conditionalFormatting>
  <conditionalFormatting sqref="AL17">
    <cfRule type="cellIs" dxfId="14978" priority="1236" operator="lessThan">
      <formula>$C$4</formula>
    </cfRule>
  </conditionalFormatting>
  <conditionalFormatting sqref="AL18">
    <cfRule type="cellIs" dxfId="14977" priority="1237" operator="lessThan">
      <formula>$C$4</formula>
    </cfRule>
  </conditionalFormatting>
  <conditionalFormatting sqref="AL19">
    <cfRule type="cellIs" dxfId="14976" priority="1238" operator="lessThan">
      <formula>$C$4</formula>
    </cfRule>
  </conditionalFormatting>
  <conditionalFormatting sqref="AL20">
    <cfRule type="cellIs" dxfId="14975" priority="1239" operator="lessThan">
      <formula>$C$4</formula>
    </cfRule>
  </conditionalFormatting>
  <conditionalFormatting sqref="AL21">
    <cfRule type="cellIs" dxfId="14974" priority="1240" operator="lessThan">
      <formula>$C$4</formula>
    </cfRule>
  </conditionalFormatting>
  <conditionalFormatting sqref="AL22">
    <cfRule type="cellIs" dxfId="14973" priority="1241" operator="lessThan">
      <formula>$C$4</formula>
    </cfRule>
  </conditionalFormatting>
  <conditionalFormatting sqref="AL23">
    <cfRule type="cellIs" dxfId="14972" priority="1242" operator="lessThan">
      <formula>$C$4</formula>
    </cfRule>
  </conditionalFormatting>
  <conditionalFormatting sqref="AL24">
    <cfRule type="cellIs" dxfId="14971" priority="1243" operator="lessThan">
      <formula>$C$4</formula>
    </cfRule>
  </conditionalFormatting>
  <conditionalFormatting sqref="AL25">
    <cfRule type="cellIs" dxfId="14970" priority="1244" operator="lessThan">
      <formula>$C$4</formula>
    </cfRule>
  </conditionalFormatting>
  <conditionalFormatting sqref="AL26">
    <cfRule type="cellIs" dxfId="14969" priority="1245" operator="lessThan">
      <formula>$C$4</formula>
    </cfRule>
  </conditionalFormatting>
  <conditionalFormatting sqref="AL27">
    <cfRule type="cellIs" dxfId="14968" priority="1246" operator="lessThan">
      <formula>$C$4</formula>
    </cfRule>
  </conditionalFormatting>
  <conditionalFormatting sqref="AL28">
    <cfRule type="cellIs" dxfId="14967" priority="1247" operator="lessThan">
      <formula>$C$4</formula>
    </cfRule>
  </conditionalFormatting>
  <conditionalFormatting sqref="AL29">
    <cfRule type="cellIs" dxfId="14966" priority="1248" operator="lessThan">
      <formula>$C$4</formula>
    </cfRule>
  </conditionalFormatting>
  <conditionalFormatting sqref="AL30">
    <cfRule type="cellIs" dxfId="14965" priority="1249" operator="lessThan">
      <formula>$C$4</formula>
    </cfRule>
  </conditionalFormatting>
  <conditionalFormatting sqref="AL31">
    <cfRule type="cellIs" dxfId="14964" priority="1250" operator="lessThan">
      <formula>$C$4</formula>
    </cfRule>
  </conditionalFormatting>
  <conditionalFormatting sqref="AL32">
    <cfRule type="cellIs" dxfId="14963" priority="1251" operator="lessThan">
      <formula>$C$4</formula>
    </cfRule>
  </conditionalFormatting>
  <conditionalFormatting sqref="AL33">
    <cfRule type="cellIs" dxfId="14962" priority="1252" operator="lessThan">
      <formula>$C$4</formula>
    </cfRule>
  </conditionalFormatting>
  <conditionalFormatting sqref="AL34">
    <cfRule type="cellIs" dxfId="14961" priority="1253" operator="lessThan">
      <formula>$C$4</formula>
    </cfRule>
  </conditionalFormatting>
  <conditionalFormatting sqref="AL35">
    <cfRule type="cellIs" dxfId="14960" priority="1254" operator="lessThan">
      <formula>$C$4</formula>
    </cfRule>
  </conditionalFormatting>
  <conditionalFormatting sqref="AL36">
    <cfRule type="cellIs" dxfId="14959" priority="1255" operator="lessThan">
      <formula>$C$4</formula>
    </cfRule>
  </conditionalFormatting>
  <conditionalFormatting sqref="AL37">
    <cfRule type="cellIs" dxfId="14958" priority="1256" operator="lessThan">
      <formula>$C$4</formula>
    </cfRule>
  </conditionalFormatting>
  <conditionalFormatting sqref="AL38">
    <cfRule type="cellIs" dxfId="14957" priority="1257" operator="lessThan">
      <formula>$C$4</formula>
    </cfRule>
  </conditionalFormatting>
  <conditionalFormatting sqref="AL39">
    <cfRule type="cellIs" dxfId="14956" priority="1258" operator="lessThan">
      <formula>$C$4</formula>
    </cfRule>
  </conditionalFormatting>
  <conditionalFormatting sqref="AL40">
    <cfRule type="cellIs" dxfId="14955" priority="1259" operator="lessThan">
      <formula>$C$4</formula>
    </cfRule>
  </conditionalFormatting>
  <conditionalFormatting sqref="AL41">
    <cfRule type="cellIs" dxfId="14954" priority="1260" operator="lessThan">
      <formula>$C$4</formula>
    </cfRule>
  </conditionalFormatting>
  <conditionalFormatting sqref="AL42">
    <cfRule type="cellIs" dxfId="14953" priority="1261" operator="lessThan">
      <formula>$C$4</formula>
    </cfRule>
  </conditionalFormatting>
  <conditionalFormatting sqref="AL43">
    <cfRule type="cellIs" dxfId="14952" priority="1262" operator="lessThan">
      <formula>$C$4</formula>
    </cfRule>
  </conditionalFormatting>
  <conditionalFormatting sqref="AL44">
    <cfRule type="cellIs" dxfId="14951" priority="1263" operator="lessThan">
      <formula>$C$4</formula>
    </cfRule>
  </conditionalFormatting>
  <conditionalFormatting sqref="AL45">
    <cfRule type="cellIs" dxfId="14950" priority="1264" operator="lessThan">
      <formula>$C$4</formula>
    </cfRule>
  </conditionalFormatting>
  <conditionalFormatting sqref="AL46">
    <cfRule type="cellIs" dxfId="14949" priority="1265" operator="lessThan">
      <formula>$C$4</formula>
    </cfRule>
  </conditionalFormatting>
  <conditionalFormatting sqref="AL47">
    <cfRule type="cellIs" dxfId="14948" priority="1266" operator="lessThan">
      <formula>$C$4</formula>
    </cfRule>
  </conditionalFormatting>
  <conditionalFormatting sqref="AL48">
    <cfRule type="cellIs" dxfId="14947" priority="1267" operator="lessThan">
      <formula>$C$4</formula>
    </cfRule>
  </conditionalFormatting>
  <conditionalFormatting sqref="AL49">
    <cfRule type="cellIs" dxfId="14946" priority="1268" operator="lessThan">
      <formula>$C$4</formula>
    </cfRule>
  </conditionalFormatting>
  <conditionalFormatting sqref="AL50">
    <cfRule type="cellIs" dxfId="14945" priority="1269" operator="lessThan">
      <formula>$C$4</formula>
    </cfRule>
  </conditionalFormatting>
  <conditionalFormatting sqref="AL51">
    <cfRule type="cellIs" dxfId="14944" priority="1270" operator="lessThan">
      <formula>$C$4</formula>
    </cfRule>
  </conditionalFormatting>
  <conditionalFormatting sqref="AL52">
    <cfRule type="cellIs" dxfId="14943" priority="1271" operator="lessThan">
      <formula>$C$4</formula>
    </cfRule>
  </conditionalFormatting>
  <conditionalFormatting sqref="AL53">
    <cfRule type="cellIs" dxfId="14942" priority="1272" operator="lessThan">
      <formula>$C$4</formula>
    </cfRule>
  </conditionalFormatting>
  <conditionalFormatting sqref="AL54">
    <cfRule type="cellIs" dxfId="14941" priority="1273" operator="lessThan">
      <formula>$C$4</formula>
    </cfRule>
  </conditionalFormatting>
  <conditionalFormatting sqref="AL55">
    <cfRule type="cellIs" dxfId="14940" priority="1274" operator="lessThan">
      <formula>$C$4</formula>
    </cfRule>
  </conditionalFormatting>
  <conditionalFormatting sqref="AL56">
    <cfRule type="cellIs" dxfId="14939" priority="1275" operator="lessThan">
      <formula>$C$4</formula>
    </cfRule>
  </conditionalFormatting>
  <conditionalFormatting sqref="AL57">
    <cfRule type="cellIs" dxfId="14938" priority="1276" operator="lessThan">
      <formula>$C$4</formula>
    </cfRule>
  </conditionalFormatting>
  <conditionalFormatting sqref="AL58">
    <cfRule type="cellIs" dxfId="14937" priority="1277" operator="lessThan">
      <formula>$C$4</formula>
    </cfRule>
  </conditionalFormatting>
  <conditionalFormatting sqref="AL59">
    <cfRule type="cellIs" dxfId="14936" priority="1278" operator="lessThan">
      <formula>$C$4</formula>
    </cfRule>
  </conditionalFormatting>
  <conditionalFormatting sqref="AL60">
    <cfRule type="cellIs" dxfId="14935" priority="1279" operator="lessThan">
      <formula>$C$4</formula>
    </cfRule>
  </conditionalFormatting>
  <conditionalFormatting sqref="AM11">
    <cfRule type="cellIs" dxfId="14934" priority="1280" operator="lessThan">
      <formula>$C$4</formula>
    </cfRule>
  </conditionalFormatting>
  <conditionalFormatting sqref="AM12">
    <cfRule type="cellIs" dxfId="14933" priority="1281" operator="lessThan">
      <formula>$C$4</formula>
    </cfRule>
  </conditionalFormatting>
  <conditionalFormatting sqref="AM13">
    <cfRule type="cellIs" dxfId="14932" priority="1282" operator="lessThan">
      <formula>$C$4</formula>
    </cfRule>
  </conditionalFormatting>
  <conditionalFormatting sqref="AM14">
    <cfRule type="cellIs" dxfId="14931" priority="1283" operator="lessThan">
      <formula>$C$4</formula>
    </cfRule>
  </conditionalFormatting>
  <conditionalFormatting sqref="AM15">
    <cfRule type="cellIs" dxfId="14930" priority="1284" operator="lessThan">
      <formula>$C$4</formula>
    </cfRule>
  </conditionalFormatting>
  <conditionalFormatting sqref="AM16">
    <cfRule type="cellIs" dxfId="14929" priority="1285" operator="lessThan">
      <formula>$C$4</formula>
    </cfRule>
  </conditionalFormatting>
  <conditionalFormatting sqref="AM17">
    <cfRule type="cellIs" dxfId="14928" priority="1286" operator="lessThan">
      <formula>$C$4</formula>
    </cfRule>
  </conditionalFormatting>
  <conditionalFormatting sqref="AM18">
    <cfRule type="cellIs" dxfId="14927" priority="1287" operator="lessThan">
      <formula>$C$4</formula>
    </cfRule>
  </conditionalFormatting>
  <conditionalFormatting sqref="AM19">
    <cfRule type="cellIs" dxfId="14926" priority="1288" operator="lessThan">
      <formula>$C$4</formula>
    </cfRule>
  </conditionalFormatting>
  <conditionalFormatting sqref="AM20">
    <cfRule type="cellIs" dxfId="14925" priority="1289" operator="lessThan">
      <formula>$C$4</formula>
    </cfRule>
  </conditionalFormatting>
  <conditionalFormatting sqref="AM21">
    <cfRule type="cellIs" dxfId="14924" priority="1290" operator="lessThan">
      <formula>$C$4</formula>
    </cfRule>
  </conditionalFormatting>
  <conditionalFormatting sqref="AM22">
    <cfRule type="cellIs" dxfId="14923" priority="1291" operator="lessThan">
      <formula>$C$4</formula>
    </cfRule>
  </conditionalFormatting>
  <conditionalFormatting sqref="AM23">
    <cfRule type="cellIs" dxfId="14922" priority="1292" operator="lessThan">
      <formula>$C$4</formula>
    </cfRule>
  </conditionalFormatting>
  <conditionalFormatting sqref="AM24">
    <cfRule type="cellIs" dxfId="14921" priority="1293" operator="lessThan">
      <formula>$C$4</formula>
    </cfRule>
  </conditionalFormatting>
  <conditionalFormatting sqref="AM25">
    <cfRule type="cellIs" dxfId="14920" priority="1294" operator="lessThan">
      <formula>$C$4</formula>
    </cfRule>
  </conditionalFormatting>
  <conditionalFormatting sqref="AM26">
    <cfRule type="cellIs" dxfId="14919" priority="1295" operator="lessThan">
      <formula>$C$4</formula>
    </cfRule>
  </conditionalFormatting>
  <conditionalFormatting sqref="AM27">
    <cfRule type="cellIs" dxfId="14918" priority="1296" operator="lessThan">
      <formula>$C$4</formula>
    </cfRule>
  </conditionalFormatting>
  <conditionalFormatting sqref="AM28">
    <cfRule type="cellIs" dxfId="14917" priority="1297" operator="lessThan">
      <formula>$C$4</formula>
    </cfRule>
  </conditionalFormatting>
  <conditionalFormatting sqref="AM29">
    <cfRule type="cellIs" dxfId="14916" priority="1298" operator="lessThan">
      <formula>$C$4</formula>
    </cfRule>
  </conditionalFormatting>
  <conditionalFormatting sqref="AM30">
    <cfRule type="cellIs" dxfId="14915" priority="1299" operator="lessThan">
      <formula>$C$4</formula>
    </cfRule>
  </conditionalFormatting>
  <conditionalFormatting sqref="AM31">
    <cfRule type="cellIs" dxfId="14914" priority="1300" operator="lessThan">
      <formula>$C$4</formula>
    </cfRule>
  </conditionalFormatting>
  <conditionalFormatting sqref="AM32">
    <cfRule type="cellIs" dxfId="14913" priority="1301" operator="lessThan">
      <formula>$C$4</formula>
    </cfRule>
  </conditionalFormatting>
  <conditionalFormatting sqref="AM33">
    <cfRule type="cellIs" dxfId="14912" priority="1302" operator="lessThan">
      <formula>$C$4</formula>
    </cfRule>
  </conditionalFormatting>
  <conditionalFormatting sqref="AM34">
    <cfRule type="cellIs" dxfId="14911" priority="1303" operator="lessThan">
      <formula>$C$4</formula>
    </cfRule>
  </conditionalFormatting>
  <conditionalFormatting sqref="AM35">
    <cfRule type="cellIs" dxfId="14910" priority="1304" operator="lessThan">
      <formula>$C$4</formula>
    </cfRule>
  </conditionalFormatting>
  <conditionalFormatting sqref="AM36">
    <cfRule type="cellIs" dxfId="14909" priority="1305" operator="lessThan">
      <formula>$C$4</formula>
    </cfRule>
  </conditionalFormatting>
  <conditionalFormatting sqref="AM37">
    <cfRule type="cellIs" dxfId="14908" priority="1306" operator="lessThan">
      <formula>$C$4</formula>
    </cfRule>
  </conditionalFormatting>
  <conditionalFormatting sqref="AM38">
    <cfRule type="cellIs" dxfId="14907" priority="1307" operator="lessThan">
      <formula>$C$4</formula>
    </cfRule>
  </conditionalFormatting>
  <conditionalFormatting sqref="AM39">
    <cfRule type="cellIs" dxfId="14906" priority="1308" operator="lessThan">
      <formula>$C$4</formula>
    </cfRule>
  </conditionalFormatting>
  <conditionalFormatting sqref="AM40">
    <cfRule type="cellIs" dxfId="14905" priority="1309" operator="lessThan">
      <formula>$C$4</formula>
    </cfRule>
  </conditionalFormatting>
  <conditionalFormatting sqref="AM41">
    <cfRule type="cellIs" dxfId="14904" priority="1310" operator="lessThan">
      <formula>$C$4</formula>
    </cfRule>
  </conditionalFormatting>
  <conditionalFormatting sqref="AM42">
    <cfRule type="cellIs" dxfId="14903" priority="1311" operator="lessThan">
      <formula>$C$4</formula>
    </cfRule>
  </conditionalFormatting>
  <conditionalFormatting sqref="AM43">
    <cfRule type="cellIs" dxfId="14902" priority="1312" operator="lessThan">
      <formula>$C$4</formula>
    </cfRule>
  </conditionalFormatting>
  <conditionalFormatting sqref="AM44">
    <cfRule type="cellIs" dxfId="14901" priority="1313" operator="lessThan">
      <formula>$C$4</formula>
    </cfRule>
  </conditionalFormatting>
  <conditionalFormatting sqref="AM45">
    <cfRule type="cellIs" dxfId="14900" priority="1314" operator="lessThan">
      <formula>$C$4</formula>
    </cfRule>
  </conditionalFormatting>
  <conditionalFormatting sqref="AM46">
    <cfRule type="cellIs" dxfId="14899" priority="1315" operator="lessThan">
      <formula>$C$4</formula>
    </cfRule>
  </conditionalFormatting>
  <conditionalFormatting sqref="AM47">
    <cfRule type="cellIs" dxfId="14898" priority="1316" operator="lessThan">
      <formula>$C$4</formula>
    </cfRule>
  </conditionalFormatting>
  <conditionalFormatting sqref="AM48">
    <cfRule type="cellIs" dxfId="14897" priority="1317" operator="lessThan">
      <formula>$C$4</formula>
    </cfRule>
  </conditionalFormatting>
  <conditionalFormatting sqref="AM49">
    <cfRule type="cellIs" dxfId="14896" priority="1318" operator="lessThan">
      <formula>$C$4</formula>
    </cfRule>
  </conditionalFormatting>
  <conditionalFormatting sqref="AM50">
    <cfRule type="cellIs" dxfId="14895" priority="1319" operator="lessThan">
      <formula>$C$4</formula>
    </cfRule>
  </conditionalFormatting>
  <conditionalFormatting sqref="AM51">
    <cfRule type="cellIs" dxfId="14894" priority="1320" operator="lessThan">
      <formula>$C$4</formula>
    </cfRule>
  </conditionalFormatting>
  <conditionalFormatting sqref="AM52">
    <cfRule type="cellIs" dxfId="14893" priority="1321" operator="lessThan">
      <formula>$C$4</formula>
    </cfRule>
  </conditionalFormatting>
  <conditionalFormatting sqref="AM53">
    <cfRule type="cellIs" dxfId="14892" priority="1322" operator="lessThan">
      <formula>$C$4</formula>
    </cfRule>
  </conditionalFormatting>
  <conditionalFormatting sqref="AM54">
    <cfRule type="cellIs" dxfId="14891" priority="1323" operator="lessThan">
      <formula>$C$4</formula>
    </cfRule>
  </conditionalFormatting>
  <conditionalFormatting sqref="AM55">
    <cfRule type="cellIs" dxfId="14890" priority="1324" operator="lessThan">
      <formula>$C$4</formula>
    </cfRule>
  </conditionalFormatting>
  <conditionalFormatting sqref="AM56">
    <cfRule type="cellIs" dxfId="14889" priority="1325" operator="lessThan">
      <formula>$C$4</formula>
    </cfRule>
  </conditionalFormatting>
  <conditionalFormatting sqref="AM57">
    <cfRule type="cellIs" dxfId="14888" priority="1326" operator="lessThan">
      <formula>$C$4</formula>
    </cfRule>
  </conditionalFormatting>
  <conditionalFormatting sqref="AM58">
    <cfRule type="cellIs" dxfId="14887" priority="1327" operator="lessThan">
      <formula>$C$4</formula>
    </cfRule>
  </conditionalFormatting>
  <conditionalFormatting sqref="AM59">
    <cfRule type="cellIs" dxfId="14886" priority="1328" operator="lessThan">
      <formula>$C$4</formula>
    </cfRule>
  </conditionalFormatting>
  <conditionalFormatting sqref="AM60">
    <cfRule type="cellIs" dxfId="14885" priority="1329" operator="lessThan">
      <formula>$C$4</formula>
    </cfRule>
  </conditionalFormatting>
  <conditionalFormatting sqref="AN11">
    <cfRule type="cellIs" dxfId="14884" priority="1330" operator="lessThan">
      <formula>$C$4</formula>
    </cfRule>
  </conditionalFormatting>
  <conditionalFormatting sqref="AN12">
    <cfRule type="cellIs" dxfId="14883" priority="1331" operator="lessThan">
      <formula>$C$4</formula>
    </cfRule>
  </conditionalFormatting>
  <conditionalFormatting sqref="AN13">
    <cfRule type="cellIs" dxfId="14882" priority="1332" operator="lessThan">
      <formula>$C$4</formula>
    </cfRule>
  </conditionalFormatting>
  <conditionalFormatting sqref="AN14">
    <cfRule type="cellIs" dxfId="14881" priority="1333" operator="lessThan">
      <formula>$C$4</formula>
    </cfRule>
  </conditionalFormatting>
  <conditionalFormatting sqref="AN15">
    <cfRule type="cellIs" dxfId="14880" priority="1334" operator="lessThan">
      <formula>$C$4</formula>
    </cfRule>
  </conditionalFormatting>
  <conditionalFormatting sqref="AN16">
    <cfRule type="cellIs" dxfId="14879" priority="1335" operator="lessThan">
      <formula>$C$4</formula>
    </cfRule>
  </conditionalFormatting>
  <conditionalFormatting sqref="AN17">
    <cfRule type="cellIs" dxfId="14878" priority="1336" operator="lessThan">
      <formula>$C$4</formula>
    </cfRule>
  </conditionalFormatting>
  <conditionalFormatting sqref="AN18">
    <cfRule type="cellIs" dxfId="14877" priority="1337" operator="lessThan">
      <formula>$C$4</formula>
    </cfRule>
  </conditionalFormatting>
  <conditionalFormatting sqref="AN19">
    <cfRule type="cellIs" dxfId="14876" priority="1338" operator="lessThan">
      <formula>$C$4</formula>
    </cfRule>
  </conditionalFormatting>
  <conditionalFormatting sqref="AN20">
    <cfRule type="cellIs" dxfId="14875" priority="1339" operator="lessThan">
      <formula>$C$4</formula>
    </cfRule>
  </conditionalFormatting>
  <conditionalFormatting sqref="AN21">
    <cfRule type="cellIs" dxfId="14874" priority="1340" operator="lessThan">
      <formula>$C$4</formula>
    </cfRule>
  </conditionalFormatting>
  <conditionalFormatting sqref="AN22">
    <cfRule type="cellIs" dxfId="14873" priority="1341" operator="lessThan">
      <formula>$C$4</formula>
    </cfRule>
  </conditionalFormatting>
  <conditionalFormatting sqref="AN23">
    <cfRule type="cellIs" dxfId="14872" priority="1342" operator="lessThan">
      <formula>$C$4</formula>
    </cfRule>
  </conditionalFormatting>
  <conditionalFormatting sqref="AN24">
    <cfRule type="cellIs" dxfId="14871" priority="1343" operator="lessThan">
      <formula>$C$4</formula>
    </cfRule>
  </conditionalFormatting>
  <conditionalFormatting sqref="AN25">
    <cfRule type="cellIs" dxfId="14870" priority="1344" operator="lessThan">
      <formula>$C$4</formula>
    </cfRule>
  </conditionalFormatting>
  <conditionalFormatting sqref="AN26">
    <cfRule type="cellIs" dxfId="14869" priority="1345" operator="lessThan">
      <formula>$C$4</formula>
    </cfRule>
  </conditionalFormatting>
  <conditionalFormatting sqref="AN27">
    <cfRule type="cellIs" dxfId="14868" priority="1346" operator="lessThan">
      <formula>$C$4</formula>
    </cfRule>
  </conditionalFormatting>
  <conditionalFormatting sqref="AN28">
    <cfRule type="cellIs" dxfId="14867" priority="1347" operator="lessThan">
      <formula>$C$4</formula>
    </cfRule>
  </conditionalFormatting>
  <conditionalFormatting sqref="AN29">
    <cfRule type="cellIs" dxfId="14866" priority="1348" operator="lessThan">
      <formula>$C$4</formula>
    </cfRule>
  </conditionalFormatting>
  <conditionalFormatting sqref="AN30">
    <cfRule type="cellIs" dxfId="14865" priority="1349" operator="lessThan">
      <formula>$C$4</formula>
    </cfRule>
  </conditionalFormatting>
  <conditionalFormatting sqref="AN31">
    <cfRule type="cellIs" dxfId="14864" priority="1350" operator="lessThan">
      <formula>$C$4</formula>
    </cfRule>
  </conditionalFormatting>
  <conditionalFormatting sqref="AN32">
    <cfRule type="cellIs" dxfId="14863" priority="1351" operator="lessThan">
      <formula>$C$4</formula>
    </cfRule>
  </conditionalFormatting>
  <conditionalFormatting sqref="AN33">
    <cfRule type="cellIs" dxfId="14862" priority="1352" operator="lessThan">
      <formula>$C$4</formula>
    </cfRule>
  </conditionalFormatting>
  <conditionalFormatting sqref="AN34">
    <cfRule type="cellIs" dxfId="14861" priority="1353" operator="lessThan">
      <formula>$C$4</formula>
    </cfRule>
  </conditionalFormatting>
  <conditionalFormatting sqref="AN35">
    <cfRule type="cellIs" dxfId="14860" priority="1354" operator="lessThan">
      <formula>$C$4</formula>
    </cfRule>
  </conditionalFormatting>
  <conditionalFormatting sqref="AN36">
    <cfRule type="cellIs" dxfId="14859" priority="1355" operator="lessThan">
      <formula>$C$4</formula>
    </cfRule>
  </conditionalFormatting>
  <conditionalFormatting sqref="AN37">
    <cfRule type="cellIs" dxfId="14858" priority="1356" operator="lessThan">
      <formula>$C$4</formula>
    </cfRule>
  </conditionalFormatting>
  <conditionalFormatting sqref="AN38">
    <cfRule type="cellIs" dxfId="14857" priority="1357" operator="lessThan">
      <formula>$C$4</formula>
    </cfRule>
  </conditionalFormatting>
  <conditionalFormatting sqref="AN39">
    <cfRule type="cellIs" dxfId="14856" priority="1358" operator="lessThan">
      <formula>$C$4</formula>
    </cfRule>
  </conditionalFormatting>
  <conditionalFormatting sqref="AN40">
    <cfRule type="cellIs" dxfId="14855" priority="1359" operator="lessThan">
      <formula>$C$4</formula>
    </cfRule>
  </conditionalFormatting>
  <conditionalFormatting sqref="AN41">
    <cfRule type="cellIs" dxfId="14854" priority="1360" operator="lessThan">
      <formula>$C$4</formula>
    </cfRule>
  </conditionalFormatting>
  <conditionalFormatting sqref="AN42">
    <cfRule type="cellIs" dxfId="14853" priority="1361" operator="lessThan">
      <formula>$C$4</formula>
    </cfRule>
  </conditionalFormatting>
  <conditionalFormatting sqref="AN43">
    <cfRule type="cellIs" dxfId="14852" priority="1362" operator="lessThan">
      <formula>$C$4</formula>
    </cfRule>
  </conditionalFormatting>
  <conditionalFormatting sqref="AN44">
    <cfRule type="cellIs" dxfId="14851" priority="1363" operator="lessThan">
      <formula>$C$4</formula>
    </cfRule>
  </conditionalFormatting>
  <conditionalFormatting sqref="AN45">
    <cfRule type="cellIs" dxfId="14850" priority="1364" operator="lessThan">
      <formula>$C$4</formula>
    </cfRule>
  </conditionalFormatting>
  <conditionalFormatting sqref="AN46">
    <cfRule type="cellIs" dxfId="14849" priority="1365" operator="lessThan">
      <formula>$C$4</formula>
    </cfRule>
  </conditionalFormatting>
  <conditionalFormatting sqref="AN47">
    <cfRule type="cellIs" dxfId="14848" priority="1366" operator="lessThan">
      <formula>$C$4</formula>
    </cfRule>
  </conditionalFormatting>
  <conditionalFormatting sqref="AN48">
    <cfRule type="cellIs" dxfId="14847" priority="1367" operator="lessThan">
      <formula>$C$4</formula>
    </cfRule>
  </conditionalFormatting>
  <conditionalFormatting sqref="AN49">
    <cfRule type="cellIs" dxfId="14846" priority="1368" operator="lessThan">
      <formula>$C$4</formula>
    </cfRule>
  </conditionalFormatting>
  <conditionalFormatting sqref="AN50">
    <cfRule type="cellIs" dxfId="14845" priority="1369" operator="lessThan">
      <formula>$C$4</formula>
    </cfRule>
  </conditionalFormatting>
  <conditionalFormatting sqref="AN51">
    <cfRule type="cellIs" dxfId="14844" priority="1370" operator="lessThan">
      <formula>$C$4</formula>
    </cfRule>
  </conditionalFormatting>
  <conditionalFormatting sqref="AN52">
    <cfRule type="cellIs" dxfId="14843" priority="1371" operator="lessThan">
      <formula>$C$4</formula>
    </cfRule>
  </conditionalFormatting>
  <conditionalFormatting sqref="AN53">
    <cfRule type="cellIs" dxfId="14842" priority="1372" operator="lessThan">
      <formula>$C$4</formula>
    </cfRule>
  </conditionalFormatting>
  <conditionalFormatting sqref="AN54">
    <cfRule type="cellIs" dxfId="14841" priority="1373" operator="lessThan">
      <formula>$C$4</formula>
    </cfRule>
  </conditionalFormatting>
  <conditionalFormatting sqref="AN55">
    <cfRule type="cellIs" dxfId="14840" priority="1374" operator="lessThan">
      <formula>$C$4</formula>
    </cfRule>
  </conditionalFormatting>
  <conditionalFormatting sqref="AN56">
    <cfRule type="cellIs" dxfId="14839" priority="1375" operator="lessThan">
      <formula>$C$4</formula>
    </cfRule>
  </conditionalFormatting>
  <conditionalFormatting sqref="AN57">
    <cfRule type="cellIs" dxfId="14838" priority="1376" operator="lessThan">
      <formula>$C$4</formula>
    </cfRule>
  </conditionalFormatting>
  <conditionalFormatting sqref="AN58">
    <cfRule type="cellIs" dxfId="14837" priority="1377" operator="lessThan">
      <formula>$C$4</formula>
    </cfRule>
  </conditionalFormatting>
  <conditionalFormatting sqref="AN59">
    <cfRule type="cellIs" dxfId="14836" priority="1378" operator="lessThan">
      <formula>$C$4</formula>
    </cfRule>
  </conditionalFormatting>
  <conditionalFormatting sqref="AN60">
    <cfRule type="cellIs" dxfId="14835" priority="1379" operator="lessThan">
      <formula>$C$4</formula>
    </cfRule>
  </conditionalFormatting>
  <conditionalFormatting sqref="AO11">
    <cfRule type="cellIs" dxfId="14834" priority="1380" operator="lessThan">
      <formula>$C$4</formula>
    </cfRule>
  </conditionalFormatting>
  <conditionalFormatting sqref="AO12">
    <cfRule type="cellIs" dxfId="14833" priority="1381" operator="lessThan">
      <formula>$C$4</formula>
    </cfRule>
  </conditionalFormatting>
  <conditionalFormatting sqref="AO13">
    <cfRule type="cellIs" dxfId="14832" priority="1382" operator="lessThan">
      <formula>$C$4</formula>
    </cfRule>
  </conditionalFormatting>
  <conditionalFormatting sqref="AO14">
    <cfRule type="cellIs" dxfId="14831" priority="1383" operator="lessThan">
      <formula>$C$4</formula>
    </cfRule>
  </conditionalFormatting>
  <conditionalFormatting sqref="AO15">
    <cfRule type="cellIs" dxfId="14830" priority="1384" operator="lessThan">
      <formula>$C$4</formula>
    </cfRule>
  </conditionalFormatting>
  <conditionalFormatting sqref="AO16">
    <cfRule type="cellIs" dxfId="14829" priority="1385" operator="lessThan">
      <formula>$C$4</formula>
    </cfRule>
  </conditionalFormatting>
  <conditionalFormatting sqref="AO17">
    <cfRule type="cellIs" dxfId="14828" priority="1386" operator="lessThan">
      <formula>$C$4</formula>
    </cfRule>
  </conditionalFormatting>
  <conditionalFormatting sqref="AO18">
    <cfRule type="cellIs" dxfId="14827" priority="1387" operator="lessThan">
      <formula>$C$4</formula>
    </cfRule>
  </conditionalFormatting>
  <conditionalFormatting sqref="AO19">
    <cfRule type="cellIs" dxfId="14826" priority="1388" operator="lessThan">
      <formula>$C$4</formula>
    </cfRule>
  </conditionalFormatting>
  <conditionalFormatting sqref="AO20">
    <cfRule type="cellIs" dxfId="14825" priority="1389" operator="lessThan">
      <formula>$C$4</formula>
    </cfRule>
  </conditionalFormatting>
  <conditionalFormatting sqref="AO21">
    <cfRule type="cellIs" dxfId="14824" priority="1390" operator="lessThan">
      <formula>$C$4</formula>
    </cfRule>
  </conditionalFormatting>
  <conditionalFormatting sqref="AO22">
    <cfRule type="cellIs" dxfId="14823" priority="1391" operator="lessThan">
      <formula>$C$4</formula>
    </cfRule>
  </conditionalFormatting>
  <conditionalFormatting sqref="AO23">
    <cfRule type="cellIs" dxfId="14822" priority="1392" operator="lessThan">
      <formula>$C$4</formula>
    </cfRule>
  </conditionalFormatting>
  <conditionalFormatting sqref="AO24">
    <cfRule type="cellIs" dxfId="14821" priority="1393" operator="lessThan">
      <formula>$C$4</formula>
    </cfRule>
  </conditionalFormatting>
  <conditionalFormatting sqref="AO25">
    <cfRule type="cellIs" dxfId="14820" priority="1394" operator="lessThan">
      <formula>$C$4</formula>
    </cfRule>
  </conditionalFormatting>
  <conditionalFormatting sqref="AO26">
    <cfRule type="cellIs" dxfId="14819" priority="1395" operator="lessThan">
      <formula>$C$4</formula>
    </cfRule>
  </conditionalFormatting>
  <conditionalFormatting sqref="AO27">
    <cfRule type="cellIs" dxfId="14818" priority="1396" operator="lessThan">
      <formula>$C$4</formula>
    </cfRule>
  </conditionalFormatting>
  <conditionalFormatting sqref="AO28">
    <cfRule type="cellIs" dxfId="14817" priority="1397" operator="lessThan">
      <formula>$C$4</formula>
    </cfRule>
  </conditionalFormatting>
  <conditionalFormatting sqref="AO29">
    <cfRule type="cellIs" dxfId="14816" priority="1398" operator="lessThan">
      <formula>$C$4</formula>
    </cfRule>
  </conditionalFormatting>
  <conditionalFormatting sqref="AO30">
    <cfRule type="cellIs" dxfId="14815" priority="1399" operator="lessThan">
      <formula>$C$4</formula>
    </cfRule>
  </conditionalFormatting>
  <conditionalFormatting sqref="AO31">
    <cfRule type="cellIs" dxfId="14814" priority="1400" operator="lessThan">
      <formula>$C$4</formula>
    </cfRule>
  </conditionalFormatting>
  <conditionalFormatting sqref="AO32">
    <cfRule type="cellIs" dxfId="14813" priority="1401" operator="lessThan">
      <formula>$C$4</formula>
    </cfRule>
  </conditionalFormatting>
  <conditionalFormatting sqref="AO33">
    <cfRule type="cellIs" dxfId="14812" priority="1402" operator="lessThan">
      <formula>$C$4</formula>
    </cfRule>
  </conditionalFormatting>
  <conditionalFormatting sqref="AO34">
    <cfRule type="cellIs" dxfId="14811" priority="1403" operator="lessThan">
      <formula>$C$4</formula>
    </cfRule>
  </conditionalFormatting>
  <conditionalFormatting sqref="AO35">
    <cfRule type="cellIs" dxfId="14810" priority="1404" operator="lessThan">
      <formula>$C$4</formula>
    </cfRule>
  </conditionalFormatting>
  <conditionalFormatting sqref="AO36">
    <cfRule type="cellIs" dxfId="14809" priority="1405" operator="lessThan">
      <formula>$C$4</formula>
    </cfRule>
  </conditionalFormatting>
  <conditionalFormatting sqref="AO37">
    <cfRule type="cellIs" dxfId="14808" priority="1406" operator="lessThan">
      <formula>$C$4</formula>
    </cfRule>
  </conditionalFormatting>
  <conditionalFormatting sqref="AO38">
    <cfRule type="cellIs" dxfId="14807" priority="1407" operator="lessThan">
      <formula>$C$4</formula>
    </cfRule>
  </conditionalFormatting>
  <conditionalFormatting sqref="AO39">
    <cfRule type="cellIs" dxfId="14806" priority="1408" operator="lessThan">
      <formula>$C$4</formula>
    </cfRule>
  </conditionalFormatting>
  <conditionalFormatting sqref="AO40">
    <cfRule type="cellIs" dxfId="14805" priority="1409" operator="lessThan">
      <formula>$C$4</formula>
    </cfRule>
  </conditionalFormatting>
  <conditionalFormatting sqref="AO41">
    <cfRule type="cellIs" dxfId="14804" priority="1410" operator="lessThan">
      <formula>$C$4</formula>
    </cfRule>
  </conditionalFormatting>
  <conditionalFormatting sqref="AO42">
    <cfRule type="cellIs" dxfId="14803" priority="1411" operator="lessThan">
      <formula>$C$4</formula>
    </cfRule>
  </conditionalFormatting>
  <conditionalFormatting sqref="AO43">
    <cfRule type="cellIs" dxfId="14802" priority="1412" operator="lessThan">
      <formula>$C$4</formula>
    </cfRule>
  </conditionalFormatting>
  <conditionalFormatting sqref="AO44">
    <cfRule type="cellIs" dxfId="14801" priority="1413" operator="lessThan">
      <formula>$C$4</formula>
    </cfRule>
  </conditionalFormatting>
  <conditionalFormatting sqref="AO45">
    <cfRule type="cellIs" dxfId="14800" priority="1414" operator="lessThan">
      <formula>$C$4</formula>
    </cfRule>
  </conditionalFormatting>
  <conditionalFormatting sqref="AO46">
    <cfRule type="cellIs" dxfId="14799" priority="1415" operator="lessThan">
      <formula>$C$4</formula>
    </cfRule>
  </conditionalFormatting>
  <conditionalFormatting sqref="AO47">
    <cfRule type="cellIs" dxfId="14798" priority="1416" operator="lessThan">
      <formula>$C$4</formula>
    </cfRule>
  </conditionalFormatting>
  <conditionalFormatting sqref="AO48">
    <cfRule type="cellIs" dxfId="14797" priority="1417" operator="lessThan">
      <formula>$C$4</formula>
    </cfRule>
  </conditionalFormatting>
  <conditionalFormatting sqref="AO49">
    <cfRule type="cellIs" dxfId="14796" priority="1418" operator="lessThan">
      <formula>$C$4</formula>
    </cfRule>
  </conditionalFormatting>
  <conditionalFormatting sqref="AO50">
    <cfRule type="cellIs" dxfId="14795" priority="1419" operator="lessThan">
      <formula>$C$4</formula>
    </cfRule>
  </conditionalFormatting>
  <conditionalFormatting sqref="AO51">
    <cfRule type="cellIs" dxfId="14794" priority="1420" operator="lessThan">
      <formula>$C$4</formula>
    </cfRule>
  </conditionalFormatting>
  <conditionalFormatting sqref="AO52">
    <cfRule type="cellIs" dxfId="14793" priority="1421" operator="lessThan">
      <formula>$C$4</formula>
    </cfRule>
  </conditionalFormatting>
  <conditionalFormatting sqref="AO53">
    <cfRule type="cellIs" dxfId="14792" priority="1422" operator="lessThan">
      <formula>$C$4</formula>
    </cfRule>
  </conditionalFormatting>
  <conditionalFormatting sqref="AO54">
    <cfRule type="cellIs" dxfId="14791" priority="1423" operator="lessThan">
      <formula>$C$4</formula>
    </cfRule>
  </conditionalFormatting>
  <conditionalFormatting sqref="AO55">
    <cfRule type="cellIs" dxfId="14790" priority="1424" operator="lessThan">
      <formula>$C$4</formula>
    </cfRule>
  </conditionalFormatting>
  <conditionalFormatting sqref="AO56">
    <cfRule type="cellIs" dxfId="14789" priority="1425" operator="lessThan">
      <formula>$C$4</formula>
    </cfRule>
  </conditionalFormatting>
  <conditionalFormatting sqref="AO57">
    <cfRule type="cellIs" dxfId="14788" priority="1426" operator="lessThan">
      <formula>$C$4</formula>
    </cfRule>
  </conditionalFormatting>
  <conditionalFormatting sqref="AO58">
    <cfRule type="cellIs" dxfId="14787" priority="1427" operator="lessThan">
      <formula>$C$4</formula>
    </cfRule>
  </conditionalFormatting>
  <conditionalFormatting sqref="AO59">
    <cfRule type="cellIs" dxfId="14786" priority="1428" operator="lessThan">
      <formula>$C$4</formula>
    </cfRule>
  </conditionalFormatting>
  <conditionalFormatting sqref="AO60">
    <cfRule type="cellIs" dxfId="14785" priority="1429" operator="lessThan">
      <formula>$C$4</formula>
    </cfRule>
  </conditionalFormatting>
  <conditionalFormatting sqref="AP11">
    <cfRule type="cellIs" dxfId="14784" priority="1430" operator="lessThan">
      <formula>$C$4</formula>
    </cfRule>
  </conditionalFormatting>
  <conditionalFormatting sqref="AP12">
    <cfRule type="cellIs" dxfId="14783" priority="1431" operator="lessThan">
      <formula>$C$4</formula>
    </cfRule>
  </conditionalFormatting>
  <conditionalFormatting sqref="AP13">
    <cfRule type="cellIs" dxfId="14782" priority="1432" operator="lessThan">
      <formula>$C$4</formula>
    </cfRule>
  </conditionalFormatting>
  <conditionalFormatting sqref="AP14">
    <cfRule type="cellIs" dxfId="14781" priority="1433" operator="lessThan">
      <formula>$C$4</formula>
    </cfRule>
  </conditionalFormatting>
  <conditionalFormatting sqref="AP15">
    <cfRule type="cellIs" dxfId="14780" priority="1434" operator="lessThan">
      <formula>$C$4</formula>
    </cfRule>
  </conditionalFormatting>
  <conditionalFormatting sqref="AP16">
    <cfRule type="cellIs" dxfId="14779" priority="1435" operator="lessThan">
      <formula>$C$4</formula>
    </cfRule>
  </conditionalFormatting>
  <conditionalFormatting sqref="AP17">
    <cfRule type="cellIs" dxfId="14778" priority="1436" operator="lessThan">
      <formula>$C$4</formula>
    </cfRule>
  </conditionalFormatting>
  <conditionalFormatting sqref="AP18">
    <cfRule type="cellIs" dxfId="14777" priority="1437" operator="lessThan">
      <formula>$C$4</formula>
    </cfRule>
  </conditionalFormatting>
  <conditionalFormatting sqref="AP19">
    <cfRule type="cellIs" dxfId="14776" priority="1438" operator="lessThan">
      <formula>$C$4</formula>
    </cfRule>
  </conditionalFormatting>
  <conditionalFormatting sqref="AP20">
    <cfRule type="cellIs" dxfId="14775" priority="1439" operator="lessThan">
      <formula>$C$4</formula>
    </cfRule>
  </conditionalFormatting>
  <conditionalFormatting sqref="AP21">
    <cfRule type="cellIs" dxfId="14774" priority="1440" operator="lessThan">
      <formula>$C$4</formula>
    </cfRule>
  </conditionalFormatting>
  <conditionalFormatting sqref="AP22">
    <cfRule type="cellIs" dxfId="14773" priority="1441" operator="lessThan">
      <formula>$C$4</formula>
    </cfRule>
  </conditionalFormatting>
  <conditionalFormatting sqref="AP23">
    <cfRule type="cellIs" dxfId="14772" priority="1442" operator="lessThan">
      <formula>$C$4</formula>
    </cfRule>
  </conditionalFormatting>
  <conditionalFormatting sqref="AP24">
    <cfRule type="cellIs" dxfId="14771" priority="1443" operator="lessThan">
      <formula>$C$4</formula>
    </cfRule>
  </conditionalFormatting>
  <conditionalFormatting sqref="AP25">
    <cfRule type="cellIs" dxfId="14770" priority="1444" operator="lessThan">
      <formula>$C$4</formula>
    </cfRule>
  </conditionalFormatting>
  <conditionalFormatting sqref="AP26">
    <cfRule type="cellIs" dxfId="14769" priority="1445" operator="lessThan">
      <formula>$C$4</formula>
    </cfRule>
  </conditionalFormatting>
  <conditionalFormatting sqref="AP27">
    <cfRule type="cellIs" dxfId="14768" priority="1446" operator="lessThan">
      <formula>$C$4</formula>
    </cfRule>
  </conditionalFormatting>
  <conditionalFormatting sqref="AP28">
    <cfRule type="cellIs" dxfId="14767" priority="1447" operator="lessThan">
      <formula>$C$4</formula>
    </cfRule>
  </conditionalFormatting>
  <conditionalFormatting sqref="AP29">
    <cfRule type="cellIs" dxfId="14766" priority="1448" operator="lessThan">
      <formula>$C$4</formula>
    </cfRule>
  </conditionalFormatting>
  <conditionalFormatting sqref="AP30">
    <cfRule type="cellIs" dxfId="14765" priority="1449" operator="lessThan">
      <formula>$C$4</formula>
    </cfRule>
  </conditionalFormatting>
  <conditionalFormatting sqref="AP31">
    <cfRule type="cellIs" dxfId="14764" priority="1450" operator="lessThan">
      <formula>$C$4</formula>
    </cfRule>
  </conditionalFormatting>
  <conditionalFormatting sqref="AP32">
    <cfRule type="cellIs" dxfId="14763" priority="1451" operator="lessThan">
      <formula>$C$4</formula>
    </cfRule>
  </conditionalFormatting>
  <conditionalFormatting sqref="AP33">
    <cfRule type="cellIs" dxfId="14762" priority="1452" operator="lessThan">
      <formula>$C$4</formula>
    </cfRule>
  </conditionalFormatting>
  <conditionalFormatting sqref="AP34">
    <cfRule type="cellIs" dxfId="14761" priority="1453" operator="lessThan">
      <formula>$C$4</formula>
    </cfRule>
  </conditionalFormatting>
  <conditionalFormatting sqref="AP35">
    <cfRule type="cellIs" dxfId="14760" priority="1454" operator="lessThan">
      <formula>$C$4</formula>
    </cfRule>
  </conditionalFormatting>
  <conditionalFormatting sqref="AP36">
    <cfRule type="cellIs" dxfId="14759" priority="1455" operator="lessThan">
      <formula>$C$4</formula>
    </cfRule>
  </conditionalFormatting>
  <conditionalFormatting sqref="AP37">
    <cfRule type="cellIs" dxfId="14758" priority="1456" operator="lessThan">
      <formula>$C$4</formula>
    </cfRule>
  </conditionalFormatting>
  <conditionalFormatting sqref="AP38">
    <cfRule type="cellIs" dxfId="14757" priority="1457" operator="lessThan">
      <formula>$C$4</formula>
    </cfRule>
  </conditionalFormatting>
  <conditionalFormatting sqref="AP39">
    <cfRule type="cellIs" dxfId="14756" priority="1458" operator="lessThan">
      <formula>$C$4</formula>
    </cfRule>
  </conditionalFormatting>
  <conditionalFormatting sqref="AP40">
    <cfRule type="cellIs" dxfId="14755" priority="1459" operator="lessThan">
      <formula>$C$4</formula>
    </cfRule>
  </conditionalFormatting>
  <conditionalFormatting sqref="AP41">
    <cfRule type="cellIs" dxfId="14754" priority="1460" operator="lessThan">
      <formula>$C$4</formula>
    </cfRule>
  </conditionalFormatting>
  <conditionalFormatting sqref="AP42">
    <cfRule type="cellIs" dxfId="14753" priority="1461" operator="lessThan">
      <formula>$C$4</formula>
    </cfRule>
  </conditionalFormatting>
  <conditionalFormatting sqref="AP43">
    <cfRule type="cellIs" dxfId="14752" priority="1462" operator="lessThan">
      <formula>$C$4</formula>
    </cfRule>
  </conditionalFormatting>
  <conditionalFormatting sqref="AP44">
    <cfRule type="cellIs" dxfId="14751" priority="1463" operator="lessThan">
      <formula>$C$4</formula>
    </cfRule>
  </conditionalFormatting>
  <conditionalFormatting sqref="AP45">
    <cfRule type="cellIs" dxfId="14750" priority="1464" operator="lessThan">
      <formula>$C$4</formula>
    </cfRule>
  </conditionalFormatting>
  <conditionalFormatting sqref="AP46">
    <cfRule type="cellIs" dxfId="14749" priority="1465" operator="lessThan">
      <formula>$C$4</formula>
    </cfRule>
  </conditionalFormatting>
  <conditionalFormatting sqref="AP47">
    <cfRule type="cellIs" dxfId="14748" priority="1466" operator="lessThan">
      <formula>$C$4</formula>
    </cfRule>
  </conditionalFormatting>
  <conditionalFormatting sqref="AP48">
    <cfRule type="cellIs" dxfId="14747" priority="1467" operator="lessThan">
      <formula>$C$4</formula>
    </cfRule>
  </conditionalFormatting>
  <conditionalFormatting sqref="AP49">
    <cfRule type="cellIs" dxfId="14746" priority="1468" operator="lessThan">
      <formula>$C$4</formula>
    </cfRule>
  </conditionalFormatting>
  <conditionalFormatting sqref="AP50">
    <cfRule type="cellIs" dxfId="14745" priority="1469" operator="lessThan">
      <formula>$C$4</formula>
    </cfRule>
  </conditionalFormatting>
  <conditionalFormatting sqref="AP51">
    <cfRule type="cellIs" dxfId="14744" priority="1470" operator="lessThan">
      <formula>$C$4</formula>
    </cfRule>
  </conditionalFormatting>
  <conditionalFormatting sqref="AP52">
    <cfRule type="cellIs" dxfId="14743" priority="1471" operator="lessThan">
      <formula>$C$4</formula>
    </cfRule>
  </conditionalFormatting>
  <conditionalFormatting sqref="AP53">
    <cfRule type="cellIs" dxfId="14742" priority="1472" operator="lessThan">
      <formula>$C$4</formula>
    </cfRule>
  </conditionalFormatting>
  <conditionalFormatting sqref="AP54">
    <cfRule type="cellIs" dxfId="14741" priority="1473" operator="lessThan">
      <formula>$C$4</formula>
    </cfRule>
  </conditionalFormatting>
  <conditionalFormatting sqref="AP55">
    <cfRule type="cellIs" dxfId="14740" priority="1474" operator="lessThan">
      <formula>$C$4</formula>
    </cfRule>
  </conditionalFormatting>
  <conditionalFormatting sqref="AP56">
    <cfRule type="cellIs" dxfId="14739" priority="1475" operator="lessThan">
      <formula>$C$4</formula>
    </cfRule>
  </conditionalFormatting>
  <conditionalFormatting sqref="AP57">
    <cfRule type="cellIs" dxfId="14738" priority="1476" operator="lessThan">
      <formula>$C$4</formula>
    </cfRule>
  </conditionalFormatting>
  <conditionalFormatting sqref="AP58">
    <cfRule type="cellIs" dxfId="14737" priority="1477" operator="lessThan">
      <formula>$C$4</formula>
    </cfRule>
  </conditionalFormatting>
  <conditionalFormatting sqref="AP59">
    <cfRule type="cellIs" dxfId="14736" priority="1478" operator="lessThan">
      <formula>$C$4</formula>
    </cfRule>
  </conditionalFormatting>
  <conditionalFormatting sqref="AP60">
    <cfRule type="cellIs" dxfId="14735" priority="1479" operator="lessThan">
      <formula>$C$4</formula>
    </cfRule>
  </conditionalFormatting>
  <conditionalFormatting sqref="AQ11">
    <cfRule type="cellIs" dxfId="14734" priority="1480" operator="lessThan">
      <formula>$C$4</formula>
    </cfRule>
  </conditionalFormatting>
  <conditionalFormatting sqref="AQ12">
    <cfRule type="cellIs" dxfId="14733" priority="1481" operator="lessThan">
      <formula>$C$4</formula>
    </cfRule>
  </conditionalFormatting>
  <conditionalFormatting sqref="AQ13">
    <cfRule type="cellIs" dxfId="14732" priority="1482" operator="lessThan">
      <formula>$C$4</formula>
    </cfRule>
  </conditionalFormatting>
  <conditionalFormatting sqref="AQ14">
    <cfRule type="cellIs" dxfId="14731" priority="1483" operator="lessThan">
      <formula>$C$4</formula>
    </cfRule>
  </conditionalFormatting>
  <conditionalFormatting sqref="AQ15">
    <cfRule type="cellIs" dxfId="14730" priority="1484" operator="lessThan">
      <formula>$C$4</formula>
    </cfRule>
  </conditionalFormatting>
  <conditionalFormatting sqref="AQ16">
    <cfRule type="cellIs" dxfId="14729" priority="1485" operator="lessThan">
      <formula>$C$4</formula>
    </cfRule>
  </conditionalFormatting>
  <conditionalFormatting sqref="AQ17">
    <cfRule type="cellIs" dxfId="14728" priority="1486" operator="lessThan">
      <formula>$C$4</formula>
    </cfRule>
  </conditionalFormatting>
  <conditionalFormatting sqref="AQ18">
    <cfRule type="cellIs" dxfId="14727" priority="1487" operator="lessThan">
      <formula>$C$4</formula>
    </cfRule>
  </conditionalFormatting>
  <conditionalFormatting sqref="AQ19">
    <cfRule type="cellIs" dxfId="14726" priority="1488" operator="lessThan">
      <formula>$C$4</formula>
    </cfRule>
  </conditionalFormatting>
  <conditionalFormatting sqref="AQ20">
    <cfRule type="cellIs" dxfId="14725" priority="1489" operator="lessThan">
      <formula>$C$4</formula>
    </cfRule>
  </conditionalFormatting>
  <conditionalFormatting sqref="AQ21">
    <cfRule type="cellIs" dxfId="14724" priority="1490" operator="lessThan">
      <formula>$C$4</formula>
    </cfRule>
  </conditionalFormatting>
  <conditionalFormatting sqref="AQ22">
    <cfRule type="cellIs" dxfId="14723" priority="1491" operator="lessThan">
      <formula>$C$4</formula>
    </cfRule>
  </conditionalFormatting>
  <conditionalFormatting sqref="AQ23">
    <cfRule type="cellIs" dxfId="14722" priority="1492" operator="lessThan">
      <formula>$C$4</formula>
    </cfRule>
  </conditionalFormatting>
  <conditionalFormatting sqref="AQ24">
    <cfRule type="cellIs" dxfId="14721" priority="1493" operator="lessThan">
      <formula>$C$4</formula>
    </cfRule>
  </conditionalFormatting>
  <conditionalFormatting sqref="AQ25">
    <cfRule type="cellIs" dxfId="14720" priority="1494" operator="lessThan">
      <formula>$C$4</formula>
    </cfRule>
  </conditionalFormatting>
  <conditionalFormatting sqref="AQ26">
    <cfRule type="cellIs" dxfId="14719" priority="1495" operator="lessThan">
      <formula>$C$4</formula>
    </cfRule>
  </conditionalFormatting>
  <conditionalFormatting sqref="AQ27">
    <cfRule type="cellIs" dxfId="14718" priority="1496" operator="lessThan">
      <formula>$C$4</formula>
    </cfRule>
  </conditionalFormatting>
  <conditionalFormatting sqref="AQ28">
    <cfRule type="cellIs" dxfId="14717" priority="1497" operator="lessThan">
      <formula>$C$4</formula>
    </cfRule>
  </conditionalFormatting>
  <conditionalFormatting sqref="AQ29">
    <cfRule type="cellIs" dxfId="14716" priority="1498" operator="lessThan">
      <formula>$C$4</formula>
    </cfRule>
  </conditionalFormatting>
  <conditionalFormatting sqref="AQ30">
    <cfRule type="cellIs" dxfId="14715" priority="1499" operator="lessThan">
      <formula>$C$4</formula>
    </cfRule>
  </conditionalFormatting>
  <conditionalFormatting sqref="AQ31">
    <cfRule type="cellIs" dxfId="14714" priority="1500" operator="lessThan">
      <formula>$C$4</formula>
    </cfRule>
  </conditionalFormatting>
  <conditionalFormatting sqref="AQ32">
    <cfRule type="cellIs" dxfId="14713" priority="1501" operator="lessThan">
      <formula>$C$4</formula>
    </cfRule>
  </conditionalFormatting>
  <conditionalFormatting sqref="AQ33">
    <cfRule type="cellIs" dxfId="14712" priority="1502" operator="lessThan">
      <formula>$C$4</formula>
    </cfRule>
  </conditionalFormatting>
  <conditionalFormatting sqref="AQ34">
    <cfRule type="cellIs" dxfId="14711" priority="1503" operator="lessThan">
      <formula>$C$4</formula>
    </cfRule>
  </conditionalFormatting>
  <conditionalFormatting sqref="AQ35">
    <cfRule type="cellIs" dxfId="14710" priority="1504" operator="lessThan">
      <formula>$C$4</formula>
    </cfRule>
  </conditionalFormatting>
  <conditionalFormatting sqref="AQ36">
    <cfRule type="cellIs" dxfId="14709" priority="1505" operator="lessThan">
      <formula>$C$4</formula>
    </cfRule>
  </conditionalFormatting>
  <conditionalFormatting sqref="AQ37">
    <cfRule type="cellIs" dxfId="14708" priority="1506" operator="lessThan">
      <formula>$C$4</formula>
    </cfRule>
  </conditionalFormatting>
  <conditionalFormatting sqref="AQ38">
    <cfRule type="cellIs" dxfId="14707" priority="1507" operator="lessThan">
      <formula>$C$4</formula>
    </cfRule>
  </conditionalFormatting>
  <conditionalFormatting sqref="AQ39">
    <cfRule type="cellIs" dxfId="14706" priority="1508" operator="lessThan">
      <formula>$C$4</formula>
    </cfRule>
  </conditionalFormatting>
  <conditionalFormatting sqref="AQ40">
    <cfRule type="cellIs" dxfId="14705" priority="1509" operator="lessThan">
      <formula>$C$4</formula>
    </cfRule>
  </conditionalFormatting>
  <conditionalFormatting sqref="AQ41">
    <cfRule type="cellIs" dxfId="14704" priority="1510" operator="lessThan">
      <formula>$C$4</formula>
    </cfRule>
  </conditionalFormatting>
  <conditionalFormatting sqref="AQ42">
    <cfRule type="cellIs" dxfId="14703" priority="1511" operator="lessThan">
      <formula>$C$4</formula>
    </cfRule>
  </conditionalFormatting>
  <conditionalFormatting sqref="AQ43">
    <cfRule type="cellIs" dxfId="14702" priority="1512" operator="lessThan">
      <formula>$C$4</formula>
    </cfRule>
  </conditionalFormatting>
  <conditionalFormatting sqref="AQ44">
    <cfRule type="cellIs" dxfId="14701" priority="1513" operator="lessThan">
      <formula>$C$4</formula>
    </cfRule>
  </conditionalFormatting>
  <conditionalFormatting sqref="AQ45">
    <cfRule type="cellIs" dxfId="14700" priority="1514" operator="lessThan">
      <formula>$C$4</formula>
    </cfRule>
  </conditionalFormatting>
  <conditionalFormatting sqref="AQ46">
    <cfRule type="cellIs" dxfId="14699" priority="1515" operator="lessThan">
      <formula>$C$4</formula>
    </cfRule>
  </conditionalFormatting>
  <conditionalFormatting sqref="AQ47">
    <cfRule type="cellIs" dxfId="14698" priority="1516" operator="lessThan">
      <formula>$C$4</formula>
    </cfRule>
  </conditionalFormatting>
  <conditionalFormatting sqref="AQ48">
    <cfRule type="cellIs" dxfId="14697" priority="1517" operator="lessThan">
      <formula>$C$4</formula>
    </cfRule>
  </conditionalFormatting>
  <conditionalFormatting sqref="AQ49">
    <cfRule type="cellIs" dxfId="14696" priority="1518" operator="lessThan">
      <formula>$C$4</formula>
    </cfRule>
  </conditionalFormatting>
  <conditionalFormatting sqref="AQ50">
    <cfRule type="cellIs" dxfId="14695" priority="1519" operator="lessThan">
      <formula>$C$4</formula>
    </cfRule>
  </conditionalFormatting>
  <conditionalFormatting sqref="AQ51">
    <cfRule type="cellIs" dxfId="14694" priority="1520" operator="lessThan">
      <formula>$C$4</formula>
    </cfRule>
  </conditionalFormatting>
  <conditionalFormatting sqref="AQ52">
    <cfRule type="cellIs" dxfId="14693" priority="1521" operator="lessThan">
      <formula>$C$4</formula>
    </cfRule>
  </conditionalFormatting>
  <conditionalFormatting sqref="AQ53">
    <cfRule type="cellIs" dxfId="14692" priority="1522" operator="lessThan">
      <formula>$C$4</formula>
    </cfRule>
  </conditionalFormatting>
  <conditionalFormatting sqref="AQ54">
    <cfRule type="cellIs" dxfId="14691" priority="1523" operator="lessThan">
      <formula>$C$4</formula>
    </cfRule>
  </conditionalFormatting>
  <conditionalFormatting sqref="AQ55">
    <cfRule type="cellIs" dxfId="14690" priority="1524" operator="lessThan">
      <formula>$C$4</formula>
    </cfRule>
  </conditionalFormatting>
  <conditionalFormatting sqref="AQ56">
    <cfRule type="cellIs" dxfId="14689" priority="1525" operator="lessThan">
      <formula>$C$4</formula>
    </cfRule>
  </conditionalFormatting>
  <conditionalFormatting sqref="AQ57">
    <cfRule type="cellIs" dxfId="14688" priority="1526" operator="lessThan">
      <formula>$C$4</formula>
    </cfRule>
  </conditionalFormatting>
  <conditionalFormatting sqref="AQ58">
    <cfRule type="cellIs" dxfId="14687" priority="1527" operator="lessThan">
      <formula>$C$4</formula>
    </cfRule>
  </conditionalFormatting>
  <conditionalFormatting sqref="AQ59">
    <cfRule type="cellIs" dxfId="14686" priority="1528" operator="lessThan">
      <formula>$C$4</formula>
    </cfRule>
  </conditionalFormatting>
  <conditionalFormatting sqref="AQ60">
    <cfRule type="cellIs" dxfId="14685" priority="1529" operator="lessThan">
      <formula>$C$4</formula>
    </cfRule>
  </conditionalFormatting>
  <conditionalFormatting sqref="AR11">
    <cfRule type="cellIs" dxfId="14684" priority="1530" operator="lessThan">
      <formula>$C$4</formula>
    </cfRule>
  </conditionalFormatting>
  <conditionalFormatting sqref="AR12">
    <cfRule type="cellIs" dxfId="14683" priority="1531" operator="lessThan">
      <formula>$C$4</formula>
    </cfRule>
  </conditionalFormatting>
  <conditionalFormatting sqref="AR13">
    <cfRule type="cellIs" dxfId="14682" priority="1532" operator="lessThan">
      <formula>$C$4</formula>
    </cfRule>
  </conditionalFormatting>
  <conditionalFormatting sqref="AR14">
    <cfRule type="cellIs" dxfId="14681" priority="1533" operator="lessThan">
      <formula>$C$4</formula>
    </cfRule>
  </conditionalFormatting>
  <conditionalFormatting sqref="AR15">
    <cfRule type="cellIs" dxfId="14680" priority="1534" operator="lessThan">
      <formula>$C$4</formula>
    </cfRule>
  </conditionalFormatting>
  <conditionalFormatting sqref="AR16">
    <cfRule type="cellIs" dxfId="14679" priority="1535" operator="lessThan">
      <formula>$C$4</formula>
    </cfRule>
  </conditionalFormatting>
  <conditionalFormatting sqref="AR17">
    <cfRule type="cellIs" dxfId="14678" priority="1536" operator="lessThan">
      <formula>$C$4</formula>
    </cfRule>
  </conditionalFormatting>
  <conditionalFormatting sqref="AR18">
    <cfRule type="cellIs" dxfId="14677" priority="1537" operator="lessThan">
      <formula>$C$4</formula>
    </cfRule>
  </conditionalFormatting>
  <conditionalFormatting sqref="AR19">
    <cfRule type="cellIs" dxfId="14676" priority="1538" operator="lessThan">
      <formula>$C$4</formula>
    </cfRule>
  </conditionalFormatting>
  <conditionalFormatting sqref="AR20">
    <cfRule type="cellIs" dxfId="14675" priority="1539" operator="lessThan">
      <formula>$C$4</formula>
    </cfRule>
  </conditionalFormatting>
  <conditionalFormatting sqref="AR21">
    <cfRule type="cellIs" dxfId="14674" priority="1540" operator="lessThan">
      <formula>$C$4</formula>
    </cfRule>
  </conditionalFormatting>
  <conditionalFormatting sqref="AR22">
    <cfRule type="cellIs" dxfId="14673" priority="1541" operator="lessThan">
      <formula>$C$4</formula>
    </cfRule>
  </conditionalFormatting>
  <conditionalFormatting sqref="AR23">
    <cfRule type="cellIs" dxfId="14672" priority="1542" operator="lessThan">
      <formula>$C$4</formula>
    </cfRule>
  </conditionalFormatting>
  <conditionalFormatting sqref="AR24">
    <cfRule type="cellIs" dxfId="14671" priority="1543" operator="lessThan">
      <formula>$C$4</formula>
    </cfRule>
  </conditionalFormatting>
  <conditionalFormatting sqref="AR25">
    <cfRule type="cellIs" dxfId="14670" priority="1544" operator="lessThan">
      <formula>$C$4</formula>
    </cfRule>
  </conditionalFormatting>
  <conditionalFormatting sqref="AR26">
    <cfRule type="cellIs" dxfId="14669" priority="1545" operator="lessThan">
      <formula>$C$4</formula>
    </cfRule>
  </conditionalFormatting>
  <conditionalFormatting sqref="AR27">
    <cfRule type="cellIs" dxfId="14668" priority="1546" operator="lessThan">
      <formula>$C$4</formula>
    </cfRule>
  </conditionalFormatting>
  <conditionalFormatting sqref="AR28">
    <cfRule type="cellIs" dxfId="14667" priority="1547" operator="lessThan">
      <formula>$C$4</formula>
    </cfRule>
  </conditionalFormatting>
  <conditionalFormatting sqref="AR29">
    <cfRule type="cellIs" dxfId="14666" priority="1548" operator="lessThan">
      <formula>$C$4</formula>
    </cfRule>
  </conditionalFormatting>
  <conditionalFormatting sqref="AR30">
    <cfRule type="cellIs" dxfId="14665" priority="1549" operator="lessThan">
      <formula>$C$4</formula>
    </cfRule>
  </conditionalFormatting>
  <conditionalFormatting sqref="AR31">
    <cfRule type="cellIs" dxfId="14664" priority="1550" operator="lessThan">
      <formula>$C$4</formula>
    </cfRule>
  </conditionalFormatting>
  <conditionalFormatting sqref="AR32">
    <cfRule type="cellIs" dxfId="14663" priority="1551" operator="lessThan">
      <formula>$C$4</formula>
    </cfRule>
  </conditionalFormatting>
  <conditionalFormatting sqref="AR33">
    <cfRule type="cellIs" dxfId="14662" priority="1552" operator="lessThan">
      <formula>$C$4</formula>
    </cfRule>
  </conditionalFormatting>
  <conditionalFormatting sqref="AR34">
    <cfRule type="cellIs" dxfId="14661" priority="1553" operator="lessThan">
      <formula>$C$4</formula>
    </cfRule>
  </conditionalFormatting>
  <conditionalFormatting sqref="AR35">
    <cfRule type="cellIs" dxfId="14660" priority="1554" operator="lessThan">
      <formula>$C$4</formula>
    </cfRule>
  </conditionalFormatting>
  <conditionalFormatting sqref="AR36">
    <cfRule type="cellIs" dxfId="14659" priority="1555" operator="lessThan">
      <formula>$C$4</formula>
    </cfRule>
  </conditionalFormatting>
  <conditionalFormatting sqref="AR37">
    <cfRule type="cellIs" dxfId="14658" priority="1556" operator="lessThan">
      <formula>$C$4</formula>
    </cfRule>
  </conditionalFormatting>
  <conditionalFormatting sqref="AR38">
    <cfRule type="cellIs" dxfId="14657" priority="1557" operator="lessThan">
      <formula>$C$4</formula>
    </cfRule>
  </conditionalFormatting>
  <conditionalFormatting sqref="AR39">
    <cfRule type="cellIs" dxfId="14656" priority="1558" operator="lessThan">
      <formula>$C$4</formula>
    </cfRule>
  </conditionalFormatting>
  <conditionalFormatting sqref="AR40">
    <cfRule type="cellIs" dxfId="14655" priority="1559" operator="lessThan">
      <formula>$C$4</formula>
    </cfRule>
  </conditionalFormatting>
  <conditionalFormatting sqref="AR41">
    <cfRule type="cellIs" dxfId="14654" priority="1560" operator="lessThan">
      <formula>$C$4</formula>
    </cfRule>
  </conditionalFormatting>
  <conditionalFormatting sqref="AR42">
    <cfRule type="cellIs" dxfId="14653" priority="1561" operator="lessThan">
      <formula>$C$4</formula>
    </cfRule>
  </conditionalFormatting>
  <conditionalFormatting sqref="AR43">
    <cfRule type="cellIs" dxfId="14652" priority="1562" operator="lessThan">
      <formula>$C$4</formula>
    </cfRule>
  </conditionalFormatting>
  <conditionalFormatting sqref="AR44">
    <cfRule type="cellIs" dxfId="14651" priority="1563" operator="lessThan">
      <formula>$C$4</formula>
    </cfRule>
  </conditionalFormatting>
  <conditionalFormatting sqref="AR45">
    <cfRule type="cellIs" dxfId="14650" priority="1564" operator="lessThan">
      <formula>$C$4</formula>
    </cfRule>
  </conditionalFormatting>
  <conditionalFormatting sqref="AR46">
    <cfRule type="cellIs" dxfId="14649" priority="1565" operator="lessThan">
      <formula>$C$4</formula>
    </cfRule>
  </conditionalFormatting>
  <conditionalFormatting sqref="AR47">
    <cfRule type="cellIs" dxfId="14648" priority="1566" operator="lessThan">
      <formula>$C$4</formula>
    </cfRule>
  </conditionalFormatting>
  <conditionalFormatting sqref="AR48">
    <cfRule type="cellIs" dxfId="14647" priority="1567" operator="lessThan">
      <formula>$C$4</formula>
    </cfRule>
  </conditionalFormatting>
  <conditionalFormatting sqref="AR49">
    <cfRule type="cellIs" dxfId="14646" priority="1568" operator="lessThan">
      <formula>$C$4</formula>
    </cfRule>
  </conditionalFormatting>
  <conditionalFormatting sqref="AR50">
    <cfRule type="cellIs" dxfId="14645" priority="1569" operator="lessThan">
      <formula>$C$4</formula>
    </cfRule>
  </conditionalFormatting>
  <conditionalFormatting sqref="AR51">
    <cfRule type="cellIs" dxfId="14644" priority="1570" operator="lessThan">
      <formula>$C$4</formula>
    </cfRule>
  </conditionalFormatting>
  <conditionalFormatting sqref="AR52">
    <cfRule type="cellIs" dxfId="14643" priority="1571" operator="lessThan">
      <formula>$C$4</formula>
    </cfRule>
  </conditionalFormatting>
  <conditionalFormatting sqref="AR53">
    <cfRule type="cellIs" dxfId="14642" priority="1572" operator="lessThan">
      <formula>$C$4</formula>
    </cfRule>
  </conditionalFormatting>
  <conditionalFormatting sqref="AR54">
    <cfRule type="cellIs" dxfId="14641" priority="1573" operator="lessThan">
      <formula>$C$4</formula>
    </cfRule>
  </conditionalFormatting>
  <conditionalFormatting sqref="AR55">
    <cfRule type="cellIs" dxfId="14640" priority="1574" operator="lessThan">
      <formula>$C$4</formula>
    </cfRule>
  </conditionalFormatting>
  <conditionalFormatting sqref="AR56">
    <cfRule type="cellIs" dxfId="14639" priority="1575" operator="lessThan">
      <formula>$C$4</formula>
    </cfRule>
  </conditionalFormatting>
  <conditionalFormatting sqref="AR57">
    <cfRule type="cellIs" dxfId="14638" priority="1576" operator="lessThan">
      <formula>$C$4</formula>
    </cfRule>
  </conditionalFormatting>
  <conditionalFormatting sqref="AR58">
    <cfRule type="cellIs" dxfId="14637" priority="1577" operator="lessThan">
      <formula>$C$4</formula>
    </cfRule>
  </conditionalFormatting>
  <conditionalFormatting sqref="AR59">
    <cfRule type="cellIs" dxfId="14636" priority="1578" operator="lessThan">
      <formula>$C$4</formula>
    </cfRule>
  </conditionalFormatting>
  <conditionalFormatting sqref="AR60">
    <cfRule type="cellIs" dxfId="14635" priority="1579" operator="lessThan">
      <formula>$C$4</formula>
    </cfRule>
  </conditionalFormatting>
  <conditionalFormatting sqref="AS11">
    <cfRule type="cellIs" dxfId="14634" priority="1580" operator="lessThan">
      <formula>$C$4</formula>
    </cfRule>
  </conditionalFormatting>
  <conditionalFormatting sqref="AS12">
    <cfRule type="cellIs" dxfId="14633" priority="1581" operator="lessThan">
      <formula>$C$4</formula>
    </cfRule>
  </conditionalFormatting>
  <conditionalFormatting sqref="AS13">
    <cfRule type="cellIs" dxfId="14632" priority="1582" operator="lessThan">
      <formula>$C$4</formula>
    </cfRule>
  </conditionalFormatting>
  <conditionalFormatting sqref="AS14">
    <cfRule type="cellIs" dxfId="14631" priority="1583" operator="lessThan">
      <formula>$C$4</formula>
    </cfRule>
  </conditionalFormatting>
  <conditionalFormatting sqref="AS15">
    <cfRule type="cellIs" dxfId="14630" priority="1584" operator="lessThan">
      <formula>$C$4</formula>
    </cfRule>
  </conditionalFormatting>
  <conditionalFormatting sqref="AS16">
    <cfRule type="cellIs" dxfId="14629" priority="1585" operator="lessThan">
      <formula>$C$4</formula>
    </cfRule>
  </conditionalFormatting>
  <conditionalFormatting sqref="AS17">
    <cfRule type="cellIs" dxfId="14628" priority="1586" operator="lessThan">
      <formula>$C$4</formula>
    </cfRule>
  </conditionalFormatting>
  <conditionalFormatting sqref="AS18">
    <cfRule type="cellIs" dxfId="14627" priority="1587" operator="lessThan">
      <formula>$C$4</formula>
    </cfRule>
  </conditionalFormatting>
  <conditionalFormatting sqref="AS19">
    <cfRule type="cellIs" dxfId="14626" priority="1588" operator="lessThan">
      <formula>$C$4</formula>
    </cfRule>
  </conditionalFormatting>
  <conditionalFormatting sqref="AS20">
    <cfRule type="cellIs" dxfId="14625" priority="1589" operator="lessThan">
      <formula>$C$4</formula>
    </cfRule>
  </conditionalFormatting>
  <conditionalFormatting sqref="AS21">
    <cfRule type="cellIs" dxfId="14624" priority="1590" operator="lessThan">
      <formula>$C$4</formula>
    </cfRule>
  </conditionalFormatting>
  <conditionalFormatting sqref="AS22">
    <cfRule type="cellIs" dxfId="14623" priority="1591" operator="lessThan">
      <formula>$C$4</formula>
    </cfRule>
  </conditionalFormatting>
  <conditionalFormatting sqref="AS23">
    <cfRule type="cellIs" dxfId="14622" priority="1592" operator="lessThan">
      <formula>$C$4</formula>
    </cfRule>
  </conditionalFormatting>
  <conditionalFormatting sqref="AS24">
    <cfRule type="cellIs" dxfId="14621" priority="1593" operator="lessThan">
      <formula>$C$4</formula>
    </cfRule>
  </conditionalFormatting>
  <conditionalFormatting sqref="AS25">
    <cfRule type="cellIs" dxfId="14620" priority="1594" operator="lessThan">
      <formula>$C$4</formula>
    </cfRule>
  </conditionalFormatting>
  <conditionalFormatting sqref="AS26">
    <cfRule type="cellIs" dxfId="14619" priority="1595" operator="lessThan">
      <formula>$C$4</formula>
    </cfRule>
  </conditionalFormatting>
  <conditionalFormatting sqref="AS27">
    <cfRule type="cellIs" dxfId="14618" priority="1596" operator="lessThan">
      <formula>$C$4</formula>
    </cfRule>
  </conditionalFormatting>
  <conditionalFormatting sqref="AS28">
    <cfRule type="cellIs" dxfId="14617" priority="1597" operator="lessThan">
      <formula>$C$4</formula>
    </cfRule>
  </conditionalFormatting>
  <conditionalFormatting sqref="AS29">
    <cfRule type="cellIs" dxfId="14616" priority="1598" operator="lessThan">
      <formula>$C$4</formula>
    </cfRule>
  </conditionalFormatting>
  <conditionalFormatting sqref="AS30">
    <cfRule type="cellIs" dxfId="14615" priority="1599" operator="lessThan">
      <formula>$C$4</formula>
    </cfRule>
  </conditionalFormatting>
  <conditionalFormatting sqref="AS31">
    <cfRule type="cellIs" dxfId="14614" priority="1600" operator="lessThan">
      <formula>$C$4</formula>
    </cfRule>
  </conditionalFormatting>
  <conditionalFormatting sqref="AS32">
    <cfRule type="cellIs" dxfId="14613" priority="1601" operator="lessThan">
      <formula>$C$4</formula>
    </cfRule>
  </conditionalFormatting>
  <conditionalFormatting sqref="AS33">
    <cfRule type="cellIs" dxfId="14612" priority="1602" operator="lessThan">
      <formula>$C$4</formula>
    </cfRule>
  </conditionalFormatting>
  <conditionalFormatting sqref="AS34">
    <cfRule type="cellIs" dxfId="14611" priority="1603" operator="lessThan">
      <formula>$C$4</formula>
    </cfRule>
  </conditionalFormatting>
  <conditionalFormatting sqref="AS35">
    <cfRule type="cellIs" dxfId="14610" priority="1604" operator="lessThan">
      <formula>$C$4</formula>
    </cfRule>
  </conditionalFormatting>
  <conditionalFormatting sqref="AS36">
    <cfRule type="cellIs" dxfId="14609" priority="1605" operator="lessThan">
      <formula>$C$4</formula>
    </cfRule>
  </conditionalFormatting>
  <conditionalFormatting sqref="AS37">
    <cfRule type="cellIs" dxfId="14608" priority="1606" operator="lessThan">
      <formula>$C$4</formula>
    </cfRule>
  </conditionalFormatting>
  <conditionalFormatting sqref="AS38">
    <cfRule type="cellIs" dxfId="14607" priority="1607" operator="lessThan">
      <formula>$C$4</formula>
    </cfRule>
  </conditionalFormatting>
  <conditionalFormatting sqref="AS39">
    <cfRule type="cellIs" dxfId="14606" priority="1608" operator="lessThan">
      <formula>$C$4</formula>
    </cfRule>
  </conditionalFormatting>
  <conditionalFormatting sqref="AS40">
    <cfRule type="cellIs" dxfId="14605" priority="1609" operator="lessThan">
      <formula>$C$4</formula>
    </cfRule>
  </conditionalFormatting>
  <conditionalFormatting sqref="AS41">
    <cfRule type="cellIs" dxfId="14604" priority="1610" operator="lessThan">
      <formula>$C$4</formula>
    </cfRule>
  </conditionalFormatting>
  <conditionalFormatting sqref="AS42">
    <cfRule type="cellIs" dxfId="14603" priority="1611" operator="lessThan">
      <formula>$C$4</formula>
    </cfRule>
  </conditionalFormatting>
  <conditionalFormatting sqref="AS43">
    <cfRule type="cellIs" dxfId="14602" priority="1612" operator="lessThan">
      <formula>$C$4</formula>
    </cfRule>
  </conditionalFormatting>
  <conditionalFormatting sqref="AS44">
    <cfRule type="cellIs" dxfId="14601" priority="1613" operator="lessThan">
      <formula>$C$4</formula>
    </cfRule>
  </conditionalFormatting>
  <conditionalFormatting sqref="AS45">
    <cfRule type="cellIs" dxfId="14600" priority="1614" operator="lessThan">
      <formula>$C$4</formula>
    </cfRule>
  </conditionalFormatting>
  <conditionalFormatting sqref="AS46">
    <cfRule type="cellIs" dxfId="14599" priority="1615" operator="lessThan">
      <formula>$C$4</formula>
    </cfRule>
  </conditionalFormatting>
  <conditionalFormatting sqref="AS47">
    <cfRule type="cellIs" dxfId="14598" priority="1616" operator="lessThan">
      <formula>$C$4</formula>
    </cfRule>
  </conditionalFormatting>
  <conditionalFormatting sqref="AS48">
    <cfRule type="cellIs" dxfId="14597" priority="1617" operator="lessThan">
      <formula>$C$4</formula>
    </cfRule>
  </conditionalFormatting>
  <conditionalFormatting sqref="AS49">
    <cfRule type="cellIs" dxfId="14596" priority="1618" operator="lessThan">
      <formula>$C$4</formula>
    </cfRule>
  </conditionalFormatting>
  <conditionalFormatting sqref="AS50">
    <cfRule type="cellIs" dxfId="14595" priority="1619" operator="lessThan">
      <formula>$C$4</formula>
    </cfRule>
  </conditionalFormatting>
  <conditionalFormatting sqref="AS51">
    <cfRule type="cellIs" dxfId="14594" priority="1620" operator="lessThan">
      <formula>$C$4</formula>
    </cfRule>
  </conditionalFormatting>
  <conditionalFormatting sqref="AS52">
    <cfRule type="cellIs" dxfId="14593" priority="1621" operator="lessThan">
      <formula>$C$4</formula>
    </cfRule>
  </conditionalFormatting>
  <conditionalFormatting sqref="AS53">
    <cfRule type="cellIs" dxfId="14592" priority="1622" operator="lessThan">
      <formula>$C$4</formula>
    </cfRule>
  </conditionalFormatting>
  <conditionalFormatting sqref="AS54">
    <cfRule type="cellIs" dxfId="14591" priority="1623" operator="lessThan">
      <formula>$C$4</formula>
    </cfRule>
  </conditionalFormatting>
  <conditionalFormatting sqref="AS55">
    <cfRule type="cellIs" dxfId="14590" priority="1624" operator="lessThan">
      <formula>$C$4</formula>
    </cfRule>
  </conditionalFormatting>
  <conditionalFormatting sqref="AS56">
    <cfRule type="cellIs" dxfId="14589" priority="1625" operator="lessThan">
      <formula>$C$4</formula>
    </cfRule>
  </conditionalFormatting>
  <conditionalFormatting sqref="AS57">
    <cfRule type="cellIs" dxfId="14588" priority="1626" operator="lessThan">
      <formula>$C$4</formula>
    </cfRule>
  </conditionalFormatting>
  <conditionalFormatting sqref="AS58">
    <cfRule type="cellIs" dxfId="14587" priority="1627" operator="lessThan">
      <formula>$C$4</formula>
    </cfRule>
  </conditionalFormatting>
  <conditionalFormatting sqref="AS59">
    <cfRule type="cellIs" dxfId="14586" priority="1628" operator="lessThan">
      <formula>$C$4</formula>
    </cfRule>
  </conditionalFormatting>
  <conditionalFormatting sqref="AS60">
    <cfRule type="cellIs" dxfId="14585" priority="1629" operator="lessThan">
      <formula>$C$4</formula>
    </cfRule>
  </conditionalFormatting>
  <conditionalFormatting sqref="AT11">
    <cfRule type="cellIs" dxfId="14584" priority="1630" operator="lessThan">
      <formula>$C$4</formula>
    </cfRule>
  </conditionalFormatting>
  <conditionalFormatting sqref="AT12">
    <cfRule type="cellIs" dxfId="14583" priority="1631" operator="lessThan">
      <formula>$C$4</formula>
    </cfRule>
  </conditionalFormatting>
  <conditionalFormatting sqref="AT13">
    <cfRule type="cellIs" dxfId="14582" priority="1632" operator="lessThan">
      <formula>$C$4</formula>
    </cfRule>
  </conditionalFormatting>
  <conditionalFormatting sqref="AT14">
    <cfRule type="cellIs" dxfId="14581" priority="1633" operator="lessThan">
      <formula>$C$4</formula>
    </cfRule>
  </conditionalFormatting>
  <conditionalFormatting sqref="AT15">
    <cfRule type="cellIs" dxfId="14580" priority="1634" operator="lessThan">
      <formula>$C$4</formula>
    </cfRule>
  </conditionalFormatting>
  <conditionalFormatting sqref="AT16">
    <cfRule type="cellIs" dxfId="14579" priority="1635" operator="lessThan">
      <formula>$C$4</formula>
    </cfRule>
  </conditionalFormatting>
  <conditionalFormatting sqref="AT17">
    <cfRule type="cellIs" dxfId="14578" priority="1636" operator="lessThan">
      <formula>$C$4</formula>
    </cfRule>
  </conditionalFormatting>
  <conditionalFormatting sqref="AT18">
    <cfRule type="cellIs" dxfId="14577" priority="1637" operator="lessThan">
      <formula>$C$4</formula>
    </cfRule>
  </conditionalFormatting>
  <conditionalFormatting sqref="AT19">
    <cfRule type="cellIs" dxfId="14576" priority="1638" operator="lessThan">
      <formula>$C$4</formula>
    </cfRule>
  </conditionalFormatting>
  <conditionalFormatting sqref="AT20">
    <cfRule type="cellIs" dxfId="14575" priority="1639" operator="lessThan">
      <formula>$C$4</formula>
    </cfRule>
  </conditionalFormatting>
  <conditionalFormatting sqref="AT21">
    <cfRule type="cellIs" dxfId="14574" priority="1640" operator="lessThan">
      <formula>$C$4</formula>
    </cfRule>
  </conditionalFormatting>
  <conditionalFormatting sqref="AT22">
    <cfRule type="cellIs" dxfId="14573" priority="1641" operator="lessThan">
      <formula>$C$4</formula>
    </cfRule>
  </conditionalFormatting>
  <conditionalFormatting sqref="AT23">
    <cfRule type="cellIs" dxfId="14572" priority="1642" operator="lessThan">
      <formula>$C$4</formula>
    </cfRule>
  </conditionalFormatting>
  <conditionalFormatting sqref="AT24">
    <cfRule type="cellIs" dxfId="14571" priority="1643" operator="lessThan">
      <formula>$C$4</formula>
    </cfRule>
  </conditionalFormatting>
  <conditionalFormatting sqref="AT25">
    <cfRule type="cellIs" dxfId="14570" priority="1644" operator="lessThan">
      <formula>$C$4</formula>
    </cfRule>
  </conditionalFormatting>
  <conditionalFormatting sqref="AT26">
    <cfRule type="cellIs" dxfId="14569" priority="1645" operator="lessThan">
      <formula>$C$4</formula>
    </cfRule>
  </conditionalFormatting>
  <conditionalFormatting sqref="AT27">
    <cfRule type="cellIs" dxfId="14568" priority="1646" operator="lessThan">
      <formula>$C$4</formula>
    </cfRule>
  </conditionalFormatting>
  <conditionalFormatting sqref="AT28">
    <cfRule type="cellIs" dxfId="14567" priority="1647" operator="lessThan">
      <formula>$C$4</formula>
    </cfRule>
  </conditionalFormatting>
  <conditionalFormatting sqref="AT29">
    <cfRule type="cellIs" dxfId="14566" priority="1648" operator="lessThan">
      <formula>$C$4</formula>
    </cfRule>
  </conditionalFormatting>
  <conditionalFormatting sqref="AT30">
    <cfRule type="cellIs" dxfId="14565" priority="1649" operator="lessThan">
      <formula>$C$4</formula>
    </cfRule>
  </conditionalFormatting>
  <conditionalFormatting sqref="AT31">
    <cfRule type="cellIs" dxfId="14564" priority="1650" operator="lessThan">
      <formula>$C$4</formula>
    </cfRule>
  </conditionalFormatting>
  <conditionalFormatting sqref="AT32">
    <cfRule type="cellIs" dxfId="14563" priority="1651" operator="lessThan">
      <formula>$C$4</formula>
    </cfRule>
  </conditionalFormatting>
  <conditionalFormatting sqref="AT33">
    <cfRule type="cellIs" dxfId="14562" priority="1652" operator="lessThan">
      <formula>$C$4</formula>
    </cfRule>
  </conditionalFormatting>
  <conditionalFormatting sqref="AT34">
    <cfRule type="cellIs" dxfId="14561" priority="1653" operator="lessThan">
      <formula>$C$4</formula>
    </cfRule>
  </conditionalFormatting>
  <conditionalFormatting sqref="AT35">
    <cfRule type="cellIs" dxfId="14560" priority="1654" operator="lessThan">
      <formula>$C$4</formula>
    </cfRule>
  </conditionalFormatting>
  <conditionalFormatting sqref="AT36">
    <cfRule type="cellIs" dxfId="14559" priority="1655" operator="lessThan">
      <formula>$C$4</formula>
    </cfRule>
  </conditionalFormatting>
  <conditionalFormatting sqref="AT37">
    <cfRule type="cellIs" dxfId="14558" priority="1656" operator="lessThan">
      <formula>$C$4</formula>
    </cfRule>
  </conditionalFormatting>
  <conditionalFormatting sqref="AT38">
    <cfRule type="cellIs" dxfId="14557" priority="1657" operator="lessThan">
      <formula>$C$4</formula>
    </cfRule>
  </conditionalFormatting>
  <conditionalFormatting sqref="AT39">
    <cfRule type="cellIs" dxfId="14556" priority="1658" operator="lessThan">
      <formula>$C$4</formula>
    </cfRule>
  </conditionalFormatting>
  <conditionalFormatting sqref="AT40">
    <cfRule type="cellIs" dxfId="14555" priority="1659" operator="lessThan">
      <formula>$C$4</formula>
    </cfRule>
  </conditionalFormatting>
  <conditionalFormatting sqref="AT41">
    <cfRule type="cellIs" dxfId="14554" priority="1660" operator="lessThan">
      <formula>$C$4</formula>
    </cfRule>
  </conditionalFormatting>
  <conditionalFormatting sqref="AT42">
    <cfRule type="cellIs" dxfId="14553" priority="1661" operator="lessThan">
      <formula>$C$4</formula>
    </cfRule>
  </conditionalFormatting>
  <conditionalFormatting sqref="AT43">
    <cfRule type="cellIs" dxfId="14552" priority="1662" operator="lessThan">
      <formula>$C$4</formula>
    </cfRule>
  </conditionalFormatting>
  <conditionalFormatting sqref="AT44">
    <cfRule type="cellIs" dxfId="14551" priority="1663" operator="lessThan">
      <formula>$C$4</formula>
    </cfRule>
  </conditionalFormatting>
  <conditionalFormatting sqref="AT45">
    <cfRule type="cellIs" dxfId="14550" priority="1664" operator="lessThan">
      <formula>$C$4</formula>
    </cfRule>
  </conditionalFormatting>
  <conditionalFormatting sqref="AT46">
    <cfRule type="cellIs" dxfId="14549" priority="1665" operator="lessThan">
      <formula>$C$4</formula>
    </cfRule>
  </conditionalFormatting>
  <conditionalFormatting sqref="AT47">
    <cfRule type="cellIs" dxfId="14548" priority="1666" operator="lessThan">
      <formula>$C$4</formula>
    </cfRule>
  </conditionalFormatting>
  <conditionalFormatting sqref="AT48">
    <cfRule type="cellIs" dxfId="14547" priority="1667" operator="lessThan">
      <formula>$C$4</formula>
    </cfRule>
  </conditionalFormatting>
  <conditionalFormatting sqref="AT49">
    <cfRule type="cellIs" dxfId="14546" priority="1668" operator="lessThan">
      <formula>$C$4</formula>
    </cfRule>
  </conditionalFormatting>
  <conditionalFormatting sqref="AT50">
    <cfRule type="cellIs" dxfId="14545" priority="1669" operator="lessThan">
      <formula>$C$4</formula>
    </cfRule>
  </conditionalFormatting>
  <conditionalFormatting sqref="AT51">
    <cfRule type="cellIs" dxfId="14544" priority="1670" operator="lessThan">
      <formula>$C$4</formula>
    </cfRule>
  </conditionalFormatting>
  <conditionalFormatting sqref="AT52">
    <cfRule type="cellIs" dxfId="14543" priority="1671" operator="lessThan">
      <formula>$C$4</formula>
    </cfRule>
  </conditionalFormatting>
  <conditionalFormatting sqref="AT53">
    <cfRule type="cellIs" dxfId="14542" priority="1672" operator="lessThan">
      <formula>$C$4</formula>
    </cfRule>
  </conditionalFormatting>
  <conditionalFormatting sqref="AT54">
    <cfRule type="cellIs" dxfId="14541" priority="1673" operator="lessThan">
      <formula>$C$4</formula>
    </cfRule>
  </conditionalFormatting>
  <conditionalFormatting sqref="AT55">
    <cfRule type="cellIs" dxfId="14540" priority="1674" operator="lessThan">
      <formula>$C$4</formula>
    </cfRule>
  </conditionalFormatting>
  <conditionalFormatting sqref="AT56">
    <cfRule type="cellIs" dxfId="14539" priority="1675" operator="lessThan">
      <formula>$C$4</formula>
    </cfRule>
  </conditionalFormatting>
  <conditionalFormatting sqref="AT57">
    <cfRule type="cellIs" dxfId="14538" priority="1676" operator="lessThan">
      <formula>$C$4</formula>
    </cfRule>
  </conditionalFormatting>
  <conditionalFormatting sqref="AT58">
    <cfRule type="cellIs" dxfId="14537" priority="1677" operator="lessThan">
      <formula>$C$4</formula>
    </cfRule>
  </conditionalFormatting>
  <conditionalFormatting sqref="AT59">
    <cfRule type="cellIs" dxfId="14536" priority="1678" operator="lessThan">
      <formula>$C$4</formula>
    </cfRule>
  </conditionalFormatting>
  <conditionalFormatting sqref="AT60">
    <cfRule type="cellIs" dxfId="14535" priority="1679" operator="lessThan">
      <formula>$C$4</formula>
    </cfRule>
  </conditionalFormatting>
  <conditionalFormatting sqref="AU11">
    <cfRule type="cellIs" dxfId="14534" priority="1680" operator="lessThan">
      <formula>$C$4</formula>
    </cfRule>
  </conditionalFormatting>
  <conditionalFormatting sqref="AU12">
    <cfRule type="cellIs" dxfId="14533" priority="1681" operator="lessThan">
      <formula>$C$4</formula>
    </cfRule>
  </conditionalFormatting>
  <conditionalFormatting sqref="AU13">
    <cfRule type="cellIs" dxfId="14532" priority="1682" operator="lessThan">
      <formula>$C$4</formula>
    </cfRule>
  </conditionalFormatting>
  <conditionalFormatting sqref="AU14">
    <cfRule type="cellIs" dxfId="14531" priority="1683" operator="lessThan">
      <formula>$C$4</formula>
    </cfRule>
  </conditionalFormatting>
  <conditionalFormatting sqref="AU15">
    <cfRule type="cellIs" dxfId="14530" priority="1684" operator="lessThan">
      <formula>$C$4</formula>
    </cfRule>
  </conditionalFormatting>
  <conditionalFormatting sqref="AU16">
    <cfRule type="cellIs" dxfId="14529" priority="1685" operator="lessThan">
      <formula>$C$4</formula>
    </cfRule>
  </conditionalFormatting>
  <conditionalFormatting sqref="AU17">
    <cfRule type="cellIs" dxfId="14528" priority="1686" operator="lessThan">
      <formula>$C$4</formula>
    </cfRule>
  </conditionalFormatting>
  <conditionalFormatting sqref="AU18">
    <cfRule type="cellIs" dxfId="14527" priority="1687" operator="lessThan">
      <formula>$C$4</formula>
    </cfRule>
  </conditionalFormatting>
  <conditionalFormatting sqref="AU19">
    <cfRule type="cellIs" dxfId="14526" priority="1688" operator="lessThan">
      <formula>$C$4</formula>
    </cfRule>
  </conditionalFormatting>
  <conditionalFormatting sqref="AU20">
    <cfRule type="cellIs" dxfId="14525" priority="1689" operator="lessThan">
      <formula>$C$4</formula>
    </cfRule>
  </conditionalFormatting>
  <conditionalFormatting sqref="AU21">
    <cfRule type="cellIs" dxfId="14524" priority="1690" operator="lessThan">
      <formula>$C$4</formula>
    </cfRule>
  </conditionalFormatting>
  <conditionalFormatting sqref="AU22">
    <cfRule type="cellIs" dxfId="14523" priority="1691" operator="lessThan">
      <formula>$C$4</formula>
    </cfRule>
  </conditionalFormatting>
  <conditionalFormatting sqref="AU23">
    <cfRule type="cellIs" dxfId="14522" priority="1692" operator="lessThan">
      <formula>$C$4</formula>
    </cfRule>
  </conditionalFormatting>
  <conditionalFormatting sqref="AU24">
    <cfRule type="cellIs" dxfId="14521" priority="1693" operator="lessThan">
      <formula>$C$4</formula>
    </cfRule>
  </conditionalFormatting>
  <conditionalFormatting sqref="AU25">
    <cfRule type="cellIs" dxfId="14520" priority="1694" operator="lessThan">
      <formula>$C$4</formula>
    </cfRule>
  </conditionalFormatting>
  <conditionalFormatting sqref="AU26">
    <cfRule type="cellIs" dxfId="14519" priority="1695" operator="lessThan">
      <formula>$C$4</formula>
    </cfRule>
  </conditionalFormatting>
  <conditionalFormatting sqref="AU27">
    <cfRule type="cellIs" dxfId="14518" priority="1696" operator="lessThan">
      <formula>$C$4</formula>
    </cfRule>
  </conditionalFormatting>
  <conditionalFormatting sqref="AU28">
    <cfRule type="cellIs" dxfId="14517" priority="1697" operator="lessThan">
      <formula>$C$4</formula>
    </cfRule>
  </conditionalFormatting>
  <conditionalFormatting sqref="AU29">
    <cfRule type="cellIs" dxfId="14516" priority="1698" operator="lessThan">
      <formula>$C$4</formula>
    </cfRule>
  </conditionalFormatting>
  <conditionalFormatting sqref="AU30">
    <cfRule type="cellIs" dxfId="14515" priority="1699" operator="lessThan">
      <formula>$C$4</formula>
    </cfRule>
  </conditionalFormatting>
  <conditionalFormatting sqref="AU31">
    <cfRule type="cellIs" dxfId="14514" priority="1700" operator="lessThan">
      <formula>$C$4</formula>
    </cfRule>
  </conditionalFormatting>
  <conditionalFormatting sqref="AU32">
    <cfRule type="cellIs" dxfId="14513" priority="1701" operator="lessThan">
      <formula>$C$4</formula>
    </cfRule>
  </conditionalFormatting>
  <conditionalFormatting sqref="AU33">
    <cfRule type="cellIs" dxfId="14512" priority="1702" operator="lessThan">
      <formula>$C$4</formula>
    </cfRule>
  </conditionalFormatting>
  <conditionalFormatting sqref="AU34">
    <cfRule type="cellIs" dxfId="14511" priority="1703" operator="lessThan">
      <formula>$C$4</formula>
    </cfRule>
  </conditionalFormatting>
  <conditionalFormatting sqref="AU35">
    <cfRule type="cellIs" dxfId="14510" priority="1704" operator="lessThan">
      <formula>$C$4</formula>
    </cfRule>
  </conditionalFormatting>
  <conditionalFormatting sqref="AU36">
    <cfRule type="cellIs" dxfId="14509" priority="1705" operator="lessThan">
      <formula>$C$4</formula>
    </cfRule>
  </conditionalFormatting>
  <conditionalFormatting sqref="AU37">
    <cfRule type="cellIs" dxfId="14508" priority="1706" operator="lessThan">
      <formula>$C$4</formula>
    </cfRule>
  </conditionalFormatting>
  <conditionalFormatting sqref="AU38">
    <cfRule type="cellIs" dxfId="14507" priority="1707" operator="lessThan">
      <formula>$C$4</formula>
    </cfRule>
  </conditionalFormatting>
  <conditionalFormatting sqref="AU39">
    <cfRule type="cellIs" dxfId="14506" priority="1708" operator="lessThan">
      <formula>$C$4</formula>
    </cfRule>
  </conditionalFormatting>
  <conditionalFormatting sqref="AU40">
    <cfRule type="cellIs" dxfId="14505" priority="1709" operator="lessThan">
      <formula>$C$4</formula>
    </cfRule>
  </conditionalFormatting>
  <conditionalFormatting sqref="AU41">
    <cfRule type="cellIs" dxfId="14504" priority="1710" operator="lessThan">
      <formula>$C$4</formula>
    </cfRule>
  </conditionalFormatting>
  <conditionalFormatting sqref="AU42">
    <cfRule type="cellIs" dxfId="14503" priority="1711" operator="lessThan">
      <formula>$C$4</formula>
    </cfRule>
  </conditionalFormatting>
  <conditionalFormatting sqref="AU43">
    <cfRule type="cellIs" dxfId="14502" priority="1712" operator="lessThan">
      <formula>$C$4</formula>
    </cfRule>
  </conditionalFormatting>
  <conditionalFormatting sqref="AU44">
    <cfRule type="cellIs" dxfId="14501" priority="1713" operator="lessThan">
      <formula>$C$4</formula>
    </cfRule>
  </conditionalFormatting>
  <conditionalFormatting sqref="AU45">
    <cfRule type="cellIs" dxfId="14500" priority="1714" operator="lessThan">
      <formula>$C$4</formula>
    </cfRule>
  </conditionalFormatting>
  <conditionalFormatting sqref="AU46">
    <cfRule type="cellIs" dxfId="14499" priority="1715" operator="lessThan">
      <formula>$C$4</formula>
    </cfRule>
  </conditionalFormatting>
  <conditionalFormatting sqref="AU47">
    <cfRule type="cellIs" dxfId="14498" priority="1716" operator="lessThan">
      <formula>$C$4</formula>
    </cfRule>
  </conditionalFormatting>
  <conditionalFormatting sqref="AU48">
    <cfRule type="cellIs" dxfId="14497" priority="1717" operator="lessThan">
      <formula>$C$4</formula>
    </cfRule>
  </conditionalFormatting>
  <conditionalFormatting sqref="AU49">
    <cfRule type="cellIs" dxfId="14496" priority="1718" operator="lessThan">
      <formula>$C$4</formula>
    </cfRule>
  </conditionalFormatting>
  <conditionalFormatting sqref="AU50">
    <cfRule type="cellIs" dxfId="14495" priority="1719" operator="lessThan">
      <formula>$C$4</formula>
    </cfRule>
  </conditionalFormatting>
  <conditionalFormatting sqref="AU51">
    <cfRule type="cellIs" dxfId="14494" priority="1720" operator="lessThan">
      <formula>$C$4</formula>
    </cfRule>
  </conditionalFormatting>
  <conditionalFormatting sqref="AU52">
    <cfRule type="cellIs" dxfId="14493" priority="1721" operator="lessThan">
      <formula>$C$4</formula>
    </cfRule>
  </conditionalFormatting>
  <conditionalFormatting sqref="AU53">
    <cfRule type="cellIs" dxfId="14492" priority="1722" operator="lessThan">
      <formula>$C$4</formula>
    </cfRule>
  </conditionalFormatting>
  <conditionalFormatting sqref="AU54">
    <cfRule type="cellIs" dxfId="14491" priority="1723" operator="lessThan">
      <formula>$C$4</formula>
    </cfRule>
  </conditionalFormatting>
  <conditionalFormatting sqref="AU55">
    <cfRule type="cellIs" dxfId="14490" priority="1724" operator="lessThan">
      <formula>$C$4</formula>
    </cfRule>
  </conditionalFormatting>
  <conditionalFormatting sqref="AU56">
    <cfRule type="cellIs" dxfId="14489" priority="1725" operator="lessThan">
      <formula>$C$4</formula>
    </cfRule>
  </conditionalFormatting>
  <conditionalFormatting sqref="AU57">
    <cfRule type="cellIs" dxfId="14488" priority="1726" operator="lessThan">
      <formula>$C$4</formula>
    </cfRule>
  </conditionalFormatting>
  <conditionalFormatting sqref="AU58">
    <cfRule type="cellIs" dxfId="14487" priority="1727" operator="lessThan">
      <formula>$C$4</formula>
    </cfRule>
  </conditionalFormatting>
  <conditionalFormatting sqref="AU59">
    <cfRule type="cellIs" dxfId="14486" priority="1728" operator="lessThan">
      <formula>$C$4</formula>
    </cfRule>
  </conditionalFormatting>
  <conditionalFormatting sqref="AU60">
    <cfRule type="cellIs" dxfId="14485" priority="1729" operator="lessThan">
      <formula>$C$4</formula>
    </cfRule>
  </conditionalFormatting>
  <conditionalFormatting sqref="AV11">
    <cfRule type="cellIs" dxfId="14484" priority="1730" operator="lessThan">
      <formula>$C$4</formula>
    </cfRule>
  </conditionalFormatting>
  <conditionalFormatting sqref="AV12">
    <cfRule type="cellIs" dxfId="14483" priority="1731" operator="lessThan">
      <formula>$C$4</formula>
    </cfRule>
  </conditionalFormatting>
  <conditionalFormatting sqref="AV13">
    <cfRule type="cellIs" dxfId="14482" priority="1732" operator="lessThan">
      <formula>$C$4</formula>
    </cfRule>
  </conditionalFormatting>
  <conditionalFormatting sqref="AV14">
    <cfRule type="cellIs" dxfId="14481" priority="1733" operator="lessThan">
      <formula>$C$4</formula>
    </cfRule>
  </conditionalFormatting>
  <conditionalFormatting sqref="AV15">
    <cfRule type="cellIs" dxfId="14480" priority="1734" operator="lessThan">
      <formula>$C$4</formula>
    </cfRule>
  </conditionalFormatting>
  <conditionalFormatting sqref="AV16">
    <cfRule type="cellIs" dxfId="14479" priority="1735" operator="lessThan">
      <formula>$C$4</formula>
    </cfRule>
  </conditionalFormatting>
  <conditionalFormatting sqref="AV17">
    <cfRule type="cellIs" dxfId="14478" priority="1736" operator="lessThan">
      <formula>$C$4</formula>
    </cfRule>
  </conditionalFormatting>
  <conditionalFormatting sqref="AV18">
    <cfRule type="cellIs" dxfId="14477" priority="1737" operator="lessThan">
      <formula>$C$4</formula>
    </cfRule>
  </conditionalFormatting>
  <conditionalFormatting sqref="AV19">
    <cfRule type="cellIs" dxfId="14476" priority="1738" operator="lessThan">
      <formula>$C$4</formula>
    </cfRule>
  </conditionalFormatting>
  <conditionalFormatting sqref="AV20">
    <cfRule type="cellIs" dxfId="14475" priority="1739" operator="lessThan">
      <formula>$C$4</formula>
    </cfRule>
  </conditionalFormatting>
  <conditionalFormatting sqref="AV21">
    <cfRule type="cellIs" dxfId="14474" priority="1740" operator="lessThan">
      <formula>$C$4</formula>
    </cfRule>
  </conditionalFormatting>
  <conditionalFormatting sqref="AV22">
    <cfRule type="cellIs" dxfId="14473" priority="1741" operator="lessThan">
      <formula>$C$4</formula>
    </cfRule>
  </conditionalFormatting>
  <conditionalFormatting sqref="AV23">
    <cfRule type="cellIs" dxfId="14472" priority="1742" operator="lessThan">
      <formula>$C$4</formula>
    </cfRule>
  </conditionalFormatting>
  <conditionalFormatting sqref="AV24">
    <cfRule type="cellIs" dxfId="14471" priority="1743" operator="lessThan">
      <formula>$C$4</formula>
    </cfRule>
  </conditionalFormatting>
  <conditionalFormatting sqref="AV25">
    <cfRule type="cellIs" dxfId="14470" priority="1744" operator="lessThan">
      <formula>$C$4</formula>
    </cfRule>
  </conditionalFormatting>
  <conditionalFormatting sqref="AV26">
    <cfRule type="cellIs" dxfId="14469" priority="1745" operator="lessThan">
      <formula>$C$4</formula>
    </cfRule>
  </conditionalFormatting>
  <conditionalFormatting sqref="AV27">
    <cfRule type="cellIs" dxfId="14468" priority="1746" operator="lessThan">
      <formula>$C$4</formula>
    </cfRule>
  </conditionalFormatting>
  <conditionalFormatting sqref="AV28">
    <cfRule type="cellIs" dxfId="14467" priority="1747" operator="lessThan">
      <formula>$C$4</formula>
    </cfRule>
  </conditionalFormatting>
  <conditionalFormatting sqref="AV29">
    <cfRule type="cellIs" dxfId="14466" priority="1748" operator="lessThan">
      <formula>$C$4</formula>
    </cfRule>
  </conditionalFormatting>
  <conditionalFormatting sqref="AV30">
    <cfRule type="cellIs" dxfId="14465" priority="1749" operator="lessThan">
      <formula>$C$4</formula>
    </cfRule>
  </conditionalFormatting>
  <conditionalFormatting sqref="AV31">
    <cfRule type="cellIs" dxfId="14464" priority="1750" operator="lessThan">
      <formula>$C$4</formula>
    </cfRule>
  </conditionalFormatting>
  <conditionalFormatting sqref="AV32">
    <cfRule type="cellIs" dxfId="14463" priority="1751" operator="lessThan">
      <formula>$C$4</formula>
    </cfRule>
  </conditionalFormatting>
  <conditionalFormatting sqref="AV33">
    <cfRule type="cellIs" dxfId="14462" priority="1752" operator="lessThan">
      <formula>$C$4</formula>
    </cfRule>
  </conditionalFormatting>
  <conditionalFormatting sqref="AV34">
    <cfRule type="cellIs" dxfId="14461" priority="1753" operator="lessThan">
      <formula>$C$4</formula>
    </cfRule>
  </conditionalFormatting>
  <conditionalFormatting sqref="AV35">
    <cfRule type="cellIs" dxfId="14460" priority="1754" operator="lessThan">
      <formula>$C$4</formula>
    </cfRule>
  </conditionalFormatting>
  <conditionalFormatting sqref="AV36">
    <cfRule type="cellIs" dxfId="14459" priority="1755" operator="lessThan">
      <formula>$C$4</formula>
    </cfRule>
  </conditionalFormatting>
  <conditionalFormatting sqref="AV37">
    <cfRule type="cellIs" dxfId="14458" priority="1756" operator="lessThan">
      <formula>$C$4</formula>
    </cfRule>
  </conditionalFormatting>
  <conditionalFormatting sqref="AV38">
    <cfRule type="cellIs" dxfId="14457" priority="1757" operator="lessThan">
      <formula>$C$4</formula>
    </cfRule>
  </conditionalFormatting>
  <conditionalFormatting sqref="AV39">
    <cfRule type="cellIs" dxfId="14456" priority="1758" operator="lessThan">
      <formula>$C$4</formula>
    </cfRule>
  </conditionalFormatting>
  <conditionalFormatting sqref="AV40">
    <cfRule type="cellIs" dxfId="14455" priority="1759" operator="lessThan">
      <formula>$C$4</formula>
    </cfRule>
  </conditionalFormatting>
  <conditionalFormatting sqref="AV41">
    <cfRule type="cellIs" dxfId="14454" priority="1760" operator="lessThan">
      <formula>$C$4</formula>
    </cfRule>
  </conditionalFormatting>
  <conditionalFormatting sqref="AV42">
    <cfRule type="cellIs" dxfId="14453" priority="1761" operator="lessThan">
      <formula>$C$4</formula>
    </cfRule>
  </conditionalFormatting>
  <conditionalFormatting sqref="AV43">
    <cfRule type="cellIs" dxfId="14452" priority="1762" operator="lessThan">
      <formula>$C$4</formula>
    </cfRule>
  </conditionalFormatting>
  <conditionalFormatting sqref="AV44">
    <cfRule type="cellIs" dxfId="14451" priority="1763" operator="lessThan">
      <formula>$C$4</formula>
    </cfRule>
  </conditionalFormatting>
  <conditionalFormatting sqref="AV45">
    <cfRule type="cellIs" dxfId="14450" priority="1764" operator="lessThan">
      <formula>$C$4</formula>
    </cfRule>
  </conditionalFormatting>
  <conditionalFormatting sqref="AV46">
    <cfRule type="cellIs" dxfId="14449" priority="1765" operator="lessThan">
      <formula>$C$4</formula>
    </cfRule>
  </conditionalFormatting>
  <conditionalFormatting sqref="AV47">
    <cfRule type="cellIs" dxfId="14448" priority="1766" operator="lessThan">
      <formula>$C$4</formula>
    </cfRule>
  </conditionalFormatting>
  <conditionalFormatting sqref="AV48">
    <cfRule type="cellIs" dxfId="14447" priority="1767" operator="lessThan">
      <formula>$C$4</formula>
    </cfRule>
  </conditionalFormatting>
  <conditionalFormatting sqref="AV49">
    <cfRule type="cellIs" dxfId="14446" priority="1768" operator="lessThan">
      <formula>$C$4</formula>
    </cfRule>
  </conditionalFormatting>
  <conditionalFormatting sqref="AV50">
    <cfRule type="cellIs" dxfId="14445" priority="1769" operator="lessThan">
      <formula>$C$4</formula>
    </cfRule>
  </conditionalFormatting>
  <conditionalFormatting sqref="AV51">
    <cfRule type="cellIs" dxfId="14444" priority="1770" operator="lessThan">
      <formula>$C$4</formula>
    </cfRule>
  </conditionalFormatting>
  <conditionalFormatting sqref="AV52">
    <cfRule type="cellIs" dxfId="14443" priority="1771" operator="lessThan">
      <formula>$C$4</formula>
    </cfRule>
  </conditionalFormatting>
  <conditionalFormatting sqref="AV53">
    <cfRule type="cellIs" dxfId="14442" priority="1772" operator="lessThan">
      <formula>$C$4</formula>
    </cfRule>
  </conditionalFormatting>
  <conditionalFormatting sqref="AV54">
    <cfRule type="cellIs" dxfId="14441" priority="1773" operator="lessThan">
      <formula>$C$4</formula>
    </cfRule>
  </conditionalFormatting>
  <conditionalFormatting sqref="AV55">
    <cfRule type="cellIs" dxfId="14440" priority="1774" operator="lessThan">
      <formula>$C$4</formula>
    </cfRule>
  </conditionalFormatting>
  <conditionalFormatting sqref="AV56">
    <cfRule type="cellIs" dxfId="14439" priority="1775" operator="lessThan">
      <formula>$C$4</formula>
    </cfRule>
  </conditionalFormatting>
  <conditionalFormatting sqref="AV57">
    <cfRule type="cellIs" dxfId="14438" priority="1776" operator="lessThan">
      <formula>$C$4</formula>
    </cfRule>
  </conditionalFormatting>
  <conditionalFormatting sqref="AV58">
    <cfRule type="cellIs" dxfId="14437" priority="1777" operator="lessThan">
      <formula>$C$4</formula>
    </cfRule>
  </conditionalFormatting>
  <conditionalFormatting sqref="AV59">
    <cfRule type="cellIs" dxfId="14436" priority="1778" operator="lessThan">
      <formula>$C$4</formula>
    </cfRule>
  </conditionalFormatting>
  <conditionalFormatting sqref="AV60">
    <cfRule type="cellIs" dxfId="14435" priority="1779" operator="lessThan">
      <formula>$C$4</formula>
    </cfRule>
  </conditionalFormatting>
  <conditionalFormatting sqref="AW11">
    <cfRule type="cellIs" dxfId="14434" priority="1780" operator="lessThan">
      <formula>$C$4</formula>
    </cfRule>
  </conditionalFormatting>
  <conditionalFormatting sqref="AW12">
    <cfRule type="cellIs" dxfId="14433" priority="1781" operator="lessThan">
      <formula>$C$4</formula>
    </cfRule>
  </conditionalFormatting>
  <conditionalFormatting sqref="AW13">
    <cfRule type="cellIs" dxfId="14432" priority="1782" operator="lessThan">
      <formula>$C$4</formula>
    </cfRule>
  </conditionalFormatting>
  <conditionalFormatting sqref="AW14">
    <cfRule type="cellIs" dxfId="14431" priority="1783" operator="lessThan">
      <formula>$C$4</formula>
    </cfRule>
  </conditionalFormatting>
  <conditionalFormatting sqref="AW15">
    <cfRule type="cellIs" dxfId="14430" priority="1784" operator="lessThan">
      <formula>$C$4</formula>
    </cfRule>
  </conditionalFormatting>
  <conditionalFormatting sqref="AW16">
    <cfRule type="cellIs" dxfId="14429" priority="1785" operator="lessThan">
      <formula>$C$4</formula>
    </cfRule>
  </conditionalFormatting>
  <conditionalFormatting sqref="AW17">
    <cfRule type="cellIs" dxfId="14428" priority="1786" operator="lessThan">
      <formula>$C$4</formula>
    </cfRule>
  </conditionalFormatting>
  <conditionalFormatting sqref="AW18">
    <cfRule type="cellIs" dxfId="14427" priority="1787" operator="lessThan">
      <formula>$C$4</formula>
    </cfRule>
  </conditionalFormatting>
  <conditionalFormatting sqref="AW19">
    <cfRule type="cellIs" dxfId="14426" priority="1788" operator="lessThan">
      <formula>$C$4</formula>
    </cfRule>
  </conditionalFormatting>
  <conditionalFormatting sqref="AW20">
    <cfRule type="cellIs" dxfId="14425" priority="1789" operator="lessThan">
      <formula>$C$4</formula>
    </cfRule>
  </conditionalFormatting>
  <conditionalFormatting sqref="AW21">
    <cfRule type="cellIs" dxfId="14424" priority="1790" operator="lessThan">
      <formula>$C$4</formula>
    </cfRule>
  </conditionalFormatting>
  <conditionalFormatting sqref="AW22">
    <cfRule type="cellIs" dxfId="14423" priority="1791" operator="lessThan">
      <formula>$C$4</formula>
    </cfRule>
  </conditionalFormatting>
  <conditionalFormatting sqref="AW23">
    <cfRule type="cellIs" dxfId="14422" priority="1792" operator="lessThan">
      <formula>$C$4</formula>
    </cfRule>
  </conditionalFormatting>
  <conditionalFormatting sqref="AW24">
    <cfRule type="cellIs" dxfId="14421" priority="1793" operator="lessThan">
      <formula>$C$4</formula>
    </cfRule>
  </conditionalFormatting>
  <conditionalFormatting sqref="AW25">
    <cfRule type="cellIs" dxfId="14420" priority="1794" operator="lessThan">
      <formula>$C$4</formula>
    </cfRule>
  </conditionalFormatting>
  <conditionalFormatting sqref="AW26">
    <cfRule type="cellIs" dxfId="14419" priority="1795" operator="lessThan">
      <formula>$C$4</formula>
    </cfRule>
  </conditionalFormatting>
  <conditionalFormatting sqref="AW27">
    <cfRule type="cellIs" dxfId="14418" priority="1796" operator="lessThan">
      <formula>$C$4</formula>
    </cfRule>
  </conditionalFormatting>
  <conditionalFormatting sqref="AW28">
    <cfRule type="cellIs" dxfId="14417" priority="1797" operator="lessThan">
      <formula>$C$4</formula>
    </cfRule>
  </conditionalFormatting>
  <conditionalFormatting sqref="AW29">
    <cfRule type="cellIs" dxfId="14416" priority="1798" operator="lessThan">
      <formula>$C$4</formula>
    </cfRule>
  </conditionalFormatting>
  <conditionalFormatting sqref="AW30">
    <cfRule type="cellIs" dxfId="14415" priority="1799" operator="lessThan">
      <formula>$C$4</formula>
    </cfRule>
  </conditionalFormatting>
  <conditionalFormatting sqref="AW31">
    <cfRule type="cellIs" dxfId="14414" priority="1800" operator="lessThan">
      <formula>$C$4</formula>
    </cfRule>
  </conditionalFormatting>
  <conditionalFormatting sqref="AW32">
    <cfRule type="cellIs" dxfId="14413" priority="1801" operator="lessThan">
      <formula>$C$4</formula>
    </cfRule>
  </conditionalFormatting>
  <conditionalFormatting sqref="AW33">
    <cfRule type="cellIs" dxfId="14412" priority="1802" operator="lessThan">
      <formula>$C$4</formula>
    </cfRule>
  </conditionalFormatting>
  <conditionalFormatting sqref="AW34">
    <cfRule type="cellIs" dxfId="14411" priority="1803" operator="lessThan">
      <formula>$C$4</formula>
    </cfRule>
  </conditionalFormatting>
  <conditionalFormatting sqref="AW35">
    <cfRule type="cellIs" dxfId="14410" priority="1804" operator="lessThan">
      <formula>$C$4</formula>
    </cfRule>
  </conditionalFormatting>
  <conditionalFormatting sqref="AW36">
    <cfRule type="cellIs" dxfId="14409" priority="1805" operator="lessThan">
      <formula>$C$4</formula>
    </cfRule>
  </conditionalFormatting>
  <conditionalFormatting sqref="AW37">
    <cfRule type="cellIs" dxfId="14408" priority="1806" operator="lessThan">
      <formula>$C$4</formula>
    </cfRule>
  </conditionalFormatting>
  <conditionalFormatting sqref="AW38">
    <cfRule type="cellIs" dxfId="14407" priority="1807" operator="lessThan">
      <formula>$C$4</formula>
    </cfRule>
  </conditionalFormatting>
  <conditionalFormatting sqref="AW39">
    <cfRule type="cellIs" dxfId="14406" priority="1808" operator="lessThan">
      <formula>$C$4</formula>
    </cfRule>
  </conditionalFormatting>
  <conditionalFormatting sqref="AW40">
    <cfRule type="cellIs" dxfId="14405" priority="1809" operator="lessThan">
      <formula>$C$4</formula>
    </cfRule>
  </conditionalFormatting>
  <conditionalFormatting sqref="AW41">
    <cfRule type="cellIs" dxfId="14404" priority="1810" operator="lessThan">
      <formula>$C$4</formula>
    </cfRule>
  </conditionalFormatting>
  <conditionalFormatting sqref="AW42">
    <cfRule type="cellIs" dxfId="14403" priority="1811" operator="lessThan">
      <formula>$C$4</formula>
    </cfRule>
  </conditionalFormatting>
  <conditionalFormatting sqref="AW43">
    <cfRule type="cellIs" dxfId="14402" priority="1812" operator="lessThan">
      <formula>$C$4</formula>
    </cfRule>
  </conditionalFormatting>
  <conditionalFormatting sqref="AW44">
    <cfRule type="cellIs" dxfId="14401" priority="1813" operator="lessThan">
      <formula>$C$4</formula>
    </cfRule>
  </conditionalFormatting>
  <conditionalFormatting sqref="AW45">
    <cfRule type="cellIs" dxfId="14400" priority="1814" operator="lessThan">
      <formula>$C$4</formula>
    </cfRule>
  </conditionalFormatting>
  <conditionalFormatting sqref="AW46">
    <cfRule type="cellIs" dxfId="14399" priority="1815" operator="lessThan">
      <formula>$C$4</formula>
    </cfRule>
  </conditionalFormatting>
  <conditionalFormatting sqref="AW47">
    <cfRule type="cellIs" dxfId="14398" priority="1816" operator="lessThan">
      <formula>$C$4</formula>
    </cfRule>
  </conditionalFormatting>
  <conditionalFormatting sqref="AW48">
    <cfRule type="cellIs" dxfId="14397" priority="1817" operator="lessThan">
      <formula>$C$4</formula>
    </cfRule>
  </conditionalFormatting>
  <conditionalFormatting sqref="AW49">
    <cfRule type="cellIs" dxfId="14396" priority="1818" operator="lessThan">
      <formula>$C$4</formula>
    </cfRule>
  </conditionalFormatting>
  <conditionalFormatting sqref="AW50">
    <cfRule type="cellIs" dxfId="14395" priority="1819" operator="lessThan">
      <formula>$C$4</formula>
    </cfRule>
  </conditionalFormatting>
  <conditionalFormatting sqref="AW51">
    <cfRule type="cellIs" dxfId="14394" priority="1820" operator="lessThan">
      <formula>$C$4</formula>
    </cfRule>
  </conditionalFormatting>
  <conditionalFormatting sqref="AW52">
    <cfRule type="cellIs" dxfId="14393" priority="1821" operator="lessThan">
      <formula>$C$4</formula>
    </cfRule>
  </conditionalFormatting>
  <conditionalFormatting sqref="AW53">
    <cfRule type="cellIs" dxfId="14392" priority="1822" operator="lessThan">
      <formula>$C$4</formula>
    </cfRule>
  </conditionalFormatting>
  <conditionalFormatting sqref="AW54">
    <cfRule type="cellIs" dxfId="14391" priority="1823" operator="lessThan">
      <formula>$C$4</formula>
    </cfRule>
  </conditionalFormatting>
  <conditionalFormatting sqref="AW55">
    <cfRule type="cellIs" dxfId="14390" priority="1824" operator="lessThan">
      <formula>$C$4</formula>
    </cfRule>
  </conditionalFormatting>
  <conditionalFormatting sqref="AW56">
    <cfRule type="cellIs" dxfId="14389" priority="1825" operator="lessThan">
      <formula>$C$4</formula>
    </cfRule>
  </conditionalFormatting>
  <conditionalFormatting sqref="AW57">
    <cfRule type="cellIs" dxfId="14388" priority="1826" operator="lessThan">
      <formula>$C$4</formula>
    </cfRule>
  </conditionalFormatting>
  <conditionalFormatting sqref="AW58">
    <cfRule type="cellIs" dxfId="14387" priority="1827" operator="lessThan">
      <formula>$C$4</formula>
    </cfRule>
  </conditionalFormatting>
  <conditionalFormatting sqref="AW59">
    <cfRule type="cellIs" dxfId="14386" priority="1828" operator="lessThan">
      <formula>$C$4</formula>
    </cfRule>
  </conditionalFormatting>
  <conditionalFormatting sqref="AW60">
    <cfRule type="cellIs" dxfId="14385" priority="1829" operator="lessThan">
      <formula>$C$4</formula>
    </cfRule>
  </conditionalFormatting>
  <conditionalFormatting sqref="AX11">
    <cfRule type="cellIs" dxfId="14384" priority="1830" operator="lessThan">
      <formula>$C$4</formula>
    </cfRule>
  </conditionalFormatting>
  <conditionalFormatting sqref="AX12">
    <cfRule type="cellIs" dxfId="14383" priority="1831" operator="lessThan">
      <formula>$C$4</formula>
    </cfRule>
  </conditionalFormatting>
  <conditionalFormatting sqref="AX13">
    <cfRule type="cellIs" dxfId="14382" priority="1832" operator="lessThan">
      <formula>$C$4</formula>
    </cfRule>
  </conditionalFormatting>
  <conditionalFormatting sqref="AX14">
    <cfRule type="cellIs" dxfId="14381" priority="1833" operator="lessThan">
      <formula>$C$4</formula>
    </cfRule>
  </conditionalFormatting>
  <conditionalFormatting sqref="AX15">
    <cfRule type="cellIs" dxfId="14380" priority="1834" operator="lessThan">
      <formula>$C$4</formula>
    </cfRule>
  </conditionalFormatting>
  <conditionalFormatting sqref="AX16">
    <cfRule type="cellIs" dxfId="14379" priority="1835" operator="lessThan">
      <formula>$C$4</formula>
    </cfRule>
  </conditionalFormatting>
  <conditionalFormatting sqref="AX17">
    <cfRule type="cellIs" dxfId="14378" priority="1836" operator="lessThan">
      <formula>$C$4</formula>
    </cfRule>
  </conditionalFormatting>
  <conditionalFormatting sqref="AX18">
    <cfRule type="cellIs" dxfId="14377" priority="1837" operator="lessThan">
      <formula>$C$4</formula>
    </cfRule>
  </conditionalFormatting>
  <conditionalFormatting sqref="AX19">
    <cfRule type="cellIs" dxfId="14376" priority="1838" operator="lessThan">
      <formula>$C$4</formula>
    </cfRule>
  </conditionalFormatting>
  <conditionalFormatting sqref="AX20">
    <cfRule type="cellIs" dxfId="14375" priority="1839" operator="lessThan">
      <formula>$C$4</formula>
    </cfRule>
  </conditionalFormatting>
  <conditionalFormatting sqref="AX21">
    <cfRule type="cellIs" dxfId="14374" priority="1840" operator="lessThan">
      <formula>$C$4</formula>
    </cfRule>
  </conditionalFormatting>
  <conditionalFormatting sqref="AX22">
    <cfRule type="cellIs" dxfId="14373" priority="1841" operator="lessThan">
      <formula>$C$4</formula>
    </cfRule>
  </conditionalFormatting>
  <conditionalFormatting sqref="AX23">
    <cfRule type="cellIs" dxfId="14372" priority="1842" operator="lessThan">
      <formula>$C$4</formula>
    </cfRule>
  </conditionalFormatting>
  <conditionalFormatting sqref="AX24">
    <cfRule type="cellIs" dxfId="14371" priority="1843" operator="lessThan">
      <formula>$C$4</formula>
    </cfRule>
  </conditionalFormatting>
  <conditionalFormatting sqref="AX25">
    <cfRule type="cellIs" dxfId="14370" priority="1844" operator="lessThan">
      <formula>$C$4</formula>
    </cfRule>
  </conditionalFormatting>
  <conditionalFormatting sqref="AX26">
    <cfRule type="cellIs" dxfId="14369" priority="1845" operator="lessThan">
      <formula>$C$4</formula>
    </cfRule>
  </conditionalFormatting>
  <conditionalFormatting sqref="AX27">
    <cfRule type="cellIs" dxfId="14368" priority="1846" operator="lessThan">
      <formula>$C$4</formula>
    </cfRule>
  </conditionalFormatting>
  <conditionalFormatting sqref="AX28">
    <cfRule type="cellIs" dxfId="14367" priority="1847" operator="lessThan">
      <formula>$C$4</formula>
    </cfRule>
  </conditionalFormatting>
  <conditionalFormatting sqref="AX29">
    <cfRule type="cellIs" dxfId="14366" priority="1848" operator="lessThan">
      <formula>$C$4</formula>
    </cfRule>
  </conditionalFormatting>
  <conditionalFormatting sqref="AX30">
    <cfRule type="cellIs" dxfId="14365" priority="1849" operator="lessThan">
      <formula>$C$4</formula>
    </cfRule>
  </conditionalFormatting>
  <conditionalFormatting sqref="AX31">
    <cfRule type="cellIs" dxfId="14364" priority="1850" operator="lessThan">
      <formula>$C$4</formula>
    </cfRule>
  </conditionalFormatting>
  <conditionalFormatting sqref="AX32">
    <cfRule type="cellIs" dxfId="14363" priority="1851" operator="lessThan">
      <formula>$C$4</formula>
    </cfRule>
  </conditionalFormatting>
  <conditionalFormatting sqref="AX33">
    <cfRule type="cellIs" dxfId="14362" priority="1852" operator="lessThan">
      <formula>$C$4</formula>
    </cfRule>
  </conditionalFormatting>
  <conditionalFormatting sqref="AX34">
    <cfRule type="cellIs" dxfId="14361" priority="1853" operator="lessThan">
      <formula>$C$4</formula>
    </cfRule>
  </conditionalFormatting>
  <conditionalFormatting sqref="AX35">
    <cfRule type="cellIs" dxfId="14360" priority="1854" operator="lessThan">
      <formula>$C$4</formula>
    </cfRule>
  </conditionalFormatting>
  <conditionalFormatting sqref="AX36">
    <cfRule type="cellIs" dxfId="14359" priority="1855" operator="lessThan">
      <formula>$C$4</formula>
    </cfRule>
  </conditionalFormatting>
  <conditionalFormatting sqref="AX37">
    <cfRule type="cellIs" dxfId="14358" priority="1856" operator="lessThan">
      <formula>$C$4</formula>
    </cfRule>
  </conditionalFormatting>
  <conditionalFormatting sqref="AX38">
    <cfRule type="cellIs" dxfId="14357" priority="1857" operator="lessThan">
      <formula>$C$4</formula>
    </cfRule>
  </conditionalFormatting>
  <conditionalFormatting sqref="AX39">
    <cfRule type="cellIs" dxfId="14356" priority="1858" operator="lessThan">
      <formula>$C$4</formula>
    </cfRule>
  </conditionalFormatting>
  <conditionalFormatting sqref="AX40">
    <cfRule type="cellIs" dxfId="14355" priority="1859" operator="lessThan">
      <formula>$C$4</formula>
    </cfRule>
  </conditionalFormatting>
  <conditionalFormatting sqref="AX41">
    <cfRule type="cellIs" dxfId="14354" priority="1860" operator="lessThan">
      <formula>$C$4</formula>
    </cfRule>
  </conditionalFormatting>
  <conditionalFormatting sqref="AX42">
    <cfRule type="cellIs" dxfId="14353" priority="1861" operator="lessThan">
      <formula>$C$4</formula>
    </cfRule>
  </conditionalFormatting>
  <conditionalFormatting sqref="AX43">
    <cfRule type="cellIs" dxfId="14352" priority="1862" operator="lessThan">
      <formula>$C$4</formula>
    </cfRule>
  </conditionalFormatting>
  <conditionalFormatting sqref="AX44">
    <cfRule type="cellIs" dxfId="14351" priority="1863" operator="lessThan">
      <formula>$C$4</formula>
    </cfRule>
  </conditionalFormatting>
  <conditionalFormatting sqref="AX45">
    <cfRule type="cellIs" dxfId="14350" priority="1864" operator="lessThan">
      <formula>$C$4</formula>
    </cfRule>
  </conditionalFormatting>
  <conditionalFormatting sqref="AX46">
    <cfRule type="cellIs" dxfId="14349" priority="1865" operator="lessThan">
      <formula>$C$4</formula>
    </cfRule>
  </conditionalFormatting>
  <conditionalFormatting sqref="AX47">
    <cfRule type="cellIs" dxfId="14348" priority="1866" operator="lessThan">
      <formula>$C$4</formula>
    </cfRule>
  </conditionalFormatting>
  <conditionalFormatting sqref="AX48">
    <cfRule type="cellIs" dxfId="14347" priority="1867" operator="lessThan">
      <formula>$C$4</formula>
    </cfRule>
  </conditionalFormatting>
  <conditionalFormatting sqref="AX49">
    <cfRule type="cellIs" dxfId="14346" priority="1868" operator="lessThan">
      <formula>$C$4</formula>
    </cfRule>
  </conditionalFormatting>
  <conditionalFormatting sqref="AX50">
    <cfRule type="cellIs" dxfId="14345" priority="1869" operator="lessThan">
      <formula>$C$4</formula>
    </cfRule>
  </conditionalFormatting>
  <conditionalFormatting sqref="AX51">
    <cfRule type="cellIs" dxfId="14344" priority="1870" operator="lessThan">
      <formula>$C$4</formula>
    </cfRule>
  </conditionalFormatting>
  <conditionalFormatting sqref="AX52">
    <cfRule type="cellIs" dxfId="14343" priority="1871" operator="lessThan">
      <formula>$C$4</formula>
    </cfRule>
  </conditionalFormatting>
  <conditionalFormatting sqref="AX53">
    <cfRule type="cellIs" dxfId="14342" priority="1872" operator="lessThan">
      <formula>$C$4</formula>
    </cfRule>
  </conditionalFormatting>
  <conditionalFormatting sqref="AX54">
    <cfRule type="cellIs" dxfId="14341" priority="1873" operator="lessThan">
      <formula>$C$4</formula>
    </cfRule>
  </conditionalFormatting>
  <conditionalFormatting sqref="AX55">
    <cfRule type="cellIs" dxfId="14340" priority="1874" operator="lessThan">
      <formula>$C$4</formula>
    </cfRule>
  </conditionalFormatting>
  <conditionalFormatting sqref="AX56">
    <cfRule type="cellIs" dxfId="14339" priority="1875" operator="lessThan">
      <formula>$C$4</formula>
    </cfRule>
  </conditionalFormatting>
  <conditionalFormatting sqref="AX57">
    <cfRule type="cellIs" dxfId="14338" priority="1876" operator="lessThan">
      <formula>$C$4</formula>
    </cfRule>
  </conditionalFormatting>
  <conditionalFormatting sqref="AX58">
    <cfRule type="cellIs" dxfId="14337" priority="1877" operator="lessThan">
      <formula>$C$4</formula>
    </cfRule>
  </conditionalFormatting>
  <conditionalFormatting sqref="AX59">
    <cfRule type="cellIs" dxfId="14336" priority="1878" operator="lessThan">
      <formula>$C$4</formula>
    </cfRule>
  </conditionalFormatting>
  <conditionalFormatting sqref="AX60">
    <cfRule type="cellIs" dxfId="14335" priority="1879" operator="lessThan">
      <formula>$C$4</formula>
    </cfRule>
  </conditionalFormatting>
  <conditionalFormatting sqref="AY11">
    <cfRule type="cellIs" dxfId="14334" priority="1880" operator="lessThan">
      <formula>$C$4</formula>
    </cfRule>
  </conditionalFormatting>
  <conditionalFormatting sqref="AY12">
    <cfRule type="cellIs" dxfId="14333" priority="1881" operator="lessThan">
      <formula>$C$4</formula>
    </cfRule>
  </conditionalFormatting>
  <conditionalFormatting sqref="AY13">
    <cfRule type="cellIs" dxfId="14332" priority="1882" operator="lessThan">
      <formula>$C$4</formula>
    </cfRule>
  </conditionalFormatting>
  <conditionalFormatting sqref="AY14">
    <cfRule type="cellIs" dxfId="14331" priority="1883" operator="lessThan">
      <formula>$C$4</formula>
    </cfRule>
  </conditionalFormatting>
  <conditionalFormatting sqref="AY15">
    <cfRule type="cellIs" dxfId="14330" priority="1884" operator="lessThan">
      <formula>$C$4</formula>
    </cfRule>
  </conditionalFormatting>
  <conditionalFormatting sqref="AY16">
    <cfRule type="cellIs" dxfId="14329" priority="1885" operator="lessThan">
      <formula>$C$4</formula>
    </cfRule>
  </conditionalFormatting>
  <conditionalFormatting sqref="AY17">
    <cfRule type="cellIs" dxfId="14328" priority="1886" operator="lessThan">
      <formula>$C$4</formula>
    </cfRule>
  </conditionalFormatting>
  <conditionalFormatting sqref="AY18">
    <cfRule type="cellIs" dxfId="14327" priority="1887" operator="lessThan">
      <formula>$C$4</formula>
    </cfRule>
  </conditionalFormatting>
  <conditionalFormatting sqref="AY19">
    <cfRule type="cellIs" dxfId="14326" priority="1888" operator="lessThan">
      <formula>$C$4</formula>
    </cfRule>
  </conditionalFormatting>
  <conditionalFormatting sqref="AY20">
    <cfRule type="cellIs" dxfId="14325" priority="1889" operator="lessThan">
      <formula>$C$4</formula>
    </cfRule>
  </conditionalFormatting>
  <conditionalFormatting sqref="AY21">
    <cfRule type="cellIs" dxfId="14324" priority="1890" operator="lessThan">
      <formula>$C$4</formula>
    </cfRule>
  </conditionalFormatting>
  <conditionalFormatting sqref="AY22">
    <cfRule type="cellIs" dxfId="14323" priority="1891" operator="lessThan">
      <formula>$C$4</formula>
    </cfRule>
  </conditionalFormatting>
  <conditionalFormatting sqref="AY23">
    <cfRule type="cellIs" dxfId="14322" priority="1892" operator="lessThan">
      <formula>$C$4</formula>
    </cfRule>
  </conditionalFormatting>
  <conditionalFormatting sqref="AY24">
    <cfRule type="cellIs" dxfId="14321" priority="1893" operator="lessThan">
      <formula>$C$4</formula>
    </cfRule>
  </conditionalFormatting>
  <conditionalFormatting sqref="AY25">
    <cfRule type="cellIs" dxfId="14320" priority="1894" operator="lessThan">
      <formula>$C$4</formula>
    </cfRule>
  </conditionalFormatting>
  <conditionalFormatting sqref="AY26">
    <cfRule type="cellIs" dxfId="14319" priority="1895" operator="lessThan">
      <formula>$C$4</formula>
    </cfRule>
  </conditionalFormatting>
  <conditionalFormatting sqref="AY27">
    <cfRule type="cellIs" dxfId="14318" priority="1896" operator="lessThan">
      <formula>$C$4</formula>
    </cfRule>
  </conditionalFormatting>
  <conditionalFormatting sqref="AY28">
    <cfRule type="cellIs" dxfId="14317" priority="1897" operator="lessThan">
      <formula>$C$4</formula>
    </cfRule>
  </conditionalFormatting>
  <conditionalFormatting sqref="AY29">
    <cfRule type="cellIs" dxfId="14316" priority="1898" operator="lessThan">
      <formula>$C$4</formula>
    </cfRule>
  </conditionalFormatting>
  <conditionalFormatting sqref="AY30">
    <cfRule type="cellIs" dxfId="14315" priority="1899" operator="lessThan">
      <formula>$C$4</formula>
    </cfRule>
  </conditionalFormatting>
  <conditionalFormatting sqref="AY31">
    <cfRule type="cellIs" dxfId="14314" priority="1900" operator="lessThan">
      <formula>$C$4</formula>
    </cfRule>
  </conditionalFormatting>
  <conditionalFormatting sqref="AY32">
    <cfRule type="cellIs" dxfId="14313" priority="1901" operator="lessThan">
      <formula>$C$4</formula>
    </cfRule>
  </conditionalFormatting>
  <conditionalFormatting sqref="AY33">
    <cfRule type="cellIs" dxfId="14312" priority="1902" operator="lessThan">
      <formula>$C$4</formula>
    </cfRule>
  </conditionalFormatting>
  <conditionalFormatting sqref="AY34">
    <cfRule type="cellIs" dxfId="14311" priority="1903" operator="lessThan">
      <formula>$C$4</formula>
    </cfRule>
  </conditionalFormatting>
  <conditionalFormatting sqref="AY35">
    <cfRule type="cellIs" dxfId="14310" priority="1904" operator="lessThan">
      <formula>$C$4</formula>
    </cfRule>
  </conditionalFormatting>
  <conditionalFormatting sqref="AY36">
    <cfRule type="cellIs" dxfId="14309" priority="1905" operator="lessThan">
      <formula>$C$4</formula>
    </cfRule>
  </conditionalFormatting>
  <conditionalFormatting sqref="AY37">
    <cfRule type="cellIs" dxfId="14308" priority="1906" operator="lessThan">
      <formula>$C$4</formula>
    </cfRule>
  </conditionalFormatting>
  <conditionalFormatting sqref="AY38">
    <cfRule type="cellIs" dxfId="14307" priority="1907" operator="lessThan">
      <formula>$C$4</formula>
    </cfRule>
  </conditionalFormatting>
  <conditionalFormatting sqref="AY39">
    <cfRule type="cellIs" dxfId="14306" priority="1908" operator="lessThan">
      <formula>$C$4</formula>
    </cfRule>
  </conditionalFormatting>
  <conditionalFormatting sqref="AY40">
    <cfRule type="cellIs" dxfId="14305" priority="1909" operator="lessThan">
      <formula>$C$4</formula>
    </cfRule>
  </conditionalFormatting>
  <conditionalFormatting sqref="AY41">
    <cfRule type="cellIs" dxfId="14304" priority="1910" operator="lessThan">
      <formula>$C$4</formula>
    </cfRule>
  </conditionalFormatting>
  <conditionalFormatting sqref="AY42">
    <cfRule type="cellIs" dxfId="14303" priority="1911" operator="lessThan">
      <formula>$C$4</formula>
    </cfRule>
  </conditionalFormatting>
  <conditionalFormatting sqref="AY43">
    <cfRule type="cellIs" dxfId="14302" priority="1912" operator="lessThan">
      <formula>$C$4</formula>
    </cfRule>
  </conditionalFormatting>
  <conditionalFormatting sqref="AY44">
    <cfRule type="cellIs" dxfId="14301" priority="1913" operator="lessThan">
      <formula>$C$4</formula>
    </cfRule>
  </conditionalFormatting>
  <conditionalFormatting sqref="AY45">
    <cfRule type="cellIs" dxfId="14300" priority="1914" operator="lessThan">
      <formula>$C$4</formula>
    </cfRule>
  </conditionalFormatting>
  <conditionalFormatting sqref="AY46">
    <cfRule type="cellIs" dxfId="14299" priority="1915" operator="lessThan">
      <formula>$C$4</formula>
    </cfRule>
  </conditionalFormatting>
  <conditionalFormatting sqref="AY47">
    <cfRule type="cellIs" dxfId="14298" priority="1916" operator="lessThan">
      <formula>$C$4</formula>
    </cfRule>
  </conditionalFormatting>
  <conditionalFormatting sqref="AY48">
    <cfRule type="cellIs" dxfId="14297" priority="1917" operator="lessThan">
      <formula>$C$4</formula>
    </cfRule>
  </conditionalFormatting>
  <conditionalFormatting sqref="AY49">
    <cfRule type="cellIs" dxfId="14296" priority="1918" operator="lessThan">
      <formula>$C$4</formula>
    </cfRule>
  </conditionalFormatting>
  <conditionalFormatting sqref="AY50">
    <cfRule type="cellIs" dxfId="14295" priority="1919" operator="lessThan">
      <formula>$C$4</formula>
    </cfRule>
  </conditionalFormatting>
  <conditionalFormatting sqref="AY51">
    <cfRule type="cellIs" dxfId="14294" priority="1920" operator="lessThan">
      <formula>$C$4</formula>
    </cfRule>
  </conditionalFormatting>
  <conditionalFormatting sqref="AY52">
    <cfRule type="cellIs" dxfId="14293" priority="1921" operator="lessThan">
      <formula>$C$4</formula>
    </cfRule>
  </conditionalFormatting>
  <conditionalFormatting sqref="AY53">
    <cfRule type="cellIs" dxfId="14292" priority="1922" operator="lessThan">
      <formula>$C$4</formula>
    </cfRule>
  </conditionalFormatting>
  <conditionalFormatting sqref="AY54">
    <cfRule type="cellIs" dxfId="14291" priority="1923" operator="lessThan">
      <formula>$C$4</formula>
    </cfRule>
  </conditionalFormatting>
  <conditionalFormatting sqref="AY55">
    <cfRule type="cellIs" dxfId="14290" priority="1924" operator="lessThan">
      <formula>$C$4</formula>
    </cfRule>
  </conditionalFormatting>
  <conditionalFormatting sqref="AY56">
    <cfRule type="cellIs" dxfId="14289" priority="1925" operator="lessThan">
      <formula>$C$4</formula>
    </cfRule>
  </conditionalFormatting>
  <conditionalFormatting sqref="AY57">
    <cfRule type="cellIs" dxfId="14288" priority="1926" operator="lessThan">
      <formula>$C$4</formula>
    </cfRule>
  </conditionalFormatting>
  <conditionalFormatting sqref="AY58">
    <cfRule type="cellIs" dxfId="14287" priority="1927" operator="lessThan">
      <formula>$C$4</formula>
    </cfRule>
  </conditionalFormatting>
  <conditionalFormatting sqref="AY59">
    <cfRule type="cellIs" dxfId="14286" priority="1928" operator="lessThan">
      <formula>$C$4</formula>
    </cfRule>
  </conditionalFormatting>
  <conditionalFormatting sqref="AY60">
    <cfRule type="cellIs" dxfId="14285" priority="1929" operator="lessThan">
      <formula>$C$4</formula>
    </cfRule>
  </conditionalFormatting>
  <conditionalFormatting sqref="BH11">
    <cfRule type="cellIs" dxfId="14284" priority="1930" operator="lessThan">
      <formula>$C$4</formula>
    </cfRule>
  </conditionalFormatting>
  <conditionalFormatting sqref="BH12">
    <cfRule type="cellIs" dxfId="14283" priority="1931" operator="lessThan">
      <formula>$C$4</formula>
    </cfRule>
  </conditionalFormatting>
  <conditionalFormatting sqref="BH13">
    <cfRule type="cellIs" dxfId="14282" priority="1932" operator="lessThan">
      <formula>$C$4</formula>
    </cfRule>
  </conditionalFormatting>
  <conditionalFormatting sqref="BH14">
    <cfRule type="cellIs" dxfId="14281" priority="1933" operator="lessThan">
      <formula>$C$4</formula>
    </cfRule>
  </conditionalFormatting>
  <conditionalFormatting sqref="BH15">
    <cfRule type="cellIs" dxfId="14280" priority="1934" operator="lessThan">
      <formula>$C$4</formula>
    </cfRule>
  </conditionalFormatting>
  <conditionalFormatting sqref="BH16">
    <cfRule type="cellIs" dxfId="14279" priority="1935" operator="lessThan">
      <formula>$C$4</formula>
    </cfRule>
  </conditionalFormatting>
  <conditionalFormatting sqref="BH17">
    <cfRule type="cellIs" dxfId="14278" priority="1936" operator="lessThan">
      <formula>$C$4</formula>
    </cfRule>
  </conditionalFormatting>
  <conditionalFormatting sqref="BH18">
    <cfRule type="cellIs" dxfId="14277" priority="1937" operator="lessThan">
      <formula>$C$4</formula>
    </cfRule>
  </conditionalFormatting>
  <conditionalFormatting sqref="BH19">
    <cfRule type="cellIs" dxfId="14276" priority="1938" operator="lessThan">
      <formula>$C$4</formula>
    </cfRule>
  </conditionalFormatting>
  <conditionalFormatting sqref="BH20">
    <cfRule type="cellIs" dxfId="14275" priority="1939" operator="lessThan">
      <formula>$C$4</formula>
    </cfRule>
  </conditionalFormatting>
  <conditionalFormatting sqref="BH21">
    <cfRule type="cellIs" dxfId="14274" priority="1940" operator="lessThan">
      <formula>$C$4</formula>
    </cfRule>
  </conditionalFormatting>
  <conditionalFormatting sqref="BH22">
    <cfRule type="cellIs" dxfId="14273" priority="1941" operator="lessThan">
      <formula>$C$4</formula>
    </cfRule>
  </conditionalFormatting>
  <conditionalFormatting sqref="BH23">
    <cfRule type="cellIs" dxfId="14272" priority="1942" operator="lessThan">
      <formula>$C$4</formula>
    </cfRule>
  </conditionalFormatting>
  <conditionalFormatting sqref="BH24">
    <cfRule type="cellIs" dxfId="14271" priority="1943" operator="lessThan">
      <formula>$C$4</formula>
    </cfRule>
  </conditionalFormatting>
  <conditionalFormatting sqref="BH25">
    <cfRule type="cellIs" dxfId="14270" priority="1944" operator="lessThan">
      <formula>$C$4</formula>
    </cfRule>
  </conditionalFormatting>
  <conditionalFormatting sqref="BH26">
    <cfRule type="cellIs" dxfId="14269" priority="1945" operator="lessThan">
      <formula>$C$4</formula>
    </cfRule>
  </conditionalFormatting>
  <conditionalFormatting sqref="BH27">
    <cfRule type="cellIs" dxfId="14268" priority="1946" operator="lessThan">
      <formula>$C$4</formula>
    </cfRule>
  </conditionalFormatting>
  <conditionalFormatting sqref="BH28">
    <cfRule type="cellIs" dxfId="14267" priority="1947" operator="lessThan">
      <formula>$C$4</formula>
    </cfRule>
  </conditionalFormatting>
  <conditionalFormatting sqref="BH29">
    <cfRule type="cellIs" dxfId="14266" priority="1948" operator="lessThan">
      <formula>$C$4</formula>
    </cfRule>
  </conditionalFormatting>
  <conditionalFormatting sqref="BH30">
    <cfRule type="cellIs" dxfId="14265" priority="1949" operator="lessThan">
      <formula>$C$4</formula>
    </cfRule>
  </conditionalFormatting>
  <conditionalFormatting sqref="BH31">
    <cfRule type="cellIs" dxfId="14264" priority="1950" operator="lessThan">
      <formula>$C$4</formula>
    </cfRule>
  </conditionalFormatting>
  <conditionalFormatting sqref="BH32">
    <cfRule type="cellIs" dxfId="14263" priority="1951" operator="lessThan">
      <formula>$C$4</formula>
    </cfRule>
  </conditionalFormatting>
  <conditionalFormatting sqref="BH33">
    <cfRule type="cellIs" dxfId="14262" priority="1952" operator="lessThan">
      <formula>$C$4</formula>
    </cfRule>
  </conditionalFormatting>
  <conditionalFormatting sqref="BH34">
    <cfRule type="cellIs" dxfId="14261" priority="1953" operator="lessThan">
      <formula>$C$4</formula>
    </cfRule>
  </conditionalFormatting>
  <conditionalFormatting sqref="BH35">
    <cfRule type="cellIs" dxfId="14260" priority="1954" operator="lessThan">
      <formula>$C$4</formula>
    </cfRule>
  </conditionalFormatting>
  <conditionalFormatting sqref="BH36">
    <cfRule type="cellIs" dxfId="14259" priority="1955" operator="lessThan">
      <formula>$C$4</formula>
    </cfRule>
  </conditionalFormatting>
  <conditionalFormatting sqref="BH37">
    <cfRule type="cellIs" dxfId="14258" priority="1956" operator="lessThan">
      <formula>$C$4</formula>
    </cfRule>
  </conditionalFormatting>
  <conditionalFormatting sqref="BH38">
    <cfRule type="cellIs" dxfId="14257" priority="1957" operator="lessThan">
      <formula>$C$4</formula>
    </cfRule>
  </conditionalFormatting>
  <conditionalFormatting sqref="BH39">
    <cfRule type="cellIs" dxfId="14256" priority="1958" operator="lessThan">
      <formula>$C$4</formula>
    </cfRule>
  </conditionalFormatting>
  <conditionalFormatting sqref="BH40">
    <cfRule type="cellIs" dxfId="14255" priority="1959" operator="lessThan">
      <formula>$C$4</formula>
    </cfRule>
  </conditionalFormatting>
  <conditionalFormatting sqref="BH41">
    <cfRule type="cellIs" dxfId="14254" priority="1960" operator="lessThan">
      <formula>$C$4</formula>
    </cfRule>
  </conditionalFormatting>
  <conditionalFormatting sqref="BH42">
    <cfRule type="cellIs" dxfId="14253" priority="1961" operator="lessThan">
      <formula>$C$4</formula>
    </cfRule>
  </conditionalFormatting>
  <conditionalFormatting sqref="BH43">
    <cfRule type="cellIs" dxfId="14252" priority="1962" operator="lessThan">
      <formula>$C$4</formula>
    </cfRule>
  </conditionalFormatting>
  <conditionalFormatting sqref="BH44">
    <cfRule type="cellIs" dxfId="14251" priority="1963" operator="lessThan">
      <formula>$C$4</formula>
    </cfRule>
  </conditionalFormatting>
  <conditionalFormatting sqref="BH45">
    <cfRule type="cellIs" dxfId="14250" priority="1964" operator="lessThan">
      <formula>$C$4</formula>
    </cfRule>
  </conditionalFormatting>
  <conditionalFormatting sqref="BH46">
    <cfRule type="cellIs" dxfId="14249" priority="1965" operator="lessThan">
      <formula>$C$4</formula>
    </cfRule>
  </conditionalFormatting>
  <conditionalFormatting sqref="BH47">
    <cfRule type="cellIs" dxfId="14248" priority="1966" operator="lessThan">
      <formula>$C$4</formula>
    </cfRule>
  </conditionalFormatting>
  <conditionalFormatting sqref="BH48">
    <cfRule type="cellIs" dxfId="14247" priority="1967" operator="lessThan">
      <formula>$C$4</formula>
    </cfRule>
  </conditionalFormatting>
  <conditionalFormatting sqref="BH49">
    <cfRule type="cellIs" dxfId="14246" priority="1968" operator="lessThan">
      <formula>$C$4</formula>
    </cfRule>
  </conditionalFormatting>
  <conditionalFormatting sqref="BH50">
    <cfRule type="cellIs" dxfId="14245" priority="1969" operator="lessThan">
      <formula>$C$4</formula>
    </cfRule>
  </conditionalFormatting>
  <conditionalFormatting sqref="BH51">
    <cfRule type="cellIs" dxfId="14244" priority="1970" operator="lessThan">
      <formula>$C$4</formula>
    </cfRule>
  </conditionalFormatting>
  <conditionalFormatting sqref="BH52">
    <cfRule type="cellIs" dxfId="14243" priority="1971" operator="lessThan">
      <formula>$C$4</formula>
    </cfRule>
  </conditionalFormatting>
  <conditionalFormatting sqref="BH53">
    <cfRule type="cellIs" dxfId="14242" priority="1972" operator="lessThan">
      <formula>$C$4</formula>
    </cfRule>
  </conditionalFormatting>
  <conditionalFormatting sqref="BH54">
    <cfRule type="cellIs" dxfId="14241" priority="1973" operator="lessThan">
      <formula>$C$4</formula>
    </cfRule>
  </conditionalFormatting>
  <conditionalFormatting sqref="BH55">
    <cfRule type="cellIs" dxfId="14240" priority="1974" operator="lessThan">
      <formula>$C$4</formula>
    </cfRule>
  </conditionalFormatting>
  <conditionalFormatting sqref="BH56">
    <cfRule type="cellIs" dxfId="14239" priority="1975" operator="lessThan">
      <formula>$C$4</formula>
    </cfRule>
  </conditionalFormatting>
  <conditionalFormatting sqref="BH57">
    <cfRule type="cellIs" dxfId="14238" priority="1976" operator="lessThan">
      <formula>$C$4</formula>
    </cfRule>
  </conditionalFormatting>
  <conditionalFormatting sqref="BH58">
    <cfRule type="cellIs" dxfId="14237" priority="1977" operator="lessThan">
      <formula>$C$4</formula>
    </cfRule>
  </conditionalFormatting>
  <conditionalFormatting sqref="BH59">
    <cfRule type="cellIs" dxfId="14236" priority="1978" operator="lessThan">
      <formula>$C$4</formula>
    </cfRule>
  </conditionalFormatting>
  <conditionalFormatting sqref="BH60">
    <cfRule type="cellIs" dxfId="14235" priority="1979" operator="lessThan">
      <formula>$C$4</formula>
    </cfRule>
  </conditionalFormatting>
  <conditionalFormatting sqref="BI11">
    <cfRule type="cellIs" dxfId="14234" priority="1980" operator="lessThan">
      <formula>$C$4</formula>
    </cfRule>
  </conditionalFormatting>
  <conditionalFormatting sqref="BI12">
    <cfRule type="cellIs" dxfId="14233" priority="1981" operator="lessThan">
      <formula>$C$4</formula>
    </cfRule>
  </conditionalFormatting>
  <conditionalFormatting sqref="BI13">
    <cfRule type="cellIs" dxfId="14232" priority="1982" operator="lessThan">
      <formula>$C$4</formula>
    </cfRule>
  </conditionalFormatting>
  <conditionalFormatting sqref="BI14">
    <cfRule type="cellIs" dxfId="14231" priority="1983" operator="lessThan">
      <formula>$C$4</formula>
    </cfRule>
  </conditionalFormatting>
  <conditionalFormatting sqref="BI15">
    <cfRule type="cellIs" dxfId="14230" priority="1984" operator="lessThan">
      <formula>$C$4</formula>
    </cfRule>
  </conditionalFormatting>
  <conditionalFormatting sqref="BI16">
    <cfRule type="cellIs" dxfId="14229" priority="1985" operator="lessThan">
      <formula>$C$4</formula>
    </cfRule>
  </conditionalFormatting>
  <conditionalFormatting sqref="BI17">
    <cfRule type="cellIs" dxfId="14228" priority="1986" operator="lessThan">
      <formula>$C$4</formula>
    </cfRule>
  </conditionalFormatting>
  <conditionalFormatting sqref="BI18">
    <cfRule type="cellIs" dxfId="14227" priority="1987" operator="lessThan">
      <formula>$C$4</formula>
    </cfRule>
  </conditionalFormatting>
  <conditionalFormatting sqref="BI19">
    <cfRule type="cellIs" dxfId="14226" priority="1988" operator="lessThan">
      <formula>$C$4</formula>
    </cfRule>
  </conditionalFormatting>
  <conditionalFormatting sqref="BI20">
    <cfRule type="cellIs" dxfId="14225" priority="1989" operator="lessThan">
      <formula>$C$4</formula>
    </cfRule>
  </conditionalFormatting>
  <conditionalFormatting sqref="BI21">
    <cfRule type="cellIs" dxfId="14224" priority="1990" operator="lessThan">
      <formula>$C$4</formula>
    </cfRule>
  </conditionalFormatting>
  <conditionalFormatting sqref="BI22">
    <cfRule type="cellIs" dxfId="14223" priority="1991" operator="lessThan">
      <formula>$C$4</formula>
    </cfRule>
  </conditionalFormatting>
  <conditionalFormatting sqref="BI23">
    <cfRule type="cellIs" dxfId="14222" priority="1992" operator="lessThan">
      <formula>$C$4</formula>
    </cfRule>
  </conditionalFormatting>
  <conditionalFormatting sqref="BI24">
    <cfRule type="cellIs" dxfId="14221" priority="1993" operator="lessThan">
      <formula>$C$4</formula>
    </cfRule>
  </conditionalFormatting>
  <conditionalFormatting sqref="BI25">
    <cfRule type="cellIs" dxfId="14220" priority="1994" operator="lessThan">
      <formula>$C$4</formula>
    </cfRule>
  </conditionalFormatting>
  <conditionalFormatting sqref="BI26">
    <cfRule type="cellIs" dxfId="14219" priority="1995" operator="lessThan">
      <formula>$C$4</formula>
    </cfRule>
  </conditionalFormatting>
  <conditionalFormatting sqref="BI27">
    <cfRule type="cellIs" dxfId="14218" priority="1996" operator="lessThan">
      <formula>$C$4</formula>
    </cfRule>
  </conditionalFormatting>
  <conditionalFormatting sqref="BI28">
    <cfRule type="cellIs" dxfId="14217" priority="1997" operator="lessThan">
      <formula>$C$4</formula>
    </cfRule>
  </conditionalFormatting>
  <conditionalFormatting sqref="BI29">
    <cfRule type="cellIs" dxfId="14216" priority="1998" operator="lessThan">
      <formula>$C$4</formula>
    </cfRule>
  </conditionalFormatting>
  <conditionalFormatting sqref="BI30">
    <cfRule type="cellIs" dxfId="14215" priority="1999" operator="lessThan">
      <formula>$C$4</formula>
    </cfRule>
  </conditionalFormatting>
  <conditionalFormatting sqref="BI31">
    <cfRule type="cellIs" dxfId="14214" priority="2000" operator="lessThan">
      <formula>$C$4</formula>
    </cfRule>
  </conditionalFormatting>
  <conditionalFormatting sqref="BI32">
    <cfRule type="cellIs" dxfId="14213" priority="2001" operator="lessThan">
      <formula>$C$4</formula>
    </cfRule>
  </conditionalFormatting>
  <conditionalFormatting sqref="BI33">
    <cfRule type="cellIs" dxfId="14212" priority="2002" operator="lessThan">
      <formula>$C$4</formula>
    </cfRule>
  </conditionalFormatting>
  <conditionalFormatting sqref="BI34">
    <cfRule type="cellIs" dxfId="14211" priority="2003" operator="lessThan">
      <formula>$C$4</formula>
    </cfRule>
  </conditionalFormatting>
  <conditionalFormatting sqref="BI35">
    <cfRule type="cellIs" dxfId="14210" priority="2004" operator="lessThan">
      <formula>$C$4</formula>
    </cfRule>
  </conditionalFormatting>
  <conditionalFormatting sqref="BI36">
    <cfRule type="cellIs" dxfId="14209" priority="2005" operator="lessThan">
      <formula>$C$4</formula>
    </cfRule>
  </conditionalFormatting>
  <conditionalFormatting sqref="BI37">
    <cfRule type="cellIs" dxfId="14208" priority="2006" operator="lessThan">
      <formula>$C$4</formula>
    </cfRule>
  </conditionalFormatting>
  <conditionalFormatting sqref="BI38">
    <cfRule type="cellIs" dxfId="14207" priority="2007" operator="lessThan">
      <formula>$C$4</formula>
    </cfRule>
  </conditionalFormatting>
  <conditionalFormatting sqref="BI39">
    <cfRule type="cellIs" dxfId="14206" priority="2008" operator="lessThan">
      <formula>$C$4</formula>
    </cfRule>
  </conditionalFormatting>
  <conditionalFormatting sqref="BI40">
    <cfRule type="cellIs" dxfId="14205" priority="2009" operator="lessThan">
      <formula>$C$4</formula>
    </cfRule>
  </conditionalFormatting>
  <conditionalFormatting sqref="BI41">
    <cfRule type="cellIs" dxfId="14204" priority="2010" operator="lessThan">
      <formula>$C$4</formula>
    </cfRule>
  </conditionalFormatting>
  <conditionalFormatting sqref="BI42">
    <cfRule type="cellIs" dxfId="14203" priority="2011" operator="lessThan">
      <formula>$C$4</formula>
    </cfRule>
  </conditionalFormatting>
  <conditionalFormatting sqref="BI43">
    <cfRule type="cellIs" dxfId="14202" priority="2012" operator="lessThan">
      <formula>$C$4</formula>
    </cfRule>
  </conditionalFormatting>
  <conditionalFormatting sqref="BI44">
    <cfRule type="cellIs" dxfId="14201" priority="2013" operator="lessThan">
      <formula>$C$4</formula>
    </cfRule>
  </conditionalFormatting>
  <conditionalFormatting sqref="BI45">
    <cfRule type="cellIs" dxfId="14200" priority="2014" operator="lessThan">
      <formula>$C$4</formula>
    </cfRule>
  </conditionalFormatting>
  <conditionalFormatting sqref="BI46">
    <cfRule type="cellIs" dxfId="14199" priority="2015" operator="lessThan">
      <formula>$C$4</formula>
    </cfRule>
  </conditionalFormatting>
  <conditionalFormatting sqref="BI47">
    <cfRule type="cellIs" dxfId="14198" priority="2016" operator="lessThan">
      <formula>$C$4</formula>
    </cfRule>
  </conditionalFormatting>
  <conditionalFormatting sqref="BI48">
    <cfRule type="cellIs" dxfId="14197" priority="2017" operator="lessThan">
      <formula>$C$4</formula>
    </cfRule>
  </conditionalFormatting>
  <conditionalFormatting sqref="BI49">
    <cfRule type="cellIs" dxfId="14196" priority="2018" operator="lessThan">
      <formula>$C$4</formula>
    </cfRule>
  </conditionalFormatting>
  <conditionalFormatting sqref="BI50">
    <cfRule type="cellIs" dxfId="14195" priority="2019" operator="lessThan">
      <formula>$C$4</formula>
    </cfRule>
  </conditionalFormatting>
  <conditionalFormatting sqref="BI51">
    <cfRule type="cellIs" dxfId="14194" priority="2020" operator="lessThan">
      <formula>$C$4</formula>
    </cfRule>
  </conditionalFormatting>
  <conditionalFormatting sqref="BI52">
    <cfRule type="cellIs" dxfId="14193" priority="2021" operator="lessThan">
      <formula>$C$4</formula>
    </cfRule>
  </conditionalFormatting>
  <conditionalFormatting sqref="BI53">
    <cfRule type="cellIs" dxfId="14192" priority="2022" operator="lessThan">
      <formula>$C$4</formula>
    </cfRule>
  </conditionalFormatting>
  <conditionalFormatting sqref="BI54">
    <cfRule type="cellIs" dxfId="14191" priority="2023" operator="lessThan">
      <formula>$C$4</formula>
    </cfRule>
  </conditionalFormatting>
  <conditionalFormatting sqref="BI55">
    <cfRule type="cellIs" dxfId="14190" priority="2024" operator="lessThan">
      <formula>$C$4</formula>
    </cfRule>
  </conditionalFormatting>
  <conditionalFormatting sqref="BI56">
    <cfRule type="cellIs" dxfId="14189" priority="2025" operator="lessThan">
      <formula>$C$4</formula>
    </cfRule>
  </conditionalFormatting>
  <conditionalFormatting sqref="BI57">
    <cfRule type="cellIs" dxfId="14188" priority="2026" operator="lessThan">
      <formula>$C$4</formula>
    </cfRule>
  </conditionalFormatting>
  <conditionalFormatting sqref="BI58">
    <cfRule type="cellIs" dxfId="14187" priority="2027" operator="lessThan">
      <formula>$C$4</formula>
    </cfRule>
  </conditionalFormatting>
  <conditionalFormatting sqref="BI59">
    <cfRule type="cellIs" dxfId="14186" priority="2028" operator="lessThan">
      <formula>$C$4</formula>
    </cfRule>
  </conditionalFormatting>
  <conditionalFormatting sqref="BI60">
    <cfRule type="cellIs" dxfId="14185" priority="2029" operator="lessThan">
      <formula>$C$4</formula>
    </cfRule>
  </conditionalFormatting>
  <conditionalFormatting sqref="BJ11">
    <cfRule type="cellIs" dxfId="14184" priority="2030" operator="lessThan">
      <formula>$C$4</formula>
    </cfRule>
  </conditionalFormatting>
  <conditionalFormatting sqref="BJ12">
    <cfRule type="cellIs" dxfId="14183" priority="2031" operator="lessThan">
      <formula>$C$4</formula>
    </cfRule>
  </conditionalFormatting>
  <conditionalFormatting sqref="BJ13">
    <cfRule type="cellIs" dxfId="14182" priority="2032" operator="lessThan">
      <formula>$C$4</formula>
    </cfRule>
  </conditionalFormatting>
  <conditionalFormatting sqref="BJ14">
    <cfRule type="cellIs" dxfId="14181" priority="2033" operator="lessThan">
      <formula>$C$4</formula>
    </cfRule>
  </conditionalFormatting>
  <conditionalFormatting sqref="BJ15">
    <cfRule type="cellIs" dxfId="14180" priority="2034" operator="lessThan">
      <formula>$C$4</formula>
    </cfRule>
  </conditionalFormatting>
  <conditionalFormatting sqref="BJ16">
    <cfRule type="cellIs" dxfId="14179" priority="2035" operator="lessThan">
      <formula>$C$4</formula>
    </cfRule>
  </conditionalFormatting>
  <conditionalFormatting sqref="BJ17">
    <cfRule type="cellIs" dxfId="14178" priority="2036" operator="lessThan">
      <formula>$C$4</formula>
    </cfRule>
  </conditionalFormatting>
  <conditionalFormatting sqref="BJ18">
    <cfRule type="cellIs" dxfId="14177" priority="2037" operator="lessThan">
      <formula>$C$4</formula>
    </cfRule>
  </conditionalFormatting>
  <conditionalFormatting sqref="BJ19">
    <cfRule type="cellIs" dxfId="14176" priority="2038" operator="lessThan">
      <formula>$C$4</formula>
    </cfRule>
  </conditionalFormatting>
  <conditionalFormatting sqref="BJ20">
    <cfRule type="cellIs" dxfId="14175" priority="2039" operator="lessThan">
      <formula>$C$4</formula>
    </cfRule>
  </conditionalFormatting>
  <conditionalFormatting sqref="BJ21">
    <cfRule type="cellIs" dxfId="14174" priority="2040" operator="lessThan">
      <formula>$C$4</formula>
    </cfRule>
  </conditionalFormatting>
  <conditionalFormatting sqref="BJ22">
    <cfRule type="cellIs" dxfId="14173" priority="2041" operator="lessThan">
      <formula>$C$4</formula>
    </cfRule>
  </conditionalFormatting>
  <conditionalFormatting sqref="BJ23">
    <cfRule type="cellIs" dxfId="14172" priority="2042" operator="lessThan">
      <formula>$C$4</formula>
    </cfRule>
  </conditionalFormatting>
  <conditionalFormatting sqref="BJ24">
    <cfRule type="cellIs" dxfId="14171" priority="2043" operator="lessThan">
      <formula>$C$4</formula>
    </cfRule>
  </conditionalFormatting>
  <conditionalFormatting sqref="BJ25">
    <cfRule type="cellIs" dxfId="14170" priority="2044" operator="lessThan">
      <formula>$C$4</formula>
    </cfRule>
  </conditionalFormatting>
  <conditionalFormatting sqref="BJ26">
    <cfRule type="cellIs" dxfId="14169" priority="2045" operator="lessThan">
      <formula>$C$4</formula>
    </cfRule>
  </conditionalFormatting>
  <conditionalFormatting sqref="BJ27">
    <cfRule type="cellIs" dxfId="14168" priority="2046" operator="lessThan">
      <formula>$C$4</formula>
    </cfRule>
  </conditionalFormatting>
  <conditionalFormatting sqref="BJ28">
    <cfRule type="cellIs" dxfId="14167" priority="2047" operator="lessThan">
      <formula>$C$4</formula>
    </cfRule>
  </conditionalFormatting>
  <conditionalFormatting sqref="BJ29">
    <cfRule type="cellIs" dxfId="14166" priority="2048" operator="lessThan">
      <formula>$C$4</formula>
    </cfRule>
  </conditionalFormatting>
  <conditionalFormatting sqref="BJ30">
    <cfRule type="cellIs" dxfId="14165" priority="2049" operator="lessThan">
      <formula>$C$4</formula>
    </cfRule>
  </conditionalFormatting>
  <conditionalFormatting sqref="BJ31">
    <cfRule type="cellIs" dxfId="14164" priority="2050" operator="lessThan">
      <formula>$C$4</formula>
    </cfRule>
  </conditionalFormatting>
  <conditionalFormatting sqref="BJ32">
    <cfRule type="cellIs" dxfId="14163" priority="2051" operator="lessThan">
      <formula>$C$4</formula>
    </cfRule>
  </conditionalFormatting>
  <conditionalFormatting sqref="BJ33">
    <cfRule type="cellIs" dxfId="14162" priority="2052" operator="lessThan">
      <formula>$C$4</formula>
    </cfRule>
  </conditionalFormatting>
  <conditionalFormatting sqref="BJ34">
    <cfRule type="cellIs" dxfId="14161" priority="2053" operator="lessThan">
      <formula>$C$4</formula>
    </cfRule>
  </conditionalFormatting>
  <conditionalFormatting sqref="BJ35">
    <cfRule type="cellIs" dxfId="14160" priority="2054" operator="lessThan">
      <formula>$C$4</formula>
    </cfRule>
  </conditionalFormatting>
  <conditionalFormatting sqref="BJ36">
    <cfRule type="cellIs" dxfId="14159" priority="2055" operator="lessThan">
      <formula>$C$4</formula>
    </cfRule>
  </conditionalFormatting>
  <conditionalFormatting sqref="BJ37">
    <cfRule type="cellIs" dxfId="14158" priority="2056" operator="lessThan">
      <formula>$C$4</formula>
    </cfRule>
  </conditionalFormatting>
  <conditionalFormatting sqref="BJ38">
    <cfRule type="cellIs" dxfId="14157" priority="2057" operator="lessThan">
      <formula>$C$4</formula>
    </cfRule>
  </conditionalFormatting>
  <conditionalFormatting sqref="BJ39">
    <cfRule type="cellIs" dxfId="14156" priority="2058" operator="lessThan">
      <formula>$C$4</formula>
    </cfRule>
  </conditionalFormatting>
  <conditionalFormatting sqref="BJ40">
    <cfRule type="cellIs" dxfId="14155" priority="2059" operator="lessThan">
      <formula>$C$4</formula>
    </cfRule>
  </conditionalFormatting>
  <conditionalFormatting sqref="BJ41">
    <cfRule type="cellIs" dxfId="14154" priority="2060" operator="lessThan">
      <formula>$C$4</formula>
    </cfRule>
  </conditionalFormatting>
  <conditionalFormatting sqref="BJ42">
    <cfRule type="cellIs" dxfId="14153" priority="2061" operator="lessThan">
      <formula>$C$4</formula>
    </cfRule>
  </conditionalFormatting>
  <conditionalFormatting sqref="BJ43">
    <cfRule type="cellIs" dxfId="14152" priority="2062" operator="lessThan">
      <formula>$C$4</formula>
    </cfRule>
  </conditionalFormatting>
  <conditionalFormatting sqref="BJ44">
    <cfRule type="cellIs" dxfId="14151" priority="2063" operator="lessThan">
      <formula>$C$4</formula>
    </cfRule>
  </conditionalFormatting>
  <conditionalFormatting sqref="BJ45">
    <cfRule type="cellIs" dxfId="14150" priority="2064" operator="lessThan">
      <formula>$C$4</formula>
    </cfRule>
  </conditionalFormatting>
  <conditionalFormatting sqref="BJ46">
    <cfRule type="cellIs" dxfId="14149" priority="2065" operator="lessThan">
      <formula>$C$4</formula>
    </cfRule>
  </conditionalFormatting>
  <conditionalFormatting sqref="BJ47">
    <cfRule type="cellIs" dxfId="14148" priority="2066" operator="lessThan">
      <formula>$C$4</formula>
    </cfRule>
  </conditionalFormatting>
  <conditionalFormatting sqref="BJ48">
    <cfRule type="cellIs" dxfId="14147" priority="2067" operator="lessThan">
      <formula>$C$4</formula>
    </cfRule>
  </conditionalFormatting>
  <conditionalFormatting sqref="BJ49">
    <cfRule type="cellIs" dxfId="14146" priority="2068" operator="lessThan">
      <formula>$C$4</formula>
    </cfRule>
  </conditionalFormatting>
  <conditionalFormatting sqref="BJ50">
    <cfRule type="cellIs" dxfId="14145" priority="2069" operator="lessThan">
      <formula>$C$4</formula>
    </cfRule>
  </conditionalFormatting>
  <conditionalFormatting sqref="BJ51">
    <cfRule type="cellIs" dxfId="14144" priority="2070" operator="lessThan">
      <formula>$C$4</formula>
    </cfRule>
  </conditionalFormatting>
  <conditionalFormatting sqref="BJ52">
    <cfRule type="cellIs" dxfId="14143" priority="2071" operator="lessThan">
      <formula>$C$4</formula>
    </cfRule>
  </conditionalFormatting>
  <conditionalFormatting sqref="BJ53">
    <cfRule type="cellIs" dxfId="14142" priority="2072" operator="lessThan">
      <formula>$C$4</formula>
    </cfRule>
  </conditionalFormatting>
  <conditionalFormatting sqref="BJ54">
    <cfRule type="cellIs" dxfId="14141" priority="2073" operator="lessThan">
      <formula>$C$4</formula>
    </cfRule>
  </conditionalFormatting>
  <conditionalFormatting sqref="BJ55">
    <cfRule type="cellIs" dxfId="14140" priority="2074" operator="lessThan">
      <formula>$C$4</formula>
    </cfRule>
  </conditionalFormatting>
  <conditionalFormatting sqref="BJ56">
    <cfRule type="cellIs" dxfId="14139" priority="2075" operator="lessThan">
      <formula>$C$4</formula>
    </cfRule>
  </conditionalFormatting>
  <conditionalFormatting sqref="BJ57">
    <cfRule type="cellIs" dxfId="14138" priority="2076" operator="lessThan">
      <formula>$C$4</formula>
    </cfRule>
  </conditionalFormatting>
  <conditionalFormatting sqref="BJ58">
    <cfRule type="cellIs" dxfId="14137" priority="2077" operator="lessThan">
      <formula>$C$4</formula>
    </cfRule>
  </conditionalFormatting>
  <conditionalFormatting sqref="BJ59">
    <cfRule type="cellIs" dxfId="14136" priority="2078" operator="lessThan">
      <formula>$C$4</formula>
    </cfRule>
  </conditionalFormatting>
  <conditionalFormatting sqref="BJ60">
    <cfRule type="cellIs" dxfId="14135" priority="2079" operator="lessThan">
      <formula>$C$4</formula>
    </cfRule>
  </conditionalFormatting>
  <conditionalFormatting sqref="BK11">
    <cfRule type="cellIs" dxfId="14134" priority="2080" operator="lessThan">
      <formula>$C$4</formula>
    </cfRule>
  </conditionalFormatting>
  <conditionalFormatting sqref="BK12">
    <cfRule type="cellIs" dxfId="14133" priority="2081" operator="lessThan">
      <formula>$C$4</formula>
    </cfRule>
  </conditionalFormatting>
  <conditionalFormatting sqref="BK13">
    <cfRule type="cellIs" dxfId="14132" priority="2082" operator="lessThan">
      <formula>$C$4</formula>
    </cfRule>
  </conditionalFormatting>
  <conditionalFormatting sqref="BK14">
    <cfRule type="cellIs" dxfId="14131" priority="2083" operator="lessThan">
      <formula>$C$4</formula>
    </cfRule>
  </conditionalFormatting>
  <conditionalFormatting sqref="BK15">
    <cfRule type="cellIs" dxfId="14130" priority="2084" operator="lessThan">
      <formula>$C$4</formula>
    </cfRule>
  </conditionalFormatting>
  <conditionalFormatting sqref="BK16">
    <cfRule type="cellIs" dxfId="14129" priority="2085" operator="lessThan">
      <formula>$C$4</formula>
    </cfRule>
  </conditionalFormatting>
  <conditionalFormatting sqref="BK17">
    <cfRule type="cellIs" dxfId="14128" priority="2086" operator="lessThan">
      <formula>$C$4</formula>
    </cfRule>
  </conditionalFormatting>
  <conditionalFormatting sqref="BK18">
    <cfRule type="cellIs" dxfId="14127" priority="2087" operator="lessThan">
      <formula>$C$4</formula>
    </cfRule>
  </conditionalFormatting>
  <conditionalFormatting sqref="BK19">
    <cfRule type="cellIs" dxfId="14126" priority="2088" operator="lessThan">
      <formula>$C$4</formula>
    </cfRule>
  </conditionalFormatting>
  <conditionalFormatting sqref="BK20">
    <cfRule type="cellIs" dxfId="14125" priority="2089" operator="lessThan">
      <formula>$C$4</formula>
    </cfRule>
  </conditionalFormatting>
  <conditionalFormatting sqref="BK21">
    <cfRule type="cellIs" dxfId="14124" priority="2090" operator="lessThan">
      <formula>$C$4</formula>
    </cfRule>
  </conditionalFormatting>
  <conditionalFormatting sqref="BK22">
    <cfRule type="cellIs" dxfId="14123" priority="2091" operator="lessThan">
      <formula>$C$4</formula>
    </cfRule>
  </conditionalFormatting>
  <conditionalFormatting sqref="BK23">
    <cfRule type="cellIs" dxfId="14122" priority="2092" operator="lessThan">
      <formula>$C$4</formula>
    </cfRule>
  </conditionalFormatting>
  <conditionalFormatting sqref="BK24">
    <cfRule type="cellIs" dxfId="14121" priority="2093" operator="lessThan">
      <formula>$C$4</formula>
    </cfRule>
  </conditionalFormatting>
  <conditionalFormatting sqref="BK25">
    <cfRule type="cellIs" dxfId="14120" priority="2094" operator="lessThan">
      <formula>$C$4</formula>
    </cfRule>
  </conditionalFormatting>
  <conditionalFormatting sqref="BK26">
    <cfRule type="cellIs" dxfId="14119" priority="2095" operator="lessThan">
      <formula>$C$4</formula>
    </cfRule>
  </conditionalFormatting>
  <conditionalFormatting sqref="BK27">
    <cfRule type="cellIs" dxfId="14118" priority="2096" operator="lessThan">
      <formula>$C$4</formula>
    </cfRule>
  </conditionalFormatting>
  <conditionalFormatting sqref="BK28">
    <cfRule type="cellIs" dxfId="14117" priority="2097" operator="lessThan">
      <formula>$C$4</formula>
    </cfRule>
  </conditionalFormatting>
  <conditionalFormatting sqref="BK29">
    <cfRule type="cellIs" dxfId="14116" priority="2098" operator="lessThan">
      <formula>$C$4</formula>
    </cfRule>
  </conditionalFormatting>
  <conditionalFormatting sqref="BK30">
    <cfRule type="cellIs" dxfId="14115" priority="2099" operator="lessThan">
      <formula>$C$4</formula>
    </cfRule>
  </conditionalFormatting>
  <conditionalFormatting sqref="BK31">
    <cfRule type="cellIs" dxfId="14114" priority="2100" operator="lessThan">
      <formula>$C$4</formula>
    </cfRule>
  </conditionalFormatting>
  <conditionalFormatting sqref="BK32">
    <cfRule type="cellIs" dxfId="14113" priority="2101" operator="lessThan">
      <formula>$C$4</formula>
    </cfRule>
  </conditionalFormatting>
  <conditionalFormatting sqref="BK33">
    <cfRule type="cellIs" dxfId="14112" priority="2102" operator="lessThan">
      <formula>$C$4</formula>
    </cfRule>
  </conditionalFormatting>
  <conditionalFormatting sqref="BK34">
    <cfRule type="cellIs" dxfId="14111" priority="2103" operator="lessThan">
      <formula>$C$4</formula>
    </cfRule>
  </conditionalFormatting>
  <conditionalFormatting sqref="BK35">
    <cfRule type="cellIs" dxfId="14110" priority="2104" operator="lessThan">
      <formula>$C$4</formula>
    </cfRule>
  </conditionalFormatting>
  <conditionalFormatting sqref="BK36">
    <cfRule type="cellIs" dxfId="14109" priority="2105" operator="lessThan">
      <formula>$C$4</formula>
    </cfRule>
  </conditionalFormatting>
  <conditionalFormatting sqref="BK37">
    <cfRule type="cellIs" dxfId="14108" priority="2106" operator="lessThan">
      <formula>$C$4</formula>
    </cfRule>
  </conditionalFormatting>
  <conditionalFormatting sqref="BK38">
    <cfRule type="cellIs" dxfId="14107" priority="2107" operator="lessThan">
      <formula>$C$4</formula>
    </cfRule>
  </conditionalFormatting>
  <conditionalFormatting sqref="BK39">
    <cfRule type="cellIs" dxfId="14106" priority="2108" operator="lessThan">
      <formula>$C$4</formula>
    </cfRule>
  </conditionalFormatting>
  <conditionalFormatting sqref="BK40">
    <cfRule type="cellIs" dxfId="14105" priority="2109" operator="lessThan">
      <formula>$C$4</formula>
    </cfRule>
  </conditionalFormatting>
  <conditionalFormatting sqref="BK41">
    <cfRule type="cellIs" dxfId="14104" priority="2110" operator="lessThan">
      <formula>$C$4</formula>
    </cfRule>
  </conditionalFormatting>
  <conditionalFormatting sqref="BK42">
    <cfRule type="cellIs" dxfId="14103" priority="2111" operator="lessThan">
      <formula>$C$4</formula>
    </cfRule>
  </conditionalFormatting>
  <conditionalFormatting sqref="BK43">
    <cfRule type="cellIs" dxfId="14102" priority="2112" operator="lessThan">
      <formula>$C$4</formula>
    </cfRule>
  </conditionalFormatting>
  <conditionalFormatting sqref="BK44">
    <cfRule type="cellIs" dxfId="14101" priority="2113" operator="lessThan">
      <formula>$C$4</formula>
    </cfRule>
  </conditionalFormatting>
  <conditionalFormatting sqref="BK45">
    <cfRule type="cellIs" dxfId="14100" priority="2114" operator="lessThan">
      <formula>$C$4</formula>
    </cfRule>
  </conditionalFormatting>
  <conditionalFormatting sqref="BK46">
    <cfRule type="cellIs" dxfId="14099" priority="2115" operator="lessThan">
      <formula>$C$4</formula>
    </cfRule>
  </conditionalFormatting>
  <conditionalFormatting sqref="BK47">
    <cfRule type="cellIs" dxfId="14098" priority="2116" operator="lessThan">
      <formula>$C$4</formula>
    </cfRule>
  </conditionalFormatting>
  <conditionalFormatting sqref="BK48">
    <cfRule type="cellIs" dxfId="14097" priority="2117" operator="lessThan">
      <formula>$C$4</formula>
    </cfRule>
  </conditionalFormatting>
  <conditionalFormatting sqref="BK49">
    <cfRule type="cellIs" dxfId="14096" priority="2118" operator="lessThan">
      <formula>$C$4</formula>
    </cfRule>
  </conditionalFormatting>
  <conditionalFormatting sqref="BK50">
    <cfRule type="cellIs" dxfId="14095" priority="2119" operator="lessThan">
      <formula>$C$4</formula>
    </cfRule>
  </conditionalFormatting>
  <conditionalFormatting sqref="BK51">
    <cfRule type="cellIs" dxfId="14094" priority="2120" operator="lessThan">
      <formula>$C$4</formula>
    </cfRule>
  </conditionalFormatting>
  <conditionalFormatting sqref="BK52">
    <cfRule type="cellIs" dxfId="14093" priority="2121" operator="lessThan">
      <formula>$C$4</formula>
    </cfRule>
  </conditionalFormatting>
  <conditionalFormatting sqref="BK53">
    <cfRule type="cellIs" dxfId="14092" priority="2122" operator="lessThan">
      <formula>$C$4</formula>
    </cfRule>
  </conditionalFormatting>
  <conditionalFormatting sqref="BK54">
    <cfRule type="cellIs" dxfId="14091" priority="2123" operator="lessThan">
      <formula>$C$4</formula>
    </cfRule>
  </conditionalFormatting>
  <conditionalFormatting sqref="BK55">
    <cfRule type="cellIs" dxfId="14090" priority="2124" operator="lessThan">
      <formula>$C$4</formula>
    </cfRule>
  </conditionalFormatting>
  <conditionalFormatting sqref="BK56">
    <cfRule type="cellIs" dxfId="14089" priority="2125" operator="lessThan">
      <formula>$C$4</formula>
    </cfRule>
  </conditionalFormatting>
  <conditionalFormatting sqref="BK57">
    <cfRule type="cellIs" dxfId="14088" priority="2126" operator="lessThan">
      <formula>$C$4</formula>
    </cfRule>
  </conditionalFormatting>
  <conditionalFormatting sqref="BK58">
    <cfRule type="cellIs" dxfId="14087" priority="2127" operator="lessThan">
      <formula>$C$4</formula>
    </cfRule>
  </conditionalFormatting>
  <conditionalFormatting sqref="BK59">
    <cfRule type="cellIs" dxfId="14086" priority="2128" operator="lessThan">
      <formula>$C$4</formula>
    </cfRule>
  </conditionalFormatting>
  <conditionalFormatting sqref="BK60">
    <cfRule type="cellIs" dxfId="14085" priority="2129" operator="lessThan">
      <formula>$C$4</formula>
    </cfRule>
  </conditionalFormatting>
  <conditionalFormatting sqref="BL11">
    <cfRule type="cellIs" dxfId="14084" priority="2130" operator="lessThan">
      <formula>$C$4</formula>
    </cfRule>
  </conditionalFormatting>
  <conditionalFormatting sqref="BL12">
    <cfRule type="cellIs" dxfId="14083" priority="2131" operator="lessThan">
      <formula>$C$4</formula>
    </cfRule>
  </conditionalFormatting>
  <conditionalFormatting sqref="BL13">
    <cfRule type="cellIs" dxfId="14082" priority="2132" operator="lessThan">
      <formula>$C$4</formula>
    </cfRule>
  </conditionalFormatting>
  <conditionalFormatting sqref="BL14">
    <cfRule type="cellIs" dxfId="14081" priority="2133" operator="lessThan">
      <formula>$C$4</formula>
    </cfRule>
  </conditionalFormatting>
  <conditionalFormatting sqref="BL15">
    <cfRule type="cellIs" dxfId="14080" priority="2134" operator="lessThan">
      <formula>$C$4</formula>
    </cfRule>
  </conditionalFormatting>
  <conditionalFormatting sqref="BL16">
    <cfRule type="cellIs" dxfId="14079" priority="2135" operator="lessThan">
      <formula>$C$4</formula>
    </cfRule>
  </conditionalFormatting>
  <conditionalFormatting sqref="BL17">
    <cfRule type="cellIs" dxfId="14078" priority="2136" operator="lessThan">
      <formula>$C$4</formula>
    </cfRule>
  </conditionalFormatting>
  <conditionalFormatting sqref="BL18">
    <cfRule type="cellIs" dxfId="14077" priority="2137" operator="lessThan">
      <formula>$C$4</formula>
    </cfRule>
  </conditionalFormatting>
  <conditionalFormatting sqref="BL19">
    <cfRule type="cellIs" dxfId="14076" priority="2138" operator="lessThan">
      <formula>$C$4</formula>
    </cfRule>
  </conditionalFormatting>
  <conditionalFormatting sqref="BL20">
    <cfRule type="cellIs" dxfId="14075" priority="2139" operator="lessThan">
      <formula>$C$4</formula>
    </cfRule>
  </conditionalFormatting>
  <conditionalFormatting sqref="BL21">
    <cfRule type="cellIs" dxfId="14074" priority="2140" operator="lessThan">
      <formula>$C$4</formula>
    </cfRule>
  </conditionalFormatting>
  <conditionalFormatting sqref="BL22">
    <cfRule type="cellIs" dxfId="14073" priority="2141" operator="lessThan">
      <formula>$C$4</formula>
    </cfRule>
  </conditionalFormatting>
  <conditionalFormatting sqref="BL23">
    <cfRule type="cellIs" dxfId="14072" priority="2142" operator="lessThan">
      <formula>$C$4</formula>
    </cfRule>
  </conditionalFormatting>
  <conditionalFormatting sqref="BL24">
    <cfRule type="cellIs" dxfId="14071" priority="2143" operator="lessThan">
      <formula>$C$4</formula>
    </cfRule>
  </conditionalFormatting>
  <conditionalFormatting sqref="BL25">
    <cfRule type="cellIs" dxfId="14070" priority="2144" operator="lessThan">
      <formula>$C$4</formula>
    </cfRule>
  </conditionalFormatting>
  <conditionalFormatting sqref="BL26">
    <cfRule type="cellIs" dxfId="14069" priority="2145" operator="lessThan">
      <formula>$C$4</formula>
    </cfRule>
  </conditionalFormatting>
  <conditionalFormatting sqref="BL27">
    <cfRule type="cellIs" dxfId="14068" priority="2146" operator="lessThan">
      <formula>$C$4</formula>
    </cfRule>
  </conditionalFormatting>
  <conditionalFormatting sqref="BL28">
    <cfRule type="cellIs" dxfId="14067" priority="2147" operator="lessThan">
      <formula>$C$4</formula>
    </cfRule>
  </conditionalFormatting>
  <conditionalFormatting sqref="BL29">
    <cfRule type="cellIs" dxfId="14066" priority="2148" operator="lessThan">
      <formula>$C$4</formula>
    </cfRule>
  </conditionalFormatting>
  <conditionalFormatting sqref="BL30">
    <cfRule type="cellIs" dxfId="14065" priority="2149" operator="lessThan">
      <formula>$C$4</formula>
    </cfRule>
  </conditionalFormatting>
  <conditionalFormatting sqref="BL31">
    <cfRule type="cellIs" dxfId="14064" priority="2150" operator="lessThan">
      <formula>$C$4</formula>
    </cfRule>
  </conditionalFormatting>
  <conditionalFormatting sqref="BL32">
    <cfRule type="cellIs" dxfId="14063" priority="2151" operator="lessThan">
      <formula>$C$4</formula>
    </cfRule>
  </conditionalFormatting>
  <conditionalFormatting sqref="BL33">
    <cfRule type="cellIs" dxfId="14062" priority="2152" operator="lessThan">
      <formula>$C$4</formula>
    </cfRule>
  </conditionalFormatting>
  <conditionalFormatting sqref="BL34">
    <cfRule type="cellIs" dxfId="14061" priority="2153" operator="lessThan">
      <formula>$C$4</formula>
    </cfRule>
  </conditionalFormatting>
  <conditionalFormatting sqref="BL35">
    <cfRule type="cellIs" dxfId="14060" priority="2154" operator="lessThan">
      <formula>$C$4</formula>
    </cfRule>
  </conditionalFormatting>
  <conditionalFormatting sqref="BL36">
    <cfRule type="cellIs" dxfId="14059" priority="2155" operator="lessThan">
      <formula>$C$4</formula>
    </cfRule>
  </conditionalFormatting>
  <conditionalFormatting sqref="BL37">
    <cfRule type="cellIs" dxfId="14058" priority="2156" operator="lessThan">
      <formula>$C$4</formula>
    </cfRule>
  </conditionalFormatting>
  <conditionalFormatting sqref="BL38">
    <cfRule type="cellIs" dxfId="14057" priority="2157" operator="lessThan">
      <formula>$C$4</formula>
    </cfRule>
  </conditionalFormatting>
  <conditionalFormatting sqref="BL39">
    <cfRule type="cellIs" dxfId="14056" priority="2158" operator="lessThan">
      <formula>$C$4</formula>
    </cfRule>
  </conditionalFormatting>
  <conditionalFormatting sqref="BL40">
    <cfRule type="cellIs" dxfId="14055" priority="2159" operator="lessThan">
      <formula>$C$4</formula>
    </cfRule>
  </conditionalFormatting>
  <conditionalFormatting sqref="BL41">
    <cfRule type="cellIs" dxfId="14054" priority="2160" operator="lessThan">
      <formula>$C$4</formula>
    </cfRule>
  </conditionalFormatting>
  <conditionalFormatting sqref="BL42">
    <cfRule type="cellIs" dxfId="14053" priority="2161" operator="lessThan">
      <formula>$C$4</formula>
    </cfRule>
  </conditionalFormatting>
  <conditionalFormatting sqref="BL43">
    <cfRule type="cellIs" dxfId="14052" priority="2162" operator="lessThan">
      <formula>$C$4</formula>
    </cfRule>
  </conditionalFormatting>
  <conditionalFormatting sqref="BL44">
    <cfRule type="cellIs" dxfId="14051" priority="2163" operator="lessThan">
      <formula>$C$4</formula>
    </cfRule>
  </conditionalFormatting>
  <conditionalFormatting sqref="BL45">
    <cfRule type="cellIs" dxfId="14050" priority="2164" operator="lessThan">
      <formula>$C$4</formula>
    </cfRule>
  </conditionalFormatting>
  <conditionalFormatting sqref="BL46">
    <cfRule type="cellIs" dxfId="14049" priority="2165" operator="lessThan">
      <formula>$C$4</formula>
    </cfRule>
  </conditionalFormatting>
  <conditionalFormatting sqref="BL47">
    <cfRule type="cellIs" dxfId="14048" priority="2166" operator="lessThan">
      <formula>$C$4</formula>
    </cfRule>
  </conditionalFormatting>
  <conditionalFormatting sqref="BL48">
    <cfRule type="cellIs" dxfId="14047" priority="2167" operator="lessThan">
      <formula>$C$4</formula>
    </cfRule>
  </conditionalFormatting>
  <conditionalFormatting sqref="BL49">
    <cfRule type="cellIs" dxfId="14046" priority="2168" operator="lessThan">
      <formula>$C$4</formula>
    </cfRule>
  </conditionalFormatting>
  <conditionalFormatting sqref="BL50">
    <cfRule type="cellIs" dxfId="14045" priority="2169" operator="lessThan">
      <formula>$C$4</formula>
    </cfRule>
  </conditionalFormatting>
  <conditionalFormatting sqref="BL51">
    <cfRule type="cellIs" dxfId="14044" priority="2170" operator="lessThan">
      <formula>$C$4</formula>
    </cfRule>
  </conditionalFormatting>
  <conditionalFormatting sqref="BL52">
    <cfRule type="cellIs" dxfId="14043" priority="2171" operator="lessThan">
      <formula>$C$4</formula>
    </cfRule>
  </conditionalFormatting>
  <conditionalFormatting sqref="BL53">
    <cfRule type="cellIs" dxfId="14042" priority="2172" operator="lessThan">
      <formula>$C$4</formula>
    </cfRule>
  </conditionalFormatting>
  <conditionalFormatting sqref="BL54">
    <cfRule type="cellIs" dxfId="14041" priority="2173" operator="lessThan">
      <formula>$C$4</formula>
    </cfRule>
  </conditionalFormatting>
  <conditionalFormatting sqref="BL55">
    <cfRule type="cellIs" dxfId="14040" priority="2174" operator="lessThan">
      <formula>$C$4</formula>
    </cfRule>
  </conditionalFormatting>
  <conditionalFormatting sqref="BL56">
    <cfRule type="cellIs" dxfId="14039" priority="2175" operator="lessThan">
      <formula>$C$4</formula>
    </cfRule>
  </conditionalFormatting>
  <conditionalFormatting sqref="BL57">
    <cfRule type="cellIs" dxfId="14038" priority="2176" operator="lessThan">
      <formula>$C$4</formula>
    </cfRule>
  </conditionalFormatting>
  <conditionalFormatting sqref="BL58">
    <cfRule type="cellIs" dxfId="14037" priority="2177" operator="lessThan">
      <formula>$C$4</formula>
    </cfRule>
  </conditionalFormatting>
  <conditionalFormatting sqref="BL59">
    <cfRule type="cellIs" dxfId="14036" priority="2178" operator="lessThan">
      <formula>$C$4</formula>
    </cfRule>
  </conditionalFormatting>
  <conditionalFormatting sqref="BL60">
    <cfRule type="cellIs" dxfId="14035" priority="2179" operator="lessThan">
      <formula>$C$4</formula>
    </cfRule>
  </conditionalFormatting>
  <conditionalFormatting sqref="BM11">
    <cfRule type="cellIs" dxfId="14034" priority="2180" operator="lessThan">
      <formula>$C$4</formula>
    </cfRule>
  </conditionalFormatting>
  <conditionalFormatting sqref="BM12">
    <cfRule type="cellIs" dxfId="14033" priority="2181" operator="lessThan">
      <formula>$C$4</formula>
    </cfRule>
  </conditionalFormatting>
  <conditionalFormatting sqref="BM13">
    <cfRule type="cellIs" dxfId="14032" priority="2182" operator="lessThan">
      <formula>$C$4</formula>
    </cfRule>
  </conditionalFormatting>
  <conditionalFormatting sqref="BM14">
    <cfRule type="cellIs" dxfId="14031" priority="2183" operator="lessThan">
      <formula>$C$4</formula>
    </cfRule>
  </conditionalFormatting>
  <conditionalFormatting sqref="BM15">
    <cfRule type="cellIs" dxfId="14030" priority="2184" operator="lessThan">
      <formula>$C$4</formula>
    </cfRule>
  </conditionalFormatting>
  <conditionalFormatting sqref="BM16">
    <cfRule type="cellIs" dxfId="14029" priority="2185" operator="lessThan">
      <formula>$C$4</formula>
    </cfRule>
  </conditionalFormatting>
  <conditionalFormatting sqref="BM17">
    <cfRule type="cellIs" dxfId="14028" priority="2186" operator="lessThan">
      <formula>$C$4</formula>
    </cfRule>
  </conditionalFormatting>
  <conditionalFormatting sqref="BM18">
    <cfRule type="cellIs" dxfId="14027" priority="2187" operator="lessThan">
      <formula>$C$4</formula>
    </cfRule>
  </conditionalFormatting>
  <conditionalFormatting sqref="BM19">
    <cfRule type="cellIs" dxfId="14026" priority="2188" operator="lessThan">
      <formula>$C$4</formula>
    </cfRule>
  </conditionalFormatting>
  <conditionalFormatting sqref="BM20">
    <cfRule type="cellIs" dxfId="14025" priority="2189" operator="lessThan">
      <formula>$C$4</formula>
    </cfRule>
  </conditionalFormatting>
  <conditionalFormatting sqref="BM21">
    <cfRule type="cellIs" dxfId="14024" priority="2190" operator="lessThan">
      <formula>$C$4</formula>
    </cfRule>
  </conditionalFormatting>
  <conditionalFormatting sqref="BM22">
    <cfRule type="cellIs" dxfId="14023" priority="2191" operator="lessThan">
      <formula>$C$4</formula>
    </cfRule>
  </conditionalFormatting>
  <conditionalFormatting sqref="BM23">
    <cfRule type="cellIs" dxfId="14022" priority="2192" operator="lessThan">
      <formula>$C$4</formula>
    </cfRule>
  </conditionalFormatting>
  <conditionalFormatting sqref="BM24">
    <cfRule type="cellIs" dxfId="14021" priority="2193" operator="lessThan">
      <formula>$C$4</formula>
    </cfRule>
  </conditionalFormatting>
  <conditionalFormatting sqref="BM25">
    <cfRule type="cellIs" dxfId="14020" priority="2194" operator="lessThan">
      <formula>$C$4</formula>
    </cfRule>
  </conditionalFormatting>
  <conditionalFormatting sqref="BM26">
    <cfRule type="cellIs" dxfId="14019" priority="2195" operator="lessThan">
      <formula>$C$4</formula>
    </cfRule>
  </conditionalFormatting>
  <conditionalFormatting sqref="BM27">
    <cfRule type="cellIs" dxfId="14018" priority="2196" operator="lessThan">
      <formula>$C$4</formula>
    </cfRule>
  </conditionalFormatting>
  <conditionalFormatting sqref="BM28">
    <cfRule type="cellIs" dxfId="14017" priority="2197" operator="lessThan">
      <formula>$C$4</formula>
    </cfRule>
  </conditionalFormatting>
  <conditionalFormatting sqref="BM29">
    <cfRule type="cellIs" dxfId="14016" priority="2198" operator="lessThan">
      <formula>$C$4</formula>
    </cfRule>
  </conditionalFormatting>
  <conditionalFormatting sqref="BM30">
    <cfRule type="cellIs" dxfId="14015" priority="2199" operator="lessThan">
      <formula>$C$4</formula>
    </cfRule>
  </conditionalFormatting>
  <conditionalFormatting sqref="BM31">
    <cfRule type="cellIs" dxfId="14014" priority="2200" operator="lessThan">
      <formula>$C$4</formula>
    </cfRule>
  </conditionalFormatting>
  <conditionalFormatting sqref="BM32">
    <cfRule type="cellIs" dxfId="14013" priority="2201" operator="lessThan">
      <formula>$C$4</formula>
    </cfRule>
  </conditionalFormatting>
  <conditionalFormatting sqref="BM33">
    <cfRule type="cellIs" dxfId="14012" priority="2202" operator="lessThan">
      <formula>$C$4</formula>
    </cfRule>
  </conditionalFormatting>
  <conditionalFormatting sqref="BM34">
    <cfRule type="cellIs" dxfId="14011" priority="2203" operator="lessThan">
      <formula>$C$4</formula>
    </cfRule>
  </conditionalFormatting>
  <conditionalFormatting sqref="BM35">
    <cfRule type="cellIs" dxfId="14010" priority="2204" operator="lessThan">
      <formula>$C$4</formula>
    </cfRule>
  </conditionalFormatting>
  <conditionalFormatting sqref="BM36">
    <cfRule type="cellIs" dxfId="14009" priority="2205" operator="lessThan">
      <formula>$C$4</formula>
    </cfRule>
  </conditionalFormatting>
  <conditionalFormatting sqref="BM37">
    <cfRule type="cellIs" dxfId="14008" priority="2206" operator="lessThan">
      <formula>$C$4</formula>
    </cfRule>
  </conditionalFormatting>
  <conditionalFormatting sqref="BM38">
    <cfRule type="cellIs" dxfId="14007" priority="2207" operator="lessThan">
      <formula>$C$4</formula>
    </cfRule>
  </conditionalFormatting>
  <conditionalFormatting sqref="BM39">
    <cfRule type="cellIs" dxfId="14006" priority="2208" operator="lessThan">
      <formula>$C$4</formula>
    </cfRule>
  </conditionalFormatting>
  <conditionalFormatting sqref="BM40">
    <cfRule type="cellIs" dxfId="14005" priority="2209" operator="lessThan">
      <formula>$C$4</formula>
    </cfRule>
  </conditionalFormatting>
  <conditionalFormatting sqref="BM41">
    <cfRule type="cellIs" dxfId="14004" priority="2210" operator="lessThan">
      <formula>$C$4</formula>
    </cfRule>
  </conditionalFormatting>
  <conditionalFormatting sqref="BM42">
    <cfRule type="cellIs" dxfId="14003" priority="2211" operator="lessThan">
      <formula>$C$4</formula>
    </cfRule>
  </conditionalFormatting>
  <conditionalFormatting sqref="BM43">
    <cfRule type="cellIs" dxfId="14002" priority="2212" operator="lessThan">
      <formula>$C$4</formula>
    </cfRule>
  </conditionalFormatting>
  <conditionalFormatting sqref="BM44">
    <cfRule type="cellIs" dxfId="14001" priority="2213" operator="lessThan">
      <formula>$C$4</formula>
    </cfRule>
  </conditionalFormatting>
  <conditionalFormatting sqref="BM45">
    <cfRule type="cellIs" dxfId="14000" priority="2214" operator="lessThan">
      <formula>$C$4</formula>
    </cfRule>
  </conditionalFormatting>
  <conditionalFormatting sqref="BM46">
    <cfRule type="cellIs" dxfId="13999" priority="2215" operator="lessThan">
      <formula>$C$4</formula>
    </cfRule>
  </conditionalFormatting>
  <conditionalFormatting sqref="BM47">
    <cfRule type="cellIs" dxfId="13998" priority="2216" operator="lessThan">
      <formula>$C$4</formula>
    </cfRule>
  </conditionalFormatting>
  <conditionalFormatting sqref="BM48">
    <cfRule type="cellIs" dxfId="13997" priority="2217" operator="lessThan">
      <formula>$C$4</formula>
    </cfRule>
  </conditionalFormatting>
  <conditionalFormatting sqref="BM49">
    <cfRule type="cellIs" dxfId="13996" priority="2218" operator="lessThan">
      <formula>$C$4</formula>
    </cfRule>
  </conditionalFormatting>
  <conditionalFormatting sqref="BM50">
    <cfRule type="cellIs" dxfId="13995" priority="2219" operator="lessThan">
      <formula>$C$4</formula>
    </cfRule>
  </conditionalFormatting>
  <conditionalFormatting sqref="BM51">
    <cfRule type="cellIs" dxfId="13994" priority="2220" operator="lessThan">
      <formula>$C$4</formula>
    </cfRule>
  </conditionalFormatting>
  <conditionalFormatting sqref="BM52">
    <cfRule type="cellIs" dxfId="13993" priority="2221" operator="lessThan">
      <formula>$C$4</formula>
    </cfRule>
  </conditionalFormatting>
  <conditionalFormatting sqref="BM53">
    <cfRule type="cellIs" dxfId="13992" priority="2222" operator="lessThan">
      <formula>$C$4</formula>
    </cfRule>
  </conditionalFormatting>
  <conditionalFormatting sqref="BM54">
    <cfRule type="cellIs" dxfId="13991" priority="2223" operator="lessThan">
      <formula>$C$4</formula>
    </cfRule>
  </conditionalFormatting>
  <conditionalFormatting sqref="BM55">
    <cfRule type="cellIs" dxfId="13990" priority="2224" operator="lessThan">
      <formula>$C$4</formula>
    </cfRule>
  </conditionalFormatting>
  <conditionalFormatting sqref="BM56">
    <cfRule type="cellIs" dxfId="13989" priority="2225" operator="lessThan">
      <formula>$C$4</formula>
    </cfRule>
  </conditionalFormatting>
  <conditionalFormatting sqref="BM57">
    <cfRule type="cellIs" dxfId="13988" priority="2226" operator="lessThan">
      <formula>$C$4</formula>
    </cfRule>
  </conditionalFormatting>
  <conditionalFormatting sqref="BM58">
    <cfRule type="cellIs" dxfId="13987" priority="2227" operator="lessThan">
      <formula>$C$4</formula>
    </cfRule>
  </conditionalFormatting>
  <conditionalFormatting sqref="BM59">
    <cfRule type="cellIs" dxfId="13986" priority="2228" operator="lessThan">
      <formula>$C$4</formula>
    </cfRule>
  </conditionalFormatting>
  <conditionalFormatting sqref="BM60">
    <cfRule type="cellIs" dxfId="13985" priority="2229" operator="lessThan">
      <formula>$C$4</formula>
    </cfRule>
  </conditionalFormatting>
  <conditionalFormatting sqref="BN11">
    <cfRule type="cellIs" dxfId="13984" priority="2230" operator="lessThan">
      <formula>$C$4</formula>
    </cfRule>
  </conditionalFormatting>
  <conditionalFormatting sqref="BN12">
    <cfRule type="cellIs" dxfId="13983" priority="2231" operator="lessThan">
      <formula>$C$4</formula>
    </cfRule>
  </conditionalFormatting>
  <conditionalFormatting sqref="BN13">
    <cfRule type="cellIs" dxfId="13982" priority="2232" operator="lessThan">
      <formula>$C$4</formula>
    </cfRule>
  </conditionalFormatting>
  <conditionalFormatting sqref="BN14">
    <cfRule type="cellIs" dxfId="13981" priority="2233" operator="lessThan">
      <formula>$C$4</formula>
    </cfRule>
  </conditionalFormatting>
  <conditionalFormatting sqref="BN15">
    <cfRule type="cellIs" dxfId="13980" priority="2234" operator="lessThan">
      <formula>$C$4</formula>
    </cfRule>
  </conditionalFormatting>
  <conditionalFormatting sqref="BN16">
    <cfRule type="cellIs" dxfId="13979" priority="2235" operator="lessThan">
      <formula>$C$4</formula>
    </cfRule>
  </conditionalFormatting>
  <conditionalFormatting sqref="BN17">
    <cfRule type="cellIs" dxfId="13978" priority="2236" operator="lessThan">
      <formula>$C$4</formula>
    </cfRule>
  </conditionalFormatting>
  <conditionalFormatting sqref="BN18">
    <cfRule type="cellIs" dxfId="13977" priority="2237" operator="lessThan">
      <formula>$C$4</formula>
    </cfRule>
  </conditionalFormatting>
  <conditionalFormatting sqref="BN19">
    <cfRule type="cellIs" dxfId="13976" priority="2238" operator="lessThan">
      <formula>$C$4</formula>
    </cfRule>
  </conditionalFormatting>
  <conditionalFormatting sqref="BN20">
    <cfRule type="cellIs" dxfId="13975" priority="2239" operator="lessThan">
      <formula>$C$4</formula>
    </cfRule>
  </conditionalFormatting>
  <conditionalFormatting sqref="BN21">
    <cfRule type="cellIs" dxfId="13974" priority="2240" operator="lessThan">
      <formula>$C$4</formula>
    </cfRule>
  </conditionalFormatting>
  <conditionalFormatting sqref="BN22">
    <cfRule type="cellIs" dxfId="13973" priority="2241" operator="lessThan">
      <formula>$C$4</formula>
    </cfRule>
  </conditionalFormatting>
  <conditionalFormatting sqref="BN23">
    <cfRule type="cellIs" dxfId="13972" priority="2242" operator="lessThan">
      <formula>$C$4</formula>
    </cfRule>
  </conditionalFormatting>
  <conditionalFormatting sqref="BN24">
    <cfRule type="cellIs" dxfId="13971" priority="2243" operator="lessThan">
      <formula>$C$4</formula>
    </cfRule>
  </conditionalFormatting>
  <conditionalFormatting sqref="BN25">
    <cfRule type="cellIs" dxfId="13970" priority="2244" operator="lessThan">
      <formula>$C$4</formula>
    </cfRule>
  </conditionalFormatting>
  <conditionalFormatting sqref="BN26">
    <cfRule type="cellIs" dxfId="13969" priority="2245" operator="lessThan">
      <formula>$C$4</formula>
    </cfRule>
  </conditionalFormatting>
  <conditionalFormatting sqref="BN27">
    <cfRule type="cellIs" dxfId="13968" priority="2246" operator="lessThan">
      <formula>$C$4</formula>
    </cfRule>
  </conditionalFormatting>
  <conditionalFormatting sqref="BN28">
    <cfRule type="cellIs" dxfId="13967" priority="2247" operator="lessThan">
      <formula>$C$4</formula>
    </cfRule>
  </conditionalFormatting>
  <conditionalFormatting sqref="BN29">
    <cfRule type="cellIs" dxfId="13966" priority="2248" operator="lessThan">
      <formula>$C$4</formula>
    </cfRule>
  </conditionalFormatting>
  <conditionalFormatting sqref="BN30">
    <cfRule type="cellIs" dxfId="13965" priority="2249" operator="lessThan">
      <formula>$C$4</formula>
    </cfRule>
  </conditionalFormatting>
  <conditionalFormatting sqref="BN31">
    <cfRule type="cellIs" dxfId="13964" priority="2250" operator="lessThan">
      <formula>$C$4</formula>
    </cfRule>
  </conditionalFormatting>
  <conditionalFormatting sqref="BN32">
    <cfRule type="cellIs" dxfId="13963" priority="2251" operator="lessThan">
      <formula>$C$4</formula>
    </cfRule>
  </conditionalFormatting>
  <conditionalFormatting sqref="BN33">
    <cfRule type="cellIs" dxfId="13962" priority="2252" operator="lessThan">
      <formula>$C$4</formula>
    </cfRule>
  </conditionalFormatting>
  <conditionalFormatting sqref="BN34">
    <cfRule type="cellIs" dxfId="13961" priority="2253" operator="lessThan">
      <formula>$C$4</formula>
    </cfRule>
  </conditionalFormatting>
  <conditionalFormatting sqref="BN35">
    <cfRule type="cellIs" dxfId="13960" priority="2254" operator="lessThan">
      <formula>$C$4</formula>
    </cfRule>
  </conditionalFormatting>
  <conditionalFormatting sqref="BN36">
    <cfRule type="cellIs" dxfId="13959" priority="2255" operator="lessThan">
      <formula>$C$4</formula>
    </cfRule>
  </conditionalFormatting>
  <conditionalFormatting sqref="BN37">
    <cfRule type="cellIs" dxfId="13958" priority="2256" operator="lessThan">
      <formula>$C$4</formula>
    </cfRule>
  </conditionalFormatting>
  <conditionalFormatting sqref="BN38">
    <cfRule type="cellIs" dxfId="13957" priority="2257" operator="lessThan">
      <formula>$C$4</formula>
    </cfRule>
  </conditionalFormatting>
  <conditionalFormatting sqref="BN39">
    <cfRule type="cellIs" dxfId="13956" priority="2258" operator="lessThan">
      <formula>$C$4</formula>
    </cfRule>
  </conditionalFormatting>
  <conditionalFormatting sqref="BN40">
    <cfRule type="cellIs" dxfId="13955" priority="2259" operator="lessThan">
      <formula>$C$4</formula>
    </cfRule>
  </conditionalFormatting>
  <conditionalFormatting sqref="BN41">
    <cfRule type="cellIs" dxfId="13954" priority="2260" operator="lessThan">
      <formula>$C$4</formula>
    </cfRule>
  </conditionalFormatting>
  <conditionalFormatting sqref="BN42">
    <cfRule type="cellIs" dxfId="13953" priority="2261" operator="lessThan">
      <formula>$C$4</formula>
    </cfRule>
  </conditionalFormatting>
  <conditionalFormatting sqref="BN43">
    <cfRule type="cellIs" dxfId="13952" priority="2262" operator="lessThan">
      <formula>$C$4</formula>
    </cfRule>
  </conditionalFormatting>
  <conditionalFormatting sqref="BN44">
    <cfRule type="cellIs" dxfId="13951" priority="2263" operator="lessThan">
      <formula>$C$4</formula>
    </cfRule>
  </conditionalFormatting>
  <conditionalFormatting sqref="BN45">
    <cfRule type="cellIs" dxfId="13950" priority="2264" operator="lessThan">
      <formula>$C$4</formula>
    </cfRule>
  </conditionalFormatting>
  <conditionalFormatting sqref="BN46">
    <cfRule type="cellIs" dxfId="13949" priority="2265" operator="lessThan">
      <formula>$C$4</formula>
    </cfRule>
  </conditionalFormatting>
  <conditionalFormatting sqref="BN47">
    <cfRule type="cellIs" dxfId="13948" priority="2266" operator="lessThan">
      <formula>$C$4</formula>
    </cfRule>
  </conditionalFormatting>
  <conditionalFormatting sqref="BN48">
    <cfRule type="cellIs" dxfId="13947" priority="2267" operator="lessThan">
      <formula>$C$4</formula>
    </cfRule>
  </conditionalFormatting>
  <conditionalFormatting sqref="BN49">
    <cfRule type="cellIs" dxfId="13946" priority="2268" operator="lessThan">
      <formula>$C$4</formula>
    </cfRule>
  </conditionalFormatting>
  <conditionalFormatting sqref="BN50">
    <cfRule type="cellIs" dxfId="13945" priority="2269" operator="lessThan">
      <formula>$C$4</formula>
    </cfRule>
  </conditionalFormatting>
  <conditionalFormatting sqref="BN51">
    <cfRule type="cellIs" dxfId="13944" priority="2270" operator="lessThan">
      <formula>$C$4</formula>
    </cfRule>
  </conditionalFormatting>
  <conditionalFormatting sqref="BN52">
    <cfRule type="cellIs" dxfId="13943" priority="2271" operator="lessThan">
      <formula>$C$4</formula>
    </cfRule>
  </conditionalFormatting>
  <conditionalFormatting sqref="BN53">
    <cfRule type="cellIs" dxfId="13942" priority="2272" operator="lessThan">
      <formula>$C$4</formula>
    </cfRule>
  </conditionalFormatting>
  <conditionalFormatting sqref="BN54">
    <cfRule type="cellIs" dxfId="13941" priority="2273" operator="lessThan">
      <formula>$C$4</formula>
    </cfRule>
  </conditionalFormatting>
  <conditionalFormatting sqref="BN55">
    <cfRule type="cellIs" dxfId="13940" priority="2274" operator="lessThan">
      <formula>$C$4</formula>
    </cfRule>
  </conditionalFormatting>
  <conditionalFormatting sqref="BN56">
    <cfRule type="cellIs" dxfId="13939" priority="2275" operator="lessThan">
      <formula>$C$4</formula>
    </cfRule>
  </conditionalFormatting>
  <conditionalFormatting sqref="BN57">
    <cfRule type="cellIs" dxfId="13938" priority="2276" operator="lessThan">
      <formula>$C$4</formula>
    </cfRule>
  </conditionalFormatting>
  <conditionalFormatting sqref="BN58">
    <cfRule type="cellIs" dxfId="13937" priority="2277" operator="lessThan">
      <formula>$C$4</formula>
    </cfRule>
  </conditionalFormatting>
  <conditionalFormatting sqref="BN59">
    <cfRule type="cellIs" dxfId="13936" priority="2278" operator="lessThan">
      <formula>$C$4</formula>
    </cfRule>
  </conditionalFormatting>
  <conditionalFormatting sqref="BN60">
    <cfRule type="cellIs" dxfId="13935" priority="2279" operator="lessThan">
      <formula>$C$4</formula>
    </cfRule>
  </conditionalFormatting>
  <conditionalFormatting sqref="BO11">
    <cfRule type="cellIs" dxfId="13934" priority="2280" operator="lessThan">
      <formula>$C$4</formula>
    </cfRule>
  </conditionalFormatting>
  <conditionalFormatting sqref="BO12">
    <cfRule type="cellIs" dxfId="13933" priority="2281" operator="lessThan">
      <formula>$C$4</formula>
    </cfRule>
  </conditionalFormatting>
  <conditionalFormatting sqref="BO13">
    <cfRule type="cellIs" dxfId="13932" priority="2282" operator="lessThan">
      <formula>$C$4</formula>
    </cfRule>
  </conditionalFormatting>
  <conditionalFormatting sqref="BO14">
    <cfRule type="cellIs" dxfId="13931" priority="2283" operator="lessThan">
      <formula>$C$4</formula>
    </cfRule>
  </conditionalFormatting>
  <conditionalFormatting sqref="BO15">
    <cfRule type="cellIs" dxfId="13930" priority="2284" operator="lessThan">
      <formula>$C$4</formula>
    </cfRule>
  </conditionalFormatting>
  <conditionalFormatting sqref="BO16">
    <cfRule type="cellIs" dxfId="13929" priority="2285" operator="lessThan">
      <formula>$C$4</formula>
    </cfRule>
  </conditionalFormatting>
  <conditionalFormatting sqref="BO17">
    <cfRule type="cellIs" dxfId="13928" priority="2286" operator="lessThan">
      <formula>$C$4</formula>
    </cfRule>
  </conditionalFormatting>
  <conditionalFormatting sqref="BO18">
    <cfRule type="cellIs" dxfId="13927" priority="2287" operator="lessThan">
      <formula>$C$4</formula>
    </cfRule>
  </conditionalFormatting>
  <conditionalFormatting sqref="BO19">
    <cfRule type="cellIs" dxfId="13926" priority="2288" operator="lessThan">
      <formula>$C$4</formula>
    </cfRule>
  </conditionalFormatting>
  <conditionalFormatting sqref="BO20">
    <cfRule type="cellIs" dxfId="13925" priority="2289" operator="lessThan">
      <formula>$C$4</formula>
    </cfRule>
  </conditionalFormatting>
  <conditionalFormatting sqref="BO21">
    <cfRule type="cellIs" dxfId="13924" priority="2290" operator="lessThan">
      <formula>$C$4</formula>
    </cfRule>
  </conditionalFormatting>
  <conditionalFormatting sqref="BO22">
    <cfRule type="cellIs" dxfId="13923" priority="2291" operator="lessThan">
      <formula>$C$4</formula>
    </cfRule>
  </conditionalFormatting>
  <conditionalFormatting sqref="BO23">
    <cfRule type="cellIs" dxfId="13922" priority="2292" operator="lessThan">
      <formula>$C$4</formula>
    </cfRule>
  </conditionalFormatting>
  <conditionalFormatting sqref="BO24">
    <cfRule type="cellIs" dxfId="13921" priority="2293" operator="lessThan">
      <formula>$C$4</formula>
    </cfRule>
  </conditionalFormatting>
  <conditionalFormatting sqref="BO25">
    <cfRule type="cellIs" dxfId="13920" priority="2294" operator="lessThan">
      <formula>$C$4</formula>
    </cfRule>
  </conditionalFormatting>
  <conditionalFormatting sqref="BO26">
    <cfRule type="cellIs" dxfId="13919" priority="2295" operator="lessThan">
      <formula>$C$4</formula>
    </cfRule>
  </conditionalFormatting>
  <conditionalFormatting sqref="BO27">
    <cfRule type="cellIs" dxfId="13918" priority="2296" operator="lessThan">
      <formula>$C$4</formula>
    </cfRule>
  </conditionalFormatting>
  <conditionalFormatting sqref="BO28">
    <cfRule type="cellIs" dxfId="13917" priority="2297" operator="lessThan">
      <formula>$C$4</formula>
    </cfRule>
  </conditionalFormatting>
  <conditionalFormatting sqref="BO29">
    <cfRule type="cellIs" dxfId="13916" priority="2298" operator="lessThan">
      <formula>$C$4</formula>
    </cfRule>
  </conditionalFormatting>
  <conditionalFormatting sqref="BO30">
    <cfRule type="cellIs" dxfId="13915" priority="2299" operator="lessThan">
      <formula>$C$4</formula>
    </cfRule>
  </conditionalFormatting>
  <conditionalFormatting sqref="BO31">
    <cfRule type="cellIs" dxfId="13914" priority="2300" operator="lessThan">
      <formula>$C$4</formula>
    </cfRule>
  </conditionalFormatting>
  <conditionalFormatting sqref="BO32">
    <cfRule type="cellIs" dxfId="13913" priority="2301" operator="lessThan">
      <formula>$C$4</formula>
    </cfRule>
  </conditionalFormatting>
  <conditionalFormatting sqref="BO33">
    <cfRule type="cellIs" dxfId="13912" priority="2302" operator="lessThan">
      <formula>$C$4</formula>
    </cfRule>
  </conditionalFormatting>
  <conditionalFormatting sqref="BO34">
    <cfRule type="cellIs" dxfId="13911" priority="2303" operator="lessThan">
      <formula>$C$4</formula>
    </cfRule>
  </conditionalFormatting>
  <conditionalFormatting sqref="BO35">
    <cfRule type="cellIs" dxfId="13910" priority="2304" operator="lessThan">
      <formula>$C$4</formula>
    </cfRule>
  </conditionalFormatting>
  <conditionalFormatting sqref="BO36">
    <cfRule type="cellIs" dxfId="13909" priority="2305" operator="lessThan">
      <formula>$C$4</formula>
    </cfRule>
  </conditionalFormatting>
  <conditionalFormatting sqref="BO37">
    <cfRule type="cellIs" dxfId="13908" priority="2306" operator="lessThan">
      <formula>$C$4</formula>
    </cfRule>
  </conditionalFormatting>
  <conditionalFormatting sqref="BO38">
    <cfRule type="cellIs" dxfId="13907" priority="2307" operator="lessThan">
      <formula>$C$4</formula>
    </cfRule>
  </conditionalFormatting>
  <conditionalFormatting sqref="BO39">
    <cfRule type="cellIs" dxfId="13906" priority="2308" operator="lessThan">
      <formula>$C$4</formula>
    </cfRule>
  </conditionalFormatting>
  <conditionalFormatting sqref="BO40">
    <cfRule type="cellIs" dxfId="13905" priority="2309" operator="lessThan">
      <formula>$C$4</formula>
    </cfRule>
  </conditionalFormatting>
  <conditionalFormatting sqref="BO41">
    <cfRule type="cellIs" dxfId="13904" priority="2310" operator="lessThan">
      <formula>$C$4</formula>
    </cfRule>
  </conditionalFormatting>
  <conditionalFormatting sqref="BO42">
    <cfRule type="cellIs" dxfId="13903" priority="2311" operator="lessThan">
      <formula>$C$4</formula>
    </cfRule>
  </conditionalFormatting>
  <conditionalFormatting sqref="BO43">
    <cfRule type="cellIs" dxfId="13902" priority="2312" operator="lessThan">
      <formula>$C$4</formula>
    </cfRule>
  </conditionalFormatting>
  <conditionalFormatting sqref="BO44">
    <cfRule type="cellIs" dxfId="13901" priority="2313" operator="lessThan">
      <formula>$C$4</formula>
    </cfRule>
  </conditionalFormatting>
  <conditionalFormatting sqref="BO45">
    <cfRule type="cellIs" dxfId="13900" priority="2314" operator="lessThan">
      <formula>$C$4</formula>
    </cfRule>
  </conditionalFormatting>
  <conditionalFormatting sqref="BO46">
    <cfRule type="cellIs" dxfId="13899" priority="2315" operator="lessThan">
      <formula>$C$4</formula>
    </cfRule>
  </conditionalFormatting>
  <conditionalFormatting sqref="BO47">
    <cfRule type="cellIs" dxfId="13898" priority="2316" operator="lessThan">
      <formula>$C$4</formula>
    </cfRule>
  </conditionalFormatting>
  <conditionalFormatting sqref="BO48">
    <cfRule type="cellIs" dxfId="13897" priority="2317" operator="lessThan">
      <formula>$C$4</formula>
    </cfRule>
  </conditionalFormatting>
  <conditionalFormatting sqref="BO49">
    <cfRule type="cellIs" dxfId="13896" priority="2318" operator="lessThan">
      <formula>$C$4</formula>
    </cfRule>
  </conditionalFormatting>
  <conditionalFormatting sqref="BO50">
    <cfRule type="cellIs" dxfId="13895" priority="2319" operator="lessThan">
      <formula>$C$4</formula>
    </cfRule>
  </conditionalFormatting>
  <conditionalFormatting sqref="BO51">
    <cfRule type="cellIs" dxfId="13894" priority="2320" operator="lessThan">
      <formula>$C$4</formula>
    </cfRule>
  </conditionalFormatting>
  <conditionalFormatting sqref="BO52">
    <cfRule type="cellIs" dxfId="13893" priority="2321" operator="lessThan">
      <formula>$C$4</formula>
    </cfRule>
  </conditionalFormatting>
  <conditionalFormatting sqref="BO53">
    <cfRule type="cellIs" dxfId="13892" priority="2322" operator="lessThan">
      <formula>$C$4</formula>
    </cfRule>
  </conditionalFormatting>
  <conditionalFormatting sqref="BO54">
    <cfRule type="cellIs" dxfId="13891" priority="2323" operator="lessThan">
      <formula>$C$4</formula>
    </cfRule>
  </conditionalFormatting>
  <conditionalFormatting sqref="BO55">
    <cfRule type="cellIs" dxfId="13890" priority="2324" operator="lessThan">
      <formula>$C$4</formula>
    </cfRule>
  </conditionalFormatting>
  <conditionalFormatting sqref="BO56">
    <cfRule type="cellIs" dxfId="13889" priority="2325" operator="lessThan">
      <formula>$C$4</formula>
    </cfRule>
  </conditionalFormatting>
  <conditionalFormatting sqref="BO57">
    <cfRule type="cellIs" dxfId="13888" priority="2326" operator="lessThan">
      <formula>$C$4</formula>
    </cfRule>
  </conditionalFormatting>
  <conditionalFormatting sqref="BO58">
    <cfRule type="cellIs" dxfId="13887" priority="2327" operator="lessThan">
      <formula>$C$4</formula>
    </cfRule>
  </conditionalFormatting>
  <conditionalFormatting sqref="BO59">
    <cfRule type="cellIs" dxfId="13886" priority="2328" operator="lessThan">
      <formula>$C$4</formula>
    </cfRule>
  </conditionalFormatting>
  <conditionalFormatting sqref="BO60">
    <cfRule type="cellIs" dxfId="13885" priority="2329" operator="lessThan">
      <formula>$C$4</formula>
    </cfRule>
  </conditionalFormatting>
  <conditionalFormatting sqref="BP11">
    <cfRule type="cellIs" dxfId="13884" priority="2330" operator="lessThan">
      <formula>$C$4</formula>
    </cfRule>
  </conditionalFormatting>
  <conditionalFormatting sqref="BP12">
    <cfRule type="cellIs" dxfId="13883" priority="2331" operator="lessThan">
      <formula>$C$4</formula>
    </cfRule>
  </conditionalFormatting>
  <conditionalFormatting sqref="BP13">
    <cfRule type="cellIs" dxfId="13882" priority="2332" operator="lessThan">
      <formula>$C$4</formula>
    </cfRule>
  </conditionalFormatting>
  <conditionalFormatting sqref="BP14">
    <cfRule type="cellIs" dxfId="13881" priority="2333" operator="lessThan">
      <formula>$C$4</formula>
    </cfRule>
  </conditionalFormatting>
  <conditionalFormatting sqref="BP15">
    <cfRule type="cellIs" dxfId="13880" priority="2334" operator="lessThan">
      <formula>$C$4</formula>
    </cfRule>
  </conditionalFormatting>
  <conditionalFormatting sqref="BP16">
    <cfRule type="cellIs" dxfId="13879" priority="2335" operator="lessThan">
      <formula>$C$4</formula>
    </cfRule>
  </conditionalFormatting>
  <conditionalFormatting sqref="BP17">
    <cfRule type="cellIs" dxfId="13878" priority="2336" operator="lessThan">
      <formula>$C$4</formula>
    </cfRule>
  </conditionalFormatting>
  <conditionalFormatting sqref="BP18">
    <cfRule type="cellIs" dxfId="13877" priority="2337" operator="lessThan">
      <formula>$C$4</formula>
    </cfRule>
  </conditionalFormatting>
  <conditionalFormatting sqref="BP19">
    <cfRule type="cellIs" dxfId="13876" priority="2338" operator="lessThan">
      <formula>$C$4</formula>
    </cfRule>
  </conditionalFormatting>
  <conditionalFormatting sqref="BP20">
    <cfRule type="cellIs" dxfId="13875" priority="2339" operator="lessThan">
      <formula>$C$4</formula>
    </cfRule>
  </conditionalFormatting>
  <conditionalFormatting sqref="BP21">
    <cfRule type="cellIs" dxfId="13874" priority="2340" operator="lessThan">
      <formula>$C$4</formula>
    </cfRule>
  </conditionalFormatting>
  <conditionalFormatting sqref="BP22">
    <cfRule type="cellIs" dxfId="13873" priority="2341" operator="lessThan">
      <formula>$C$4</formula>
    </cfRule>
  </conditionalFormatting>
  <conditionalFormatting sqref="BP23">
    <cfRule type="cellIs" dxfId="13872" priority="2342" operator="lessThan">
      <formula>$C$4</formula>
    </cfRule>
  </conditionalFormatting>
  <conditionalFormatting sqref="BP24">
    <cfRule type="cellIs" dxfId="13871" priority="2343" operator="lessThan">
      <formula>$C$4</formula>
    </cfRule>
  </conditionalFormatting>
  <conditionalFormatting sqref="BP25">
    <cfRule type="cellIs" dxfId="13870" priority="2344" operator="lessThan">
      <formula>$C$4</formula>
    </cfRule>
  </conditionalFormatting>
  <conditionalFormatting sqref="BP26">
    <cfRule type="cellIs" dxfId="13869" priority="2345" operator="lessThan">
      <formula>$C$4</formula>
    </cfRule>
  </conditionalFormatting>
  <conditionalFormatting sqref="BP27">
    <cfRule type="cellIs" dxfId="13868" priority="2346" operator="lessThan">
      <formula>$C$4</formula>
    </cfRule>
  </conditionalFormatting>
  <conditionalFormatting sqref="BP28">
    <cfRule type="cellIs" dxfId="13867" priority="2347" operator="lessThan">
      <formula>$C$4</formula>
    </cfRule>
  </conditionalFormatting>
  <conditionalFormatting sqref="BP29">
    <cfRule type="cellIs" dxfId="13866" priority="2348" operator="lessThan">
      <formula>$C$4</formula>
    </cfRule>
  </conditionalFormatting>
  <conditionalFormatting sqref="BP30">
    <cfRule type="cellIs" dxfId="13865" priority="2349" operator="lessThan">
      <formula>$C$4</formula>
    </cfRule>
  </conditionalFormatting>
  <conditionalFormatting sqref="BP31">
    <cfRule type="cellIs" dxfId="13864" priority="2350" operator="lessThan">
      <formula>$C$4</formula>
    </cfRule>
  </conditionalFormatting>
  <conditionalFormatting sqref="BP32">
    <cfRule type="cellIs" dxfId="13863" priority="2351" operator="lessThan">
      <formula>$C$4</formula>
    </cfRule>
  </conditionalFormatting>
  <conditionalFormatting sqref="BP33">
    <cfRule type="cellIs" dxfId="13862" priority="2352" operator="lessThan">
      <formula>$C$4</formula>
    </cfRule>
  </conditionalFormatting>
  <conditionalFormatting sqref="BP34">
    <cfRule type="cellIs" dxfId="13861" priority="2353" operator="lessThan">
      <formula>$C$4</formula>
    </cfRule>
  </conditionalFormatting>
  <conditionalFormatting sqref="BP35">
    <cfRule type="cellIs" dxfId="13860" priority="2354" operator="lessThan">
      <formula>$C$4</formula>
    </cfRule>
  </conditionalFormatting>
  <conditionalFormatting sqref="BP36">
    <cfRule type="cellIs" dxfId="13859" priority="2355" operator="lessThan">
      <formula>$C$4</formula>
    </cfRule>
  </conditionalFormatting>
  <conditionalFormatting sqref="BP37">
    <cfRule type="cellIs" dxfId="13858" priority="2356" operator="lessThan">
      <formula>$C$4</formula>
    </cfRule>
  </conditionalFormatting>
  <conditionalFormatting sqref="BP38">
    <cfRule type="cellIs" dxfId="13857" priority="2357" operator="lessThan">
      <formula>$C$4</formula>
    </cfRule>
  </conditionalFormatting>
  <conditionalFormatting sqref="BP39">
    <cfRule type="cellIs" dxfId="13856" priority="2358" operator="lessThan">
      <formula>$C$4</formula>
    </cfRule>
  </conditionalFormatting>
  <conditionalFormatting sqref="BP40">
    <cfRule type="cellIs" dxfId="13855" priority="2359" operator="lessThan">
      <formula>$C$4</formula>
    </cfRule>
  </conditionalFormatting>
  <conditionalFormatting sqref="BP41">
    <cfRule type="cellIs" dxfId="13854" priority="2360" operator="lessThan">
      <formula>$C$4</formula>
    </cfRule>
  </conditionalFormatting>
  <conditionalFormatting sqref="BP42">
    <cfRule type="cellIs" dxfId="13853" priority="2361" operator="lessThan">
      <formula>$C$4</formula>
    </cfRule>
  </conditionalFormatting>
  <conditionalFormatting sqref="BP43">
    <cfRule type="cellIs" dxfId="13852" priority="2362" operator="lessThan">
      <formula>$C$4</formula>
    </cfRule>
  </conditionalFormatting>
  <conditionalFormatting sqref="BP44">
    <cfRule type="cellIs" dxfId="13851" priority="2363" operator="lessThan">
      <formula>$C$4</formula>
    </cfRule>
  </conditionalFormatting>
  <conditionalFormatting sqref="BP45">
    <cfRule type="cellIs" dxfId="13850" priority="2364" operator="lessThan">
      <formula>$C$4</formula>
    </cfRule>
  </conditionalFormatting>
  <conditionalFormatting sqref="BP46">
    <cfRule type="cellIs" dxfId="13849" priority="2365" operator="lessThan">
      <formula>$C$4</formula>
    </cfRule>
  </conditionalFormatting>
  <conditionalFormatting sqref="BP47">
    <cfRule type="cellIs" dxfId="13848" priority="2366" operator="lessThan">
      <formula>$C$4</formula>
    </cfRule>
  </conditionalFormatting>
  <conditionalFormatting sqref="BP48">
    <cfRule type="cellIs" dxfId="13847" priority="2367" operator="lessThan">
      <formula>$C$4</formula>
    </cfRule>
  </conditionalFormatting>
  <conditionalFormatting sqref="BP49">
    <cfRule type="cellIs" dxfId="13846" priority="2368" operator="lessThan">
      <formula>$C$4</formula>
    </cfRule>
  </conditionalFormatting>
  <conditionalFormatting sqref="BP50">
    <cfRule type="cellIs" dxfId="13845" priority="2369" operator="lessThan">
      <formula>$C$4</formula>
    </cfRule>
  </conditionalFormatting>
  <conditionalFormatting sqref="BP51">
    <cfRule type="cellIs" dxfId="13844" priority="2370" operator="lessThan">
      <formula>$C$4</formula>
    </cfRule>
  </conditionalFormatting>
  <conditionalFormatting sqref="BP52">
    <cfRule type="cellIs" dxfId="13843" priority="2371" operator="lessThan">
      <formula>$C$4</formula>
    </cfRule>
  </conditionalFormatting>
  <conditionalFormatting sqref="BP53">
    <cfRule type="cellIs" dxfId="13842" priority="2372" operator="lessThan">
      <formula>$C$4</formula>
    </cfRule>
  </conditionalFormatting>
  <conditionalFormatting sqref="BP54">
    <cfRule type="cellIs" dxfId="13841" priority="2373" operator="lessThan">
      <formula>$C$4</formula>
    </cfRule>
  </conditionalFormatting>
  <conditionalFormatting sqref="BP55">
    <cfRule type="cellIs" dxfId="13840" priority="2374" operator="lessThan">
      <formula>$C$4</formula>
    </cfRule>
  </conditionalFormatting>
  <conditionalFormatting sqref="BP56">
    <cfRule type="cellIs" dxfId="13839" priority="2375" operator="lessThan">
      <formula>$C$4</formula>
    </cfRule>
  </conditionalFormatting>
  <conditionalFormatting sqref="BP57">
    <cfRule type="cellIs" dxfId="13838" priority="2376" operator="lessThan">
      <formula>$C$4</formula>
    </cfRule>
  </conditionalFormatting>
  <conditionalFormatting sqref="BP58">
    <cfRule type="cellIs" dxfId="13837" priority="2377" operator="lessThan">
      <formula>$C$4</formula>
    </cfRule>
  </conditionalFormatting>
  <conditionalFormatting sqref="BP59">
    <cfRule type="cellIs" dxfId="13836" priority="2378" operator="lessThan">
      <formula>$C$4</formula>
    </cfRule>
  </conditionalFormatting>
  <conditionalFormatting sqref="BP60">
    <cfRule type="cellIs" dxfId="13835" priority="2379" operator="lessThan">
      <formula>$C$4</formula>
    </cfRule>
  </conditionalFormatting>
  <conditionalFormatting sqref="BQ11">
    <cfRule type="cellIs" dxfId="13834" priority="2380" operator="lessThan">
      <formula>$C$4</formula>
    </cfRule>
  </conditionalFormatting>
  <conditionalFormatting sqref="BQ12">
    <cfRule type="cellIs" dxfId="13833" priority="2381" operator="lessThan">
      <formula>$C$4</formula>
    </cfRule>
  </conditionalFormatting>
  <conditionalFormatting sqref="BQ13">
    <cfRule type="cellIs" dxfId="13832" priority="2382" operator="lessThan">
      <formula>$C$4</formula>
    </cfRule>
  </conditionalFormatting>
  <conditionalFormatting sqref="BQ14">
    <cfRule type="cellIs" dxfId="13831" priority="2383" operator="lessThan">
      <formula>$C$4</formula>
    </cfRule>
  </conditionalFormatting>
  <conditionalFormatting sqref="BQ15">
    <cfRule type="cellIs" dxfId="13830" priority="2384" operator="lessThan">
      <formula>$C$4</formula>
    </cfRule>
  </conditionalFormatting>
  <conditionalFormatting sqref="BQ16">
    <cfRule type="cellIs" dxfId="13829" priority="2385" operator="lessThan">
      <formula>$C$4</formula>
    </cfRule>
  </conditionalFormatting>
  <conditionalFormatting sqref="BQ17">
    <cfRule type="cellIs" dxfId="13828" priority="2386" operator="lessThan">
      <formula>$C$4</formula>
    </cfRule>
  </conditionalFormatting>
  <conditionalFormatting sqref="BQ18">
    <cfRule type="cellIs" dxfId="13827" priority="2387" operator="lessThan">
      <formula>$C$4</formula>
    </cfRule>
  </conditionalFormatting>
  <conditionalFormatting sqref="BQ19">
    <cfRule type="cellIs" dxfId="13826" priority="2388" operator="lessThan">
      <formula>$C$4</formula>
    </cfRule>
  </conditionalFormatting>
  <conditionalFormatting sqref="BQ20">
    <cfRule type="cellIs" dxfId="13825" priority="2389" operator="lessThan">
      <formula>$C$4</formula>
    </cfRule>
  </conditionalFormatting>
  <conditionalFormatting sqref="BQ21">
    <cfRule type="cellIs" dxfId="13824" priority="2390" operator="lessThan">
      <formula>$C$4</formula>
    </cfRule>
  </conditionalFormatting>
  <conditionalFormatting sqref="BQ22">
    <cfRule type="cellIs" dxfId="13823" priority="2391" operator="lessThan">
      <formula>$C$4</formula>
    </cfRule>
  </conditionalFormatting>
  <conditionalFormatting sqref="BQ23">
    <cfRule type="cellIs" dxfId="13822" priority="2392" operator="lessThan">
      <formula>$C$4</formula>
    </cfRule>
  </conditionalFormatting>
  <conditionalFormatting sqref="BQ24">
    <cfRule type="cellIs" dxfId="13821" priority="2393" operator="lessThan">
      <formula>$C$4</formula>
    </cfRule>
  </conditionalFormatting>
  <conditionalFormatting sqref="BQ25">
    <cfRule type="cellIs" dxfId="13820" priority="2394" operator="lessThan">
      <formula>$C$4</formula>
    </cfRule>
  </conditionalFormatting>
  <conditionalFormatting sqref="BQ26">
    <cfRule type="cellIs" dxfId="13819" priority="2395" operator="lessThan">
      <formula>$C$4</formula>
    </cfRule>
  </conditionalFormatting>
  <conditionalFormatting sqref="BQ27">
    <cfRule type="cellIs" dxfId="13818" priority="2396" operator="lessThan">
      <formula>$C$4</formula>
    </cfRule>
  </conditionalFormatting>
  <conditionalFormatting sqref="BQ28">
    <cfRule type="cellIs" dxfId="13817" priority="2397" operator="lessThan">
      <formula>$C$4</formula>
    </cfRule>
  </conditionalFormatting>
  <conditionalFormatting sqref="BQ29">
    <cfRule type="cellIs" dxfId="13816" priority="2398" operator="lessThan">
      <formula>$C$4</formula>
    </cfRule>
  </conditionalFormatting>
  <conditionalFormatting sqref="BQ30">
    <cfRule type="cellIs" dxfId="13815" priority="2399" operator="lessThan">
      <formula>$C$4</formula>
    </cfRule>
  </conditionalFormatting>
  <conditionalFormatting sqref="BQ31">
    <cfRule type="cellIs" dxfId="13814" priority="2400" operator="lessThan">
      <formula>$C$4</formula>
    </cfRule>
  </conditionalFormatting>
  <conditionalFormatting sqref="BQ32">
    <cfRule type="cellIs" dxfId="13813" priority="2401" operator="lessThan">
      <formula>$C$4</formula>
    </cfRule>
  </conditionalFormatting>
  <conditionalFormatting sqref="BQ33">
    <cfRule type="cellIs" dxfId="13812" priority="2402" operator="lessThan">
      <formula>$C$4</formula>
    </cfRule>
  </conditionalFormatting>
  <conditionalFormatting sqref="BQ34">
    <cfRule type="cellIs" dxfId="13811" priority="2403" operator="lessThan">
      <formula>$C$4</formula>
    </cfRule>
  </conditionalFormatting>
  <conditionalFormatting sqref="BQ35">
    <cfRule type="cellIs" dxfId="13810" priority="2404" operator="lessThan">
      <formula>$C$4</formula>
    </cfRule>
  </conditionalFormatting>
  <conditionalFormatting sqref="BQ36">
    <cfRule type="cellIs" dxfId="13809" priority="2405" operator="lessThan">
      <formula>$C$4</formula>
    </cfRule>
  </conditionalFormatting>
  <conditionalFormatting sqref="BQ37">
    <cfRule type="cellIs" dxfId="13808" priority="2406" operator="lessThan">
      <formula>$C$4</formula>
    </cfRule>
  </conditionalFormatting>
  <conditionalFormatting sqref="BQ38">
    <cfRule type="cellIs" dxfId="13807" priority="2407" operator="lessThan">
      <formula>$C$4</formula>
    </cfRule>
  </conditionalFormatting>
  <conditionalFormatting sqref="BQ39">
    <cfRule type="cellIs" dxfId="13806" priority="2408" operator="lessThan">
      <formula>$C$4</formula>
    </cfRule>
  </conditionalFormatting>
  <conditionalFormatting sqref="BQ40">
    <cfRule type="cellIs" dxfId="13805" priority="2409" operator="lessThan">
      <formula>$C$4</formula>
    </cfRule>
  </conditionalFormatting>
  <conditionalFormatting sqref="BQ41">
    <cfRule type="cellIs" dxfId="13804" priority="2410" operator="lessThan">
      <formula>$C$4</formula>
    </cfRule>
  </conditionalFormatting>
  <conditionalFormatting sqref="BQ42">
    <cfRule type="cellIs" dxfId="13803" priority="2411" operator="lessThan">
      <formula>$C$4</formula>
    </cfRule>
  </conditionalFormatting>
  <conditionalFormatting sqref="BQ43">
    <cfRule type="cellIs" dxfId="13802" priority="2412" operator="lessThan">
      <formula>$C$4</formula>
    </cfRule>
  </conditionalFormatting>
  <conditionalFormatting sqref="BQ44">
    <cfRule type="cellIs" dxfId="13801" priority="2413" operator="lessThan">
      <formula>$C$4</formula>
    </cfRule>
  </conditionalFormatting>
  <conditionalFormatting sqref="BQ45">
    <cfRule type="cellIs" dxfId="13800" priority="2414" operator="lessThan">
      <formula>$C$4</formula>
    </cfRule>
  </conditionalFormatting>
  <conditionalFormatting sqref="BQ46">
    <cfRule type="cellIs" dxfId="13799" priority="2415" operator="lessThan">
      <formula>$C$4</formula>
    </cfRule>
  </conditionalFormatting>
  <conditionalFormatting sqref="BQ47">
    <cfRule type="cellIs" dxfId="13798" priority="2416" operator="lessThan">
      <formula>$C$4</formula>
    </cfRule>
  </conditionalFormatting>
  <conditionalFormatting sqref="BQ48">
    <cfRule type="cellIs" dxfId="13797" priority="2417" operator="lessThan">
      <formula>$C$4</formula>
    </cfRule>
  </conditionalFormatting>
  <conditionalFormatting sqref="BQ49">
    <cfRule type="cellIs" dxfId="13796" priority="2418" operator="lessThan">
      <formula>$C$4</formula>
    </cfRule>
  </conditionalFormatting>
  <conditionalFormatting sqref="BQ50">
    <cfRule type="cellIs" dxfId="13795" priority="2419" operator="lessThan">
      <formula>$C$4</formula>
    </cfRule>
  </conditionalFormatting>
  <conditionalFormatting sqref="BQ51">
    <cfRule type="cellIs" dxfId="13794" priority="2420" operator="lessThan">
      <formula>$C$4</formula>
    </cfRule>
  </conditionalFormatting>
  <conditionalFormatting sqref="BQ52">
    <cfRule type="cellIs" dxfId="13793" priority="2421" operator="lessThan">
      <formula>$C$4</formula>
    </cfRule>
  </conditionalFormatting>
  <conditionalFormatting sqref="BQ53">
    <cfRule type="cellIs" dxfId="13792" priority="2422" operator="lessThan">
      <formula>$C$4</formula>
    </cfRule>
  </conditionalFormatting>
  <conditionalFormatting sqref="BQ54">
    <cfRule type="cellIs" dxfId="13791" priority="2423" operator="lessThan">
      <formula>$C$4</formula>
    </cfRule>
  </conditionalFormatting>
  <conditionalFormatting sqref="BQ55">
    <cfRule type="cellIs" dxfId="13790" priority="2424" operator="lessThan">
      <formula>$C$4</formula>
    </cfRule>
  </conditionalFormatting>
  <conditionalFormatting sqref="BQ56">
    <cfRule type="cellIs" dxfId="13789" priority="2425" operator="lessThan">
      <formula>$C$4</formula>
    </cfRule>
  </conditionalFormatting>
  <conditionalFormatting sqref="BQ57">
    <cfRule type="cellIs" dxfId="13788" priority="2426" operator="lessThan">
      <formula>$C$4</formula>
    </cfRule>
  </conditionalFormatting>
  <conditionalFormatting sqref="BQ58">
    <cfRule type="cellIs" dxfId="13787" priority="2427" operator="lessThan">
      <formula>$C$4</formula>
    </cfRule>
  </conditionalFormatting>
  <conditionalFormatting sqref="BQ59">
    <cfRule type="cellIs" dxfId="13786" priority="2428" operator="lessThan">
      <formula>$C$4</formula>
    </cfRule>
  </conditionalFormatting>
  <conditionalFormatting sqref="BQ60">
    <cfRule type="cellIs" dxfId="13785" priority="2429" operator="lessThan">
      <formula>$C$4</formula>
    </cfRule>
  </conditionalFormatting>
  <conditionalFormatting sqref="BR11">
    <cfRule type="cellIs" dxfId="13784" priority="2430" operator="lessThan">
      <formula>$C$4</formula>
    </cfRule>
  </conditionalFormatting>
  <conditionalFormatting sqref="BR12">
    <cfRule type="cellIs" dxfId="13783" priority="2431" operator="lessThan">
      <formula>$C$4</formula>
    </cfRule>
  </conditionalFormatting>
  <conditionalFormatting sqref="BR13">
    <cfRule type="cellIs" dxfId="13782" priority="2432" operator="lessThan">
      <formula>$C$4</formula>
    </cfRule>
  </conditionalFormatting>
  <conditionalFormatting sqref="BR14">
    <cfRule type="cellIs" dxfId="13781" priority="2433" operator="lessThan">
      <formula>$C$4</formula>
    </cfRule>
  </conditionalFormatting>
  <conditionalFormatting sqref="BR15">
    <cfRule type="cellIs" dxfId="13780" priority="2434" operator="lessThan">
      <formula>$C$4</formula>
    </cfRule>
  </conditionalFormatting>
  <conditionalFormatting sqref="BR16">
    <cfRule type="cellIs" dxfId="13779" priority="2435" operator="lessThan">
      <formula>$C$4</formula>
    </cfRule>
  </conditionalFormatting>
  <conditionalFormatting sqref="BR17">
    <cfRule type="cellIs" dxfId="13778" priority="2436" operator="lessThan">
      <formula>$C$4</formula>
    </cfRule>
  </conditionalFormatting>
  <conditionalFormatting sqref="BR18">
    <cfRule type="cellIs" dxfId="13777" priority="2437" operator="lessThan">
      <formula>$C$4</formula>
    </cfRule>
  </conditionalFormatting>
  <conditionalFormatting sqref="BR19">
    <cfRule type="cellIs" dxfId="13776" priority="2438" operator="lessThan">
      <formula>$C$4</formula>
    </cfRule>
  </conditionalFormatting>
  <conditionalFormatting sqref="BR20">
    <cfRule type="cellIs" dxfId="13775" priority="2439" operator="lessThan">
      <formula>$C$4</formula>
    </cfRule>
  </conditionalFormatting>
  <conditionalFormatting sqref="BR21">
    <cfRule type="cellIs" dxfId="13774" priority="2440" operator="lessThan">
      <formula>$C$4</formula>
    </cfRule>
  </conditionalFormatting>
  <conditionalFormatting sqref="BR22">
    <cfRule type="cellIs" dxfId="13773" priority="2441" operator="lessThan">
      <formula>$C$4</formula>
    </cfRule>
  </conditionalFormatting>
  <conditionalFormatting sqref="BR23">
    <cfRule type="cellIs" dxfId="13772" priority="2442" operator="lessThan">
      <formula>$C$4</formula>
    </cfRule>
  </conditionalFormatting>
  <conditionalFormatting sqref="BR24">
    <cfRule type="cellIs" dxfId="13771" priority="2443" operator="lessThan">
      <formula>$C$4</formula>
    </cfRule>
  </conditionalFormatting>
  <conditionalFormatting sqref="BR25">
    <cfRule type="cellIs" dxfId="13770" priority="2444" operator="lessThan">
      <formula>$C$4</formula>
    </cfRule>
  </conditionalFormatting>
  <conditionalFormatting sqref="BR26">
    <cfRule type="cellIs" dxfId="13769" priority="2445" operator="lessThan">
      <formula>$C$4</formula>
    </cfRule>
  </conditionalFormatting>
  <conditionalFormatting sqref="BR27">
    <cfRule type="cellIs" dxfId="13768" priority="2446" operator="lessThan">
      <formula>$C$4</formula>
    </cfRule>
  </conditionalFormatting>
  <conditionalFormatting sqref="BR28">
    <cfRule type="cellIs" dxfId="13767" priority="2447" operator="lessThan">
      <formula>$C$4</formula>
    </cfRule>
  </conditionalFormatting>
  <conditionalFormatting sqref="BR29">
    <cfRule type="cellIs" dxfId="13766" priority="2448" operator="lessThan">
      <formula>$C$4</formula>
    </cfRule>
  </conditionalFormatting>
  <conditionalFormatting sqref="BR30">
    <cfRule type="cellIs" dxfId="13765" priority="2449" operator="lessThan">
      <formula>$C$4</formula>
    </cfRule>
  </conditionalFormatting>
  <conditionalFormatting sqref="BR31">
    <cfRule type="cellIs" dxfId="13764" priority="2450" operator="lessThan">
      <formula>$C$4</formula>
    </cfRule>
  </conditionalFormatting>
  <conditionalFormatting sqref="BR32">
    <cfRule type="cellIs" dxfId="13763" priority="2451" operator="lessThan">
      <formula>$C$4</formula>
    </cfRule>
  </conditionalFormatting>
  <conditionalFormatting sqref="BR33">
    <cfRule type="cellIs" dxfId="13762" priority="2452" operator="lessThan">
      <formula>$C$4</formula>
    </cfRule>
  </conditionalFormatting>
  <conditionalFormatting sqref="BR34">
    <cfRule type="cellIs" dxfId="13761" priority="2453" operator="lessThan">
      <formula>$C$4</formula>
    </cfRule>
  </conditionalFormatting>
  <conditionalFormatting sqref="BR35">
    <cfRule type="cellIs" dxfId="13760" priority="2454" operator="lessThan">
      <formula>$C$4</formula>
    </cfRule>
  </conditionalFormatting>
  <conditionalFormatting sqref="BR36">
    <cfRule type="cellIs" dxfId="13759" priority="2455" operator="lessThan">
      <formula>$C$4</formula>
    </cfRule>
  </conditionalFormatting>
  <conditionalFormatting sqref="BR37">
    <cfRule type="cellIs" dxfId="13758" priority="2456" operator="lessThan">
      <formula>$C$4</formula>
    </cfRule>
  </conditionalFormatting>
  <conditionalFormatting sqref="BR38">
    <cfRule type="cellIs" dxfId="13757" priority="2457" operator="lessThan">
      <formula>$C$4</formula>
    </cfRule>
  </conditionalFormatting>
  <conditionalFormatting sqref="BR39">
    <cfRule type="cellIs" dxfId="13756" priority="2458" operator="lessThan">
      <formula>$C$4</formula>
    </cfRule>
  </conditionalFormatting>
  <conditionalFormatting sqref="BR40">
    <cfRule type="cellIs" dxfId="13755" priority="2459" operator="lessThan">
      <formula>$C$4</formula>
    </cfRule>
  </conditionalFormatting>
  <conditionalFormatting sqref="BR41">
    <cfRule type="cellIs" dxfId="13754" priority="2460" operator="lessThan">
      <formula>$C$4</formula>
    </cfRule>
  </conditionalFormatting>
  <conditionalFormatting sqref="BR42">
    <cfRule type="cellIs" dxfId="13753" priority="2461" operator="lessThan">
      <formula>$C$4</formula>
    </cfRule>
  </conditionalFormatting>
  <conditionalFormatting sqref="BR43">
    <cfRule type="cellIs" dxfId="13752" priority="2462" operator="lessThan">
      <formula>$C$4</formula>
    </cfRule>
  </conditionalFormatting>
  <conditionalFormatting sqref="BR44">
    <cfRule type="cellIs" dxfId="13751" priority="2463" operator="lessThan">
      <formula>$C$4</formula>
    </cfRule>
  </conditionalFormatting>
  <conditionalFormatting sqref="BR45">
    <cfRule type="cellIs" dxfId="13750" priority="2464" operator="lessThan">
      <formula>$C$4</formula>
    </cfRule>
  </conditionalFormatting>
  <conditionalFormatting sqref="BR46">
    <cfRule type="cellIs" dxfId="13749" priority="2465" operator="lessThan">
      <formula>$C$4</formula>
    </cfRule>
  </conditionalFormatting>
  <conditionalFormatting sqref="BR47">
    <cfRule type="cellIs" dxfId="13748" priority="2466" operator="lessThan">
      <formula>$C$4</formula>
    </cfRule>
  </conditionalFormatting>
  <conditionalFormatting sqref="BR48">
    <cfRule type="cellIs" dxfId="13747" priority="2467" operator="lessThan">
      <formula>$C$4</formula>
    </cfRule>
  </conditionalFormatting>
  <conditionalFormatting sqref="BR49">
    <cfRule type="cellIs" dxfId="13746" priority="2468" operator="lessThan">
      <formula>$C$4</formula>
    </cfRule>
  </conditionalFormatting>
  <conditionalFormatting sqref="BR50">
    <cfRule type="cellIs" dxfId="13745" priority="2469" operator="lessThan">
      <formula>$C$4</formula>
    </cfRule>
  </conditionalFormatting>
  <conditionalFormatting sqref="BR51">
    <cfRule type="cellIs" dxfId="13744" priority="2470" operator="lessThan">
      <formula>$C$4</formula>
    </cfRule>
  </conditionalFormatting>
  <conditionalFormatting sqref="BR52">
    <cfRule type="cellIs" dxfId="13743" priority="2471" operator="lessThan">
      <formula>$C$4</formula>
    </cfRule>
  </conditionalFormatting>
  <conditionalFormatting sqref="BR53">
    <cfRule type="cellIs" dxfId="13742" priority="2472" operator="lessThan">
      <formula>$C$4</formula>
    </cfRule>
  </conditionalFormatting>
  <conditionalFormatting sqref="BR54">
    <cfRule type="cellIs" dxfId="13741" priority="2473" operator="lessThan">
      <formula>$C$4</formula>
    </cfRule>
  </conditionalFormatting>
  <conditionalFormatting sqref="BR55">
    <cfRule type="cellIs" dxfId="13740" priority="2474" operator="lessThan">
      <formula>$C$4</formula>
    </cfRule>
  </conditionalFormatting>
  <conditionalFormatting sqref="BR56">
    <cfRule type="cellIs" dxfId="13739" priority="2475" operator="lessThan">
      <formula>$C$4</formula>
    </cfRule>
  </conditionalFormatting>
  <conditionalFormatting sqref="BR57">
    <cfRule type="cellIs" dxfId="13738" priority="2476" operator="lessThan">
      <formula>$C$4</formula>
    </cfRule>
  </conditionalFormatting>
  <conditionalFormatting sqref="BR58">
    <cfRule type="cellIs" dxfId="13737" priority="2477" operator="lessThan">
      <formula>$C$4</formula>
    </cfRule>
  </conditionalFormatting>
  <conditionalFormatting sqref="BR59">
    <cfRule type="cellIs" dxfId="13736" priority="2478" operator="lessThan">
      <formula>$C$4</formula>
    </cfRule>
  </conditionalFormatting>
  <conditionalFormatting sqref="BR60">
    <cfRule type="cellIs" dxfId="13735" priority="2479" operator="lessThan">
      <formula>$C$4</formula>
    </cfRule>
  </conditionalFormatting>
  <conditionalFormatting sqref="BS11">
    <cfRule type="cellIs" dxfId="13734" priority="2480" operator="lessThan">
      <formula>$C$4</formula>
    </cfRule>
  </conditionalFormatting>
  <conditionalFormatting sqref="BS12">
    <cfRule type="cellIs" dxfId="13733" priority="2481" operator="lessThan">
      <formula>$C$4</formula>
    </cfRule>
  </conditionalFormatting>
  <conditionalFormatting sqref="BS13">
    <cfRule type="cellIs" dxfId="13732" priority="2482" operator="lessThan">
      <formula>$C$4</formula>
    </cfRule>
  </conditionalFormatting>
  <conditionalFormatting sqref="BS14">
    <cfRule type="cellIs" dxfId="13731" priority="2483" operator="lessThan">
      <formula>$C$4</formula>
    </cfRule>
  </conditionalFormatting>
  <conditionalFormatting sqref="BS15">
    <cfRule type="cellIs" dxfId="13730" priority="2484" operator="lessThan">
      <formula>$C$4</formula>
    </cfRule>
  </conditionalFormatting>
  <conditionalFormatting sqref="BS16">
    <cfRule type="cellIs" dxfId="13729" priority="2485" operator="lessThan">
      <formula>$C$4</formula>
    </cfRule>
  </conditionalFormatting>
  <conditionalFormatting sqref="BS17">
    <cfRule type="cellIs" dxfId="13728" priority="2486" operator="lessThan">
      <formula>$C$4</formula>
    </cfRule>
  </conditionalFormatting>
  <conditionalFormatting sqref="BS18">
    <cfRule type="cellIs" dxfId="13727" priority="2487" operator="lessThan">
      <formula>$C$4</formula>
    </cfRule>
  </conditionalFormatting>
  <conditionalFormatting sqref="BS19">
    <cfRule type="cellIs" dxfId="13726" priority="2488" operator="lessThan">
      <formula>$C$4</formula>
    </cfRule>
  </conditionalFormatting>
  <conditionalFormatting sqref="BS20">
    <cfRule type="cellIs" dxfId="13725" priority="2489" operator="lessThan">
      <formula>$C$4</formula>
    </cfRule>
  </conditionalFormatting>
  <conditionalFormatting sqref="BS21">
    <cfRule type="cellIs" dxfId="13724" priority="2490" operator="lessThan">
      <formula>$C$4</formula>
    </cfRule>
  </conditionalFormatting>
  <conditionalFormatting sqref="BS22">
    <cfRule type="cellIs" dxfId="13723" priority="2491" operator="lessThan">
      <formula>$C$4</formula>
    </cfRule>
  </conditionalFormatting>
  <conditionalFormatting sqref="BS23">
    <cfRule type="cellIs" dxfId="13722" priority="2492" operator="lessThan">
      <formula>$C$4</formula>
    </cfRule>
  </conditionalFormatting>
  <conditionalFormatting sqref="BS24">
    <cfRule type="cellIs" dxfId="13721" priority="2493" operator="lessThan">
      <formula>$C$4</formula>
    </cfRule>
  </conditionalFormatting>
  <conditionalFormatting sqref="BS25">
    <cfRule type="cellIs" dxfId="13720" priority="2494" operator="lessThan">
      <formula>$C$4</formula>
    </cfRule>
  </conditionalFormatting>
  <conditionalFormatting sqref="BS26">
    <cfRule type="cellIs" dxfId="13719" priority="2495" operator="lessThan">
      <formula>$C$4</formula>
    </cfRule>
  </conditionalFormatting>
  <conditionalFormatting sqref="BS27">
    <cfRule type="cellIs" dxfId="13718" priority="2496" operator="lessThan">
      <formula>$C$4</formula>
    </cfRule>
  </conditionalFormatting>
  <conditionalFormatting sqref="BS28">
    <cfRule type="cellIs" dxfId="13717" priority="2497" operator="lessThan">
      <formula>$C$4</formula>
    </cfRule>
  </conditionalFormatting>
  <conditionalFormatting sqref="BS29">
    <cfRule type="cellIs" dxfId="13716" priority="2498" operator="lessThan">
      <formula>$C$4</formula>
    </cfRule>
  </conditionalFormatting>
  <conditionalFormatting sqref="BS30">
    <cfRule type="cellIs" dxfId="13715" priority="2499" operator="lessThan">
      <formula>$C$4</formula>
    </cfRule>
  </conditionalFormatting>
  <conditionalFormatting sqref="BS31">
    <cfRule type="cellIs" dxfId="13714" priority="2500" operator="lessThan">
      <formula>$C$4</formula>
    </cfRule>
  </conditionalFormatting>
  <conditionalFormatting sqref="BS32">
    <cfRule type="cellIs" dxfId="13713" priority="2501" operator="lessThan">
      <formula>$C$4</formula>
    </cfRule>
  </conditionalFormatting>
  <conditionalFormatting sqref="BS33">
    <cfRule type="cellIs" dxfId="13712" priority="2502" operator="lessThan">
      <formula>$C$4</formula>
    </cfRule>
  </conditionalFormatting>
  <conditionalFormatting sqref="BS34">
    <cfRule type="cellIs" dxfId="13711" priority="2503" operator="lessThan">
      <formula>$C$4</formula>
    </cfRule>
  </conditionalFormatting>
  <conditionalFormatting sqref="BS35">
    <cfRule type="cellIs" dxfId="13710" priority="2504" operator="lessThan">
      <formula>$C$4</formula>
    </cfRule>
  </conditionalFormatting>
  <conditionalFormatting sqref="BS36">
    <cfRule type="cellIs" dxfId="13709" priority="2505" operator="lessThan">
      <formula>$C$4</formula>
    </cfRule>
  </conditionalFormatting>
  <conditionalFormatting sqref="BS37">
    <cfRule type="cellIs" dxfId="13708" priority="2506" operator="lessThan">
      <formula>$C$4</formula>
    </cfRule>
  </conditionalFormatting>
  <conditionalFormatting sqref="BS38">
    <cfRule type="cellIs" dxfId="13707" priority="2507" operator="lessThan">
      <formula>$C$4</formula>
    </cfRule>
  </conditionalFormatting>
  <conditionalFormatting sqref="BS39">
    <cfRule type="cellIs" dxfId="13706" priority="2508" operator="lessThan">
      <formula>$C$4</formula>
    </cfRule>
  </conditionalFormatting>
  <conditionalFormatting sqref="BS40">
    <cfRule type="cellIs" dxfId="13705" priority="2509" operator="lessThan">
      <formula>$C$4</formula>
    </cfRule>
  </conditionalFormatting>
  <conditionalFormatting sqref="BS41">
    <cfRule type="cellIs" dxfId="13704" priority="2510" operator="lessThan">
      <formula>$C$4</formula>
    </cfRule>
  </conditionalFormatting>
  <conditionalFormatting sqref="BS42">
    <cfRule type="cellIs" dxfId="13703" priority="2511" operator="lessThan">
      <formula>$C$4</formula>
    </cfRule>
  </conditionalFormatting>
  <conditionalFormatting sqref="BS43">
    <cfRule type="cellIs" dxfId="13702" priority="2512" operator="lessThan">
      <formula>$C$4</formula>
    </cfRule>
  </conditionalFormatting>
  <conditionalFormatting sqref="BS44">
    <cfRule type="cellIs" dxfId="13701" priority="2513" operator="lessThan">
      <formula>$C$4</formula>
    </cfRule>
  </conditionalFormatting>
  <conditionalFormatting sqref="BS45">
    <cfRule type="cellIs" dxfId="13700" priority="2514" operator="lessThan">
      <formula>$C$4</formula>
    </cfRule>
  </conditionalFormatting>
  <conditionalFormatting sqref="BS46">
    <cfRule type="cellIs" dxfId="13699" priority="2515" operator="lessThan">
      <formula>$C$4</formula>
    </cfRule>
  </conditionalFormatting>
  <conditionalFormatting sqref="BS47">
    <cfRule type="cellIs" dxfId="13698" priority="2516" operator="lessThan">
      <formula>$C$4</formula>
    </cfRule>
  </conditionalFormatting>
  <conditionalFormatting sqref="BS48">
    <cfRule type="cellIs" dxfId="13697" priority="2517" operator="lessThan">
      <formula>$C$4</formula>
    </cfRule>
  </conditionalFormatting>
  <conditionalFormatting sqref="BS49">
    <cfRule type="cellIs" dxfId="13696" priority="2518" operator="lessThan">
      <formula>$C$4</formula>
    </cfRule>
  </conditionalFormatting>
  <conditionalFormatting sqref="BS50">
    <cfRule type="cellIs" dxfId="13695" priority="2519" operator="lessThan">
      <formula>$C$4</formula>
    </cfRule>
  </conditionalFormatting>
  <conditionalFormatting sqref="BS51">
    <cfRule type="cellIs" dxfId="13694" priority="2520" operator="lessThan">
      <formula>$C$4</formula>
    </cfRule>
  </conditionalFormatting>
  <conditionalFormatting sqref="BS52">
    <cfRule type="cellIs" dxfId="13693" priority="2521" operator="lessThan">
      <formula>$C$4</formula>
    </cfRule>
  </conditionalFormatting>
  <conditionalFormatting sqref="BS53">
    <cfRule type="cellIs" dxfId="13692" priority="2522" operator="lessThan">
      <formula>$C$4</formula>
    </cfRule>
  </conditionalFormatting>
  <conditionalFormatting sqref="BS54">
    <cfRule type="cellIs" dxfId="13691" priority="2523" operator="lessThan">
      <formula>$C$4</formula>
    </cfRule>
  </conditionalFormatting>
  <conditionalFormatting sqref="BS55">
    <cfRule type="cellIs" dxfId="13690" priority="2524" operator="lessThan">
      <formula>$C$4</formula>
    </cfRule>
  </conditionalFormatting>
  <conditionalFormatting sqref="BS56">
    <cfRule type="cellIs" dxfId="13689" priority="2525" operator="lessThan">
      <formula>$C$4</formula>
    </cfRule>
  </conditionalFormatting>
  <conditionalFormatting sqref="BS57">
    <cfRule type="cellIs" dxfId="13688" priority="2526" operator="lessThan">
      <formula>$C$4</formula>
    </cfRule>
  </conditionalFormatting>
  <conditionalFormatting sqref="BS58">
    <cfRule type="cellIs" dxfId="13687" priority="2527" operator="lessThan">
      <formula>$C$4</formula>
    </cfRule>
  </conditionalFormatting>
  <conditionalFormatting sqref="BS59">
    <cfRule type="cellIs" dxfId="13686" priority="2528" operator="lessThan">
      <formula>$C$4</formula>
    </cfRule>
  </conditionalFormatting>
  <conditionalFormatting sqref="BS60">
    <cfRule type="cellIs" dxfId="13685" priority="2529" operator="lessThan">
      <formula>$C$4</formula>
    </cfRule>
  </conditionalFormatting>
  <conditionalFormatting sqref="BT11">
    <cfRule type="cellIs" dxfId="13684" priority="2530" operator="lessThan">
      <formula>$C$4</formula>
    </cfRule>
  </conditionalFormatting>
  <conditionalFormatting sqref="BT12">
    <cfRule type="cellIs" dxfId="13683" priority="2531" operator="lessThan">
      <formula>$C$4</formula>
    </cfRule>
  </conditionalFormatting>
  <conditionalFormatting sqref="BT13">
    <cfRule type="cellIs" dxfId="13682" priority="2532" operator="lessThan">
      <formula>$C$4</formula>
    </cfRule>
  </conditionalFormatting>
  <conditionalFormatting sqref="BT14">
    <cfRule type="cellIs" dxfId="13681" priority="2533" operator="lessThan">
      <formula>$C$4</formula>
    </cfRule>
  </conditionalFormatting>
  <conditionalFormatting sqref="BT15">
    <cfRule type="cellIs" dxfId="13680" priority="2534" operator="lessThan">
      <formula>$C$4</formula>
    </cfRule>
  </conditionalFormatting>
  <conditionalFormatting sqref="BT16">
    <cfRule type="cellIs" dxfId="13679" priority="2535" operator="lessThan">
      <formula>$C$4</formula>
    </cfRule>
  </conditionalFormatting>
  <conditionalFormatting sqref="BT17">
    <cfRule type="cellIs" dxfId="13678" priority="2536" operator="lessThan">
      <formula>$C$4</formula>
    </cfRule>
  </conditionalFormatting>
  <conditionalFormatting sqref="BT18">
    <cfRule type="cellIs" dxfId="13677" priority="2537" operator="lessThan">
      <formula>$C$4</formula>
    </cfRule>
  </conditionalFormatting>
  <conditionalFormatting sqref="BT19">
    <cfRule type="cellIs" dxfId="13676" priority="2538" operator="lessThan">
      <formula>$C$4</formula>
    </cfRule>
  </conditionalFormatting>
  <conditionalFormatting sqref="BT20">
    <cfRule type="cellIs" dxfId="13675" priority="2539" operator="lessThan">
      <formula>$C$4</formula>
    </cfRule>
  </conditionalFormatting>
  <conditionalFormatting sqref="BT21">
    <cfRule type="cellIs" dxfId="13674" priority="2540" operator="lessThan">
      <formula>$C$4</formula>
    </cfRule>
  </conditionalFormatting>
  <conditionalFormatting sqref="BT22">
    <cfRule type="cellIs" dxfId="13673" priority="2541" operator="lessThan">
      <formula>$C$4</formula>
    </cfRule>
  </conditionalFormatting>
  <conditionalFormatting sqref="BT23">
    <cfRule type="cellIs" dxfId="13672" priority="2542" operator="lessThan">
      <formula>$C$4</formula>
    </cfRule>
  </conditionalFormatting>
  <conditionalFormatting sqref="BT24">
    <cfRule type="cellIs" dxfId="13671" priority="2543" operator="lessThan">
      <formula>$C$4</formula>
    </cfRule>
  </conditionalFormatting>
  <conditionalFormatting sqref="BT25">
    <cfRule type="cellIs" dxfId="13670" priority="2544" operator="lessThan">
      <formula>$C$4</formula>
    </cfRule>
  </conditionalFormatting>
  <conditionalFormatting sqref="BT26">
    <cfRule type="cellIs" dxfId="13669" priority="2545" operator="lessThan">
      <formula>$C$4</formula>
    </cfRule>
  </conditionalFormatting>
  <conditionalFormatting sqref="BT27">
    <cfRule type="cellIs" dxfId="13668" priority="2546" operator="lessThan">
      <formula>$C$4</formula>
    </cfRule>
  </conditionalFormatting>
  <conditionalFormatting sqref="BT28">
    <cfRule type="cellIs" dxfId="13667" priority="2547" operator="lessThan">
      <formula>$C$4</formula>
    </cfRule>
  </conditionalFormatting>
  <conditionalFormatting sqref="BT29">
    <cfRule type="cellIs" dxfId="13666" priority="2548" operator="lessThan">
      <formula>$C$4</formula>
    </cfRule>
  </conditionalFormatting>
  <conditionalFormatting sqref="BT30">
    <cfRule type="cellIs" dxfId="13665" priority="2549" operator="lessThan">
      <formula>$C$4</formula>
    </cfRule>
  </conditionalFormatting>
  <conditionalFormatting sqref="BT31">
    <cfRule type="cellIs" dxfId="13664" priority="2550" operator="lessThan">
      <formula>$C$4</formula>
    </cfRule>
  </conditionalFormatting>
  <conditionalFormatting sqref="BT32">
    <cfRule type="cellIs" dxfId="13663" priority="2551" operator="lessThan">
      <formula>$C$4</formula>
    </cfRule>
  </conditionalFormatting>
  <conditionalFormatting sqref="BT33">
    <cfRule type="cellIs" dxfId="13662" priority="2552" operator="lessThan">
      <formula>$C$4</formula>
    </cfRule>
  </conditionalFormatting>
  <conditionalFormatting sqref="BT34">
    <cfRule type="cellIs" dxfId="13661" priority="2553" operator="lessThan">
      <formula>$C$4</formula>
    </cfRule>
  </conditionalFormatting>
  <conditionalFormatting sqref="BT35">
    <cfRule type="cellIs" dxfId="13660" priority="2554" operator="lessThan">
      <formula>$C$4</formula>
    </cfRule>
  </conditionalFormatting>
  <conditionalFormatting sqref="BT36">
    <cfRule type="cellIs" dxfId="13659" priority="2555" operator="lessThan">
      <formula>$C$4</formula>
    </cfRule>
  </conditionalFormatting>
  <conditionalFormatting sqref="BT37">
    <cfRule type="cellIs" dxfId="13658" priority="2556" operator="lessThan">
      <formula>$C$4</formula>
    </cfRule>
  </conditionalFormatting>
  <conditionalFormatting sqref="BT38">
    <cfRule type="cellIs" dxfId="13657" priority="2557" operator="lessThan">
      <formula>$C$4</formula>
    </cfRule>
  </conditionalFormatting>
  <conditionalFormatting sqref="BT39">
    <cfRule type="cellIs" dxfId="13656" priority="2558" operator="lessThan">
      <formula>$C$4</formula>
    </cfRule>
  </conditionalFormatting>
  <conditionalFormatting sqref="BT40">
    <cfRule type="cellIs" dxfId="13655" priority="2559" operator="lessThan">
      <formula>$C$4</formula>
    </cfRule>
  </conditionalFormatting>
  <conditionalFormatting sqref="BT41">
    <cfRule type="cellIs" dxfId="13654" priority="2560" operator="lessThan">
      <formula>$C$4</formula>
    </cfRule>
  </conditionalFormatting>
  <conditionalFormatting sqref="BT42">
    <cfRule type="cellIs" dxfId="13653" priority="2561" operator="lessThan">
      <formula>$C$4</formula>
    </cfRule>
  </conditionalFormatting>
  <conditionalFormatting sqref="BT43">
    <cfRule type="cellIs" dxfId="13652" priority="2562" operator="lessThan">
      <formula>$C$4</formula>
    </cfRule>
  </conditionalFormatting>
  <conditionalFormatting sqref="BT44">
    <cfRule type="cellIs" dxfId="13651" priority="2563" operator="lessThan">
      <formula>$C$4</formula>
    </cfRule>
  </conditionalFormatting>
  <conditionalFormatting sqref="BT45">
    <cfRule type="cellIs" dxfId="13650" priority="2564" operator="lessThan">
      <formula>$C$4</formula>
    </cfRule>
  </conditionalFormatting>
  <conditionalFormatting sqref="BT46">
    <cfRule type="cellIs" dxfId="13649" priority="2565" operator="lessThan">
      <formula>$C$4</formula>
    </cfRule>
  </conditionalFormatting>
  <conditionalFormatting sqref="BT47">
    <cfRule type="cellIs" dxfId="13648" priority="2566" operator="lessThan">
      <formula>$C$4</formula>
    </cfRule>
  </conditionalFormatting>
  <conditionalFormatting sqref="BT48">
    <cfRule type="cellIs" dxfId="13647" priority="2567" operator="lessThan">
      <formula>$C$4</formula>
    </cfRule>
  </conditionalFormatting>
  <conditionalFormatting sqref="BT49">
    <cfRule type="cellIs" dxfId="13646" priority="2568" operator="lessThan">
      <formula>$C$4</formula>
    </cfRule>
  </conditionalFormatting>
  <conditionalFormatting sqref="BT50">
    <cfRule type="cellIs" dxfId="13645" priority="2569" operator="lessThan">
      <formula>$C$4</formula>
    </cfRule>
  </conditionalFormatting>
  <conditionalFormatting sqref="BT51">
    <cfRule type="cellIs" dxfId="13644" priority="2570" operator="lessThan">
      <formula>$C$4</formula>
    </cfRule>
  </conditionalFormatting>
  <conditionalFormatting sqref="BT52">
    <cfRule type="cellIs" dxfId="13643" priority="2571" operator="lessThan">
      <formula>$C$4</formula>
    </cfRule>
  </conditionalFormatting>
  <conditionalFormatting sqref="BT53">
    <cfRule type="cellIs" dxfId="13642" priority="2572" operator="lessThan">
      <formula>$C$4</formula>
    </cfRule>
  </conditionalFormatting>
  <conditionalFormatting sqref="BT54">
    <cfRule type="cellIs" dxfId="13641" priority="2573" operator="lessThan">
      <formula>$C$4</formula>
    </cfRule>
  </conditionalFormatting>
  <conditionalFormatting sqref="BT55">
    <cfRule type="cellIs" dxfId="13640" priority="2574" operator="lessThan">
      <formula>$C$4</formula>
    </cfRule>
  </conditionalFormatting>
  <conditionalFormatting sqref="BT56">
    <cfRule type="cellIs" dxfId="13639" priority="2575" operator="lessThan">
      <formula>$C$4</formula>
    </cfRule>
  </conditionalFormatting>
  <conditionalFormatting sqref="BT57">
    <cfRule type="cellIs" dxfId="13638" priority="2576" operator="lessThan">
      <formula>$C$4</formula>
    </cfRule>
  </conditionalFormatting>
  <conditionalFormatting sqref="BT58">
    <cfRule type="cellIs" dxfId="13637" priority="2577" operator="lessThan">
      <formula>$C$4</formula>
    </cfRule>
  </conditionalFormatting>
  <conditionalFormatting sqref="BT59">
    <cfRule type="cellIs" dxfId="13636" priority="2578" operator="lessThan">
      <formula>$C$4</formula>
    </cfRule>
  </conditionalFormatting>
  <conditionalFormatting sqref="BT60">
    <cfRule type="cellIs" dxfId="13635" priority="2579" operator="lessThan">
      <formula>$C$4</formula>
    </cfRule>
  </conditionalFormatting>
  <conditionalFormatting sqref="BU11">
    <cfRule type="cellIs" dxfId="13634" priority="2580" operator="lessThan">
      <formula>$C$4</formula>
    </cfRule>
  </conditionalFormatting>
  <conditionalFormatting sqref="BU12">
    <cfRule type="cellIs" dxfId="13633" priority="2581" operator="lessThan">
      <formula>$C$4</formula>
    </cfRule>
  </conditionalFormatting>
  <conditionalFormatting sqref="BU13">
    <cfRule type="cellIs" dxfId="13632" priority="2582" operator="lessThan">
      <formula>$C$4</formula>
    </cfRule>
  </conditionalFormatting>
  <conditionalFormatting sqref="BU14">
    <cfRule type="cellIs" dxfId="13631" priority="2583" operator="lessThan">
      <formula>$C$4</formula>
    </cfRule>
  </conditionalFormatting>
  <conditionalFormatting sqref="BU15">
    <cfRule type="cellIs" dxfId="13630" priority="2584" operator="lessThan">
      <formula>$C$4</formula>
    </cfRule>
  </conditionalFormatting>
  <conditionalFormatting sqref="BU16">
    <cfRule type="cellIs" dxfId="13629" priority="2585" operator="lessThan">
      <formula>$C$4</formula>
    </cfRule>
  </conditionalFormatting>
  <conditionalFormatting sqref="BU17">
    <cfRule type="cellIs" dxfId="13628" priority="2586" operator="lessThan">
      <formula>$C$4</formula>
    </cfRule>
  </conditionalFormatting>
  <conditionalFormatting sqref="BU18">
    <cfRule type="cellIs" dxfId="13627" priority="2587" operator="lessThan">
      <formula>$C$4</formula>
    </cfRule>
  </conditionalFormatting>
  <conditionalFormatting sqref="BU19">
    <cfRule type="cellIs" dxfId="13626" priority="2588" operator="lessThan">
      <formula>$C$4</formula>
    </cfRule>
  </conditionalFormatting>
  <conditionalFormatting sqref="BU20">
    <cfRule type="cellIs" dxfId="13625" priority="2589" operator="lessThan">
      <formula>$C$4</formula>
    </cfRule>
  </conditionalFormatting>
  <conditionalFormatting sqref="BU21">
    <cfRule type="cellIs" dxfId="13624" priority="2590" operator="lessThan">
      <formula>$C$4</formula>
    </cfRule>
  </conditionalFormatting>
  <conditionalFormatting sqref="BU22">
    <cfRule type="cellIs" dxfId="13623" priority="2591" operator="lessThan">
      <formula>$C$4</formula>
    </cfRule>
  </conditionalFormatting>
  <conditionalFormatting sqref="BU23">
    <cfRule type="cellIs" dxfId="13622" priority="2592" operator="lessThan">
      <formula>$C$4</formula>
    </cfRule>
  </conditionalFormatting>
  <conditionalFormatting sqref="BU24">
    <cfRule type="cellIs" dxfId="13621" priority="2593" operator="lessThan">
      <formula>$C$4</formula>
    </cfRule>
  </conditionalFormatting>
  <conditionalFormatting sqref="BU25">
    <cfRule type="cellIs" dxfId="13620" priority="2594" operator="lessThan">
      <formula>$C$4</formula>
    </cfRule>
  </conditionalFormatting>
  <conditionalFormatting sqref="BU26">
    <cfRule type="cellIs" dxfId="13619" priority="2595" operator="lessThan">
      <formula>$C$4</formula>
    </cfRule>
  </conditionalFormatting>
  <conditionalFormatting sqref="BU27">
    <cfRule type="cellIs" dxfId="13618" priority="2596" operator="lessThan">
      <formula>$C$4</formula>
    </cfRule>
  </conditionalFormatting>
  <conditionalFormatting sqref="BU28">
    <cfRule type="cellIs" dxfId="13617" priority="2597" operator="lessThan">
      <formula>$C$4</formula>
    </cfRule>
  </conditionalFormatting>
  <conditionalFormatting sqref="BU29">
    <cfRule type="cellIs" dxfId="13616" priority="2598" operator="lessThan">
      <formula>$C$4</formula>
    </cfRule>
  </conditionalFormatting>
  <conditionalFormatting sqref="BU30">
    <cfRule type="cellIs" dxfId="13615" priority="2599" operator="lessThan">
      <formula>$C$4</formula>
    </cfRule>
  </conditionalFormatting>
  <conditionalFormatting sqref="BU31">
    <cfRule type="cellIs" dxfId="13614" priority="2600" operator="lessThan">
      <formula>$C$4</formula>
    </cfRule>
  </conditionalFormatting>
  <conditionalFormatting sqref="BU32">
    <cfRule type="cellIs" dxfId="13613" priority="2601" operator="lessThan">
      <formula>$C$4</formula>
    </cfRule>
  </conditionalFormatting>
  <conditionalFormatting sqref="BU33">
    <cfRule type="cellIs" dxfId="13612" priority="2602" operator="lessThan">
      <formula>$C$4</formula>
    </cfRule>
  </conditionalFormatting>
  <conditionalFormatting sqref="BU34">
    <cfRule type="cellIs" dxfId="13611" priority="2603" operator="lessThan">
      <formula>$C$4</formula>
    </cfRule>
  </conditionalFormatting>
  <conditionalFormatting sqref="BU35">
    <cfRule type="cellIs" dxfId="13610" priority="2604" operator="lessThan">
      <formula>$C$4</formula>
    </cfRule>
  </conditionalFormatting>
  <conditionalFormatting sqref="BU36">
    <cfRule type="cellIs" dxfId="13609" priority="2605" operator="lessThan">
      <formula>$C$4</formula>
    </cfRule>
  </conditionalFormatting>
  <conditionalFormatting sqref="BU37">
    <cfRule type="cellIs" dxfId="13608" priority="2606" operator="lessThan">
      <formula>$C$4</formula>
    </cfRule>
  </conditionalFormatting>
  <conditionalFormatting sqref="BU38">
    <cfRule type="cellIs" dxfId="13607" priority="2607" operator="lessThan">
      <formula>$C$4</formula>
    </cfRule>
  </conditionalFormatting>
  <conditionalFormatting sqref="BU39">
    <cfRule type="cellIs" dxfId="13606" priority="2608" operator="lessThan">
      <formula>$C$4</formula>
    </cfRule>
  </conditionalFormatting>
  <conditionalFormatting sqref="BU40">
    <cfRule type="cellIs" dxfId="13605" priority="2609" operator="lessThan">
      <formula>$C$4</formula>
    </cfRule>
  </conditionalFormatting>
  <conditionalFormatting sqref="BU41">
    <cfRule type="cellIs" dxfId="13604" priority="2610" operator="lessThan">
      <formula>$C$4</formula>
    </cfRule>
  </conditionalFormatting>
  <conditionalFormatting sqref="BU42">
    <cfRule type="cellIs" dxfId="13603" priority="2611" operator="lessThan">
      <formula>$C$4</formula>
    </cfRule>
  </conditionalFormatting>
  <conditionalFormatting sqref="BU43">
    <cfRule type="cellIs" dxfId="13602" priority="2612" operator="lessThan">
      <formula>$C$4</formula>
    </cfRule>
  </conditionalFormatting>
  <conditionalFormatting sqref="BU44">
    <cfRule type="cellIs" dxfId="13601" priority="2613" operator="lessThan">
      <formula>$C$4</formula>
    </cfRule>
  </conditionalFormatting>
  <conditionalFormatting sqref="BU45">
    <cfRule type="cellIs" dxfId="13600" priority="2614" operator="lessThan">
      <formula>$C$4</formula>
    </cfRule>
  </conditionalFormatting>
  <conditionalFormatting sqref="BU46">
    <cfRule type="cellIs" dxfId="13599" priority="2615" operator="lessThan">
      <formula>$C$4</formula>
    </cfRule>
  </conditionalFormatting>
  <conditionalFormatting sqref="BU47">
    <cfRule type="cellIs" dxfId="13598" priority="2616" operator="lessThan">
      <formula>$C$4</formula>
    </cfRule>
  </conditionalFormatting>
  <conditionalFormatting sqref="BU48">
    <cfRule type="cellIs" dxfId="13597" priority="2617" operator="lessThan">
      <formula>$C$4</formula>
    </cfRule>
  </conditionalFormatting>
  <conditionalFormatting sqref="BU49">
    <cfRule type="cellIs" dxfId="13596" priority="2618" operator="lessThan">
      <formula>$C$4</formula>
    </cfRule>
  </conditionalFormatting>
  <conditionalFormatting sqref="BU50">
    <cfRule type="cellIs" dxfId="13595" priority="2619" operator="lessThan">
      <formula>$C$4</formula>
    </cfRule>
  </conditionalFormatting>
  <conditionalFormatting sqref="BU51">
    <cfRule type="cellIs" dxfId="13594" priority="2620" operator="lessThan">
      <formula>$C$4</formula>
    </cfRule>
  </conditionalFormatting>
  <conditionalFormatting sqref="BU52">
    <cfRule type="cellIs" dxfId="13593" priority="2621" operator="lessThan">
      <formula>$C$4</formula>
    </cfRule>
  </conditionalFormatting>
  <conditionalFormatting sqref="BU53">
    <cfRule type="cellIs" dxfId="13592" priority="2622" operator="lessThan">
      <formula>$C$4</formula>
    </cfRule>
  </conditionalFormatting>
  <conditionalFormatting sqref="BU54">
    <cfRule type="cellIs" dxfId="13591" priority="2623" operator="lessThan">
      <formula>$C$4</formula>
    </cfRule>
  </conditionalFormatting>
  <conditionalFormatting sqref="BU55">
    <cfRule type="cellIs" dxfId="13590" priority="2624" operator="lessThan">
      <formula>$C$4</formula>
    </cfRule>
  </conditionalFormatting>
  <conditionalFormatting sqref="BU56">
    <cfRule type="cellIs" dxfId="13589" priority="2625" operator="lessThan">
      <formula>$C$4</formula>
    </cfRule>
  </conditionalFormatting>
  <conditionalFormatting sqref="BU57">
    <cfRule type="cellIs" dxfId="13588" priority="2626" operator="lessThan">
      <formula>$C$4</formula>
    </cfRule>
  </conditionalFormatting>
  <conditionalFormatting sqref="BU58">
    <cfRule type="cellIs" dxfId="13587" priority="2627" operator="lessThan">
      <formula>$C$4</formula>
    </cfRule>
  </conditionalFormatting>
  <conditionalFormatting sqref="BU59">
    <cfRule type="cellIs" dxfId="13586" priority="2628" operator="lessThan">
      <formula>$C$4</formula>
    </cfRule>
  </conditionalFormatting>
  <conditionalFormatting sqref="BU60">
    <cfRule type="cellIs" dxfId="13585" priority="2629" operator="lessThan">
      <formula>$C$4</formula>
    </cfRule>
  </conditionalFormatting>
  <conditionalFormatting sqref="BV11">
    <cfRule type="cellIs" dxfId="13584" priority="2630" operator="lessThan">
      <formula>$C$4</formula>
    </cfRule>
  </conditionalFormatting>
  <conditionalFormatting sqref="BV12">
    <cfRule type="cellIs" dxfId="13583" priority="2631" operator="lessThan">
      <formula>$C$4</formula>
    </cfRule>
  </conditionalFormatting>
  <conditionalFormatting sqref="BV13">
    <cfRule type="cellIs" dxfId="13582" priority="2632" operator="lessThan">
      <formula>$C$4</formula>
    </cfRule>
  </conditionalFormatting>
  <conditionalFormatting sqref="BV14">
    <cfRule type="cellIs" dxfId="13581" priority="2633" operator="lessThan">
      <formula>$C$4</formula>
    </cfRule>
  </conditionalFormatting>
  <conditionalFormatting sqref="BV15">
    <cfRule type="cellIs" dxfId="13580" priority="2634" operator="lessThan">
      <formula>$C$4</formula>
    </cfRule>
  </conditionalFormatting>
  <conditionalFormatting sqref="BV16">
    <cfRule type="cellIs" dxfId="13579" priority="2635" operator="lessThan">
      <formula>$C$4</formula>
    </cfRule>
  </conditionalFormatting>
  <conditionalFormatting sqref="BV17">
    <cfRule type="cellIs" dxfId="13578" priority="2636" operator="lessThan">
      <formula>$C$4</formula>
    </cfRule>
  </conditionalFormatting>
  <conditionalFormatting sqref="BV18">
    <cfRule type="cellIs" dxfId="13577" priority="2637" operator="lessThan">
      <formula>$C$4</formula>
    </cfRule>
  </conditionalFormatting>
  <conditionalFormatting sqref="BV19">
    <cfRule type="cellIs" dxfId="13576" priority="2638" operator="lessThan">
      <formula>$C$4</formula>
    </cfRule>
  </conditionalFormatting>
  <conditionalFormatting sqref="BV20">
    <cfRule type="cellIs" dxfId="13575" priority="2639" operator="lessThan">
      <formula>$C$4</formula>
    </cfRule>
  </conditionalFormatting>
  <conditionalFormatting sqref="BV21">
    <cfRule type="cellIs" dxfId="13574" priority="2640" operator="lessThan">
      <formula>$C$4</formula>
    </cfRule>
  </conditionalFormatting>
  <conditionalFormatting sqref="BV22">
    <cfRule type="cellIs" dxfId="13573" priority="2641" operator="lessThan">
      <formula>$C$4</formula>
    </cfRule>
  </conditionalFormatting>
  <conditionalFormatting sqref="BV23">
    <cfRule type="cellIs" dxfId="13572" priority="2642" operator="lessThan">
      <formula>$C$4</formula>
    </cfRule>
  </conditionalFormatting>
  <conditionalFormatting sqref="BV24">
    <cfRule type="cellIs" dxfId="13571" priority="2643" operator="lessThan">
      <formula>$C$4</formula>
    </cfRule>
  </conditionalFormatting>
  <conditionalFormatting sqref="BV25">
    <cfRule type="cellIs" dxfId="13570" priority="2644" operator="lessThan">
      <formula>$C$4</formula>
    </cfRule>
  </conditionalFormatting>
  <conditionalFormatting sqref="BV26">
    <cfRule type="cellIs" dxfId="13569" priority="2645" operator="lessThan">
      <formula>$C$4</formula>
    </cfRule>
  </conditionalFormatting>
  <conditionalFormatting sqref="BV27">
    <cfRule type="cellIs" dxfId="13568" priority="2646" operator="lessThan">
      <formula>$C$4</formula>
    </cfRule>
  </conditionalFormatting>
  <conditionalFormatting sqref="BV28">
    <cfRule type="cellIs" dxfId="13567" priority="2647" operator="lessThan">
      <formula>$C$4</formula>
    </cfRule>
  </conditionalFormatting>
  <conditionalFormatting sqref="BV29">
    <cfRule type="cellIs" dxfId="13566" priority="2648" operator="lessThan">
      <formula>$C$4</formula>
    </cfRule>
  </conditionalFormatting>
  <conditionalFormatting sqref="BV30">
    <cfRule type="cellIs" dxfId="13565" priority="2649" operator="lessThan">
      <formula>$C$4</formula>
    </cfRule>
  </conditionalFormatting>
  <conditionalFormatting sqref="BV31">
    <cfRule type="cellIs" dxfId="13564" priority="2650" operator="lessThan">
      <formula>$C$4</formula>
    </cfRule>
  </conditionalFormatting>
  <conditionalFormatting sqref="BV32">
    <cfRule type="cellIs" dxfId="13563" priority="2651" operator="lessThan">
      <formula>$C$4</formula>
    </cfRule>
  </conditionalFormatting>
  <conditionalFormatting sqref="BV33">
    <cfRule type="cellIs" dxfId="13562" priority="2652" operator="lessThan">
      <formula>$C$4</formula>
    </cfRule>
  </conditionalFormatting>
  <conditionalFormatting sqref="BV34">
    <cfRule type="cellIs" dxfId="13561" priority="2653" operator="lessThan">
      <formula>$C$4</formula>
    </cfRule>
  </conditionalFormatting>
  <conditionalFormatting sqref="BV35">
    <cfRule type="cellIs" dxfId="13560" priority="2654" operator="lessThan">
      <formula>$C$4</formula>
    </cfRule>
  </conditionalFormatting>
  <conditionalFormatting sqref="BV36">
    <cfRule type="cellIs" dxfId="13559" priority="2655" operator="lessThan">
      <formula>$C$4</formula>
    </cfRule>
  </conditionalFormatting>
  <conditionalFormatting sqref="BV37">
    <cfRule type="cellIs" dxfId="13558" priority="2656" operator="lessThan">
      <formula>$C$4</formula>
    </cfRule>
  </conditionalFormatting>
  <conditionalFormatting sqref="BV38">
    <cfRule type="cellIs" dxfId="13557" priority="2657" operator="lessThan">
      <formula>$C$4</formula>
    </cfRule>
  </conditionalFormatting>
  <conditionalFormatting sqref="BV39">
    <cfRule type="cellIs" dxfId="13556" priority="2658" operator="lessThan">
      <formula>$C$4</formula>
    </cfRule>
  </conditionalFormatting>
  <conditionalFormatting sqref="BV40">
    <cfRule type="cellIs" dxfId="13555" priority="2659" operator="lessThan">
      <formula>$C$4</formula>
    </cfRule>
  </conditionalFormatting>
  <conditionalFormatting sqref="BV41">
    <cfRule type="cellIs" dxfId="13554" priority="2660" operator="lessThan">
      <formula>$C$4</formula>
    </cfRule>
  </conditionalFormatting>
  <conditionalFormatting sqref="BV42">
    <cfRule type="cellIs" dxfId="13553" priority="2661" operator="lessThan">
      <formula>$C$4</formula>
    </cfRule>
  </conditionalFormatting>
  <conditionalFormatting sqref="BV43">
    <cfRule type="cellIs" dxfId="13552" priority="2662" operator="lessThan">
      <formula>$C$4</formula>
    </cfRule>
  </conditionalFormatting>
  <conditionalFormatting sqref="BV44">
    <cfRule type="cellIs" dxfId="13551" priority="2663" operator="lessThan">
      <formula>$C$4</formula>
    </cfRule>
  </conditionalFormatting>
  <conditionalFormatting sqref="BV45">
    <cfRule type="cellIs" dxfId="13550" priority="2664" operator="lessThan">
      <formula>$C$4</formula>
    </cfRule>
  </conditionalFormatting>
  <conditionalFormatting sqref="BV46">
    <cfRule type="cellIs" dxfId="13549" priority="2665" operator="lessThan">
      <formula>$C$4</formula>
    </cfRule>
  </conditionalFormatting>
  <conditionalFormatting sqref="BV47">
    <cfRule type="cellIs" dxfId="13548" priority="2666" operator="lessThan">
      <formula>$C$4</formula>
    </cfRule>
  </conditionalFormatting>
  <conditionalFormatting sqref="BV48">
    <cfRule type="cellIs" dxfId="13547" priority="2667" operator="lessThan">
      <formula>$C$4</formula>
    </cfRule>
  </conditionalFormatting>
  <conditionalFormatting sqref="BV49">
    <cfRule type="cellIs" dxfId="13546" priority="2668" operator="lessThan">
      <formula>$C$4</formula>
    </cfRule>
  </conditionalFormatting>
  <conditionalFormatting sqref="BV50">
    <cfRule type="cellIs" dxfId="13545" priority="2669" operator="lessThan">
      <formula>$C$4</formula>
    </cfRule>
  </conditionalFormatting>
  <conditionalFormatting sqref="BV51">
    <cfRule type="cellIs" dxfId="13544" priority="2670" operator="lessThan">
      <formula>$C$4</formula>
    </cfRule>
  </conditionalFormatting>
  <conditionalFormatting sqref="BV52">
    <cfRule type="cellIs" dxfId="13543" priority="2671" operator="lessThan">
      <formula>$C$4</formula>
    </cfRule>
  </conditionalFormatting>
  <conditionalFormatting sqref="BV53">
    <cfRule type="cellIs" dxfId="13542" priority="2672" operator="lessThan">
      <formula>$C$4</formula>
    </cfRule>
  </conditionalFormatting>
  <conditionalFormatting sqref="BV54">
    <cfRule type="cellIs" dxfId="13541" priority="2673" operator="lessThan">
      <formula>$C$4</formula>
    </cfRule>
  </conditionalFormatting>
  <conditionalFormatting sqref="BV55">
    <cfRule type="cellIs" dxfId="13540" priority="2674" operator="lessThan">
      <formula>$C$4</formula>
    </cfRule>
  </conditionalFormatting>
  <conditionalFormatting sqref="BV56">
    <cfRule type="cellIs" dxfId="13539" priority="2675" operator="lessThan">
      <formula>$C$4</formula>
    </cfRule>
  </conditionalFormatting>
  <conditionalFormatting sqref="BV57">
    <cfRule type="cellIs" dxfId="13538" priority="2676" operator="lessThan">
      <formula>$C$4</formula>
    </cfRule>
  </conditionalFormatting>
  <conditionalFormatting sqref="BV58">
    <cfRule type="cellIs" dxfId="13537" priority="2677" operator="lessThan">
      <formula>$C$4</formula>
    </cfRule>
  </conditionalFormatting>
  <conditionalFormatting sqref="BV59">
    <cfRule type="cellIs" dxfId="13536" priority="2678" operator="lessThan">
      <formula>$C$4</formula>
    </cfRule>
  </conditionalFormatting>
  <conditionalFormatting sqref="BV60">
    <cfRule type="cellIs" dxfId="13535" priority="2679" operator="lessThan">
      <formula>$C$4</formula>
    </cfRule>
  </conditionalFormatting>
  <conditionalFormatting sqref="BW11">
    <cfRule type="cellIs" dxfId="13534" priority="2680" operator="lessThan">
      <formula>$C$4</formula>
    </cfRule>
  </conditionalFormatting>
  <conditionalFormatting sqref="BW12">
    <cfRule type="cellIs" dxfId="13533" priority="2681" operator="lessThan">
      <formula>$C$4</formula>
    </cfRule>
  </conditionalFormatting>
  <conditionalFormatting sqref="BW13">
    <cfRule type="cellIs" dxfId="13532" priority="2682" operator="lessThan">
      <formula>$C$4</formula>
    </cfRule>
  </conditionalFormatting>
  <conditionalFormatting sqref="BW14">
    <cfRule type="cellIs" dxfId="13531" priority="2683" operator="lessThan">
      <formula>$C$4</formula>
    </cfRule>
  </conditionalFormatting>
  <conditionalFormatting sqref="BW15">
    <cfRule type="cellIs" dxfId="13530" priority="2684" operator="lessThan">
      <formula>$C$4</formula>
    </cfRule>
  </conditionalFormatting>
  <conditionalFormatting sqref="BW16">
    <cfRule type="cellIs" dxfId="13529" priority="2685" operator="lessThan">
      <formula>$C$4</formula>
    </cfRule>
  </conditionalFormatting>
  <conditionalFormatting sqref="BW17">
    <cfRule type="cellIs" dxfId="13528" priority="2686" operator="lessThan">
      <formula>$C$4</formula>
    </cfRule>
  </conditionalFormatting>
  <conditionalFormatting sqref="BW18">
    <cfRule type="cellIs" dxfId="13527" priority="2687" operator="lessThan">
      <formula>$C$4</formula>
    </cfRule>
  </conditionalFormatting>
  <conditionalFormatting sqref="BW19">
    <cfRule type="cellIs" dxfId="13526" priority="2688" operator="lessThan">
      <formula>$C$4</formula>
    </cfRule>
  </conditionalFormatting>
  <conditionalFormatting sqref="BW20">
    <cfRule type="cellIs" dxfId="13525" priority="2689" operator="lessThan">
      <formula>$C$4</formula>
    </cfRule>
  </conditionalFormatting>
  <conditionalFormatting sqref="BW21">
    <cfRule type="cellIs" dxfId="13524" priority="2690" operator="lessThan">
      <formula>$C$4</formula>
    </cfRule>
  </conditionalFormatting>
  <conditionalFormatting sqref="BW22">
    <cfRule type="cellIs" dxfId="13523" priority="2691" operator="lessThan">
      <formula>$C$4</formula>
    </cfRule>
  </conditionalFormatting>
  <conditionalFormatting sqref="BW23">
    <cfRule type="cellIs" dxfId="13522" priority="2692" operator="lessThan">
      <formula>$C$4</formula>
    </cfRule>
  </conditionalFormatting>
  <conditionalFormatting sqref="BW24">
    <cfRule type="cellIs" dxfId="13521" priority="2693" operator="lessThan">
      <formula>$C$4</formula>
    </cfRule>
  </conditionalFormatting>
  <conditionalFormatting sqref="BW25">
    <cfRule type="cellIs" dxfId="13520" priority="2694" operator="lessThan">
      <formula>$C$4</formula>
    </cfRule>
  </conditionalFormatting>
  <conditionalFormatting sqref="BW26">
    <cfRule type="cellIs" dxfId="13519" priority="2695" operator="lessThan">
      <formula>$C$4</formula>
    </cfRule>
  </conditionalFormatting>
  <conditionalFormatting sqref="BW27">
    <cfRule type="cellIs" dxfId="13518" priority="2696" operator="lessThan">
      <formula>$C$4</formula>
    </cfRule>
  </conditionalFormatting>
  <conditionalFormatting sqref="BW28">
    <cfRule type="cellIs" dxfId="13517" priority="2697" operator="lessThan">
      <formula>$C$4</formula>
    </cfRule>
  </conditionalFormatting>
  <conditionalFormatting sqref="BW29">
    <cfRule type="cellIs" dxfId="13516" priority="2698" operator="lessThan">
      <formula>$C$4</formula>
    </cfRule>
  </conditionalFormatting>
  <conditionalFormatting sqref="BW30">
    <cfRule type="cellIs" dxfId="13515" priority="2699" operator="lessThan">
      <formula>$C$4</formula>
    </cfRule>
  </conditionalFormatting>
  <conditionalFormatting sqref="BW31">
    <cfRule type="cellIs" dxfId="13514" priority="2700" operator="lessThan">
      <formula>$C$4</formula>
    </cfRule>
  </conditionalFormatting>
  <conditionalFormatting sqref="BW32">
    <cfRule type="cellIs" dxfId="13513" priority="2701" operator="lessThan">
      <formula>$C$4</formula>
    </cfRule>
  </conditionalFormatting>
  <conditionalFormatting sqref="BW33">
    <cfRule type="cellIs" dxfId="13512" priority="2702" operator="lessThan">
      <formula>$C$4</formula>
    </cfRule>
  </conditionalFormatting>
  <conditionalFormatting sqref="BW34">
    <cfRule type="cellIs" dxfId="13511" priority="2703" operator="lessThan">
      <formula>$C$4</formula>
    </cfRule>
  </conditionalFormatting>
  <conditionalFormatting sqref="BW35">
    <cfRule type="cellIs" dxfId="13510" priority="2704" operator="lessThan">
      <formula>$C$4</formula>
    </cfRule>
  </conditionalFormatting>
  <conditionalFormatting sqref="BW36">
    <cfRule type="cellIs" dxfId="13509" priority="2705" operator="lessThan">
      <formula>$C$4</formula>
    </cfRule>
  </conditionalFormatting>
  <conditionalFormatting sqref="BW37">
    <cfRule type="cellIs" dxfId="13508" priority="2706" operator="lessThan">
      <formula>$C$4</formula>
    </cfRule>
  </conditionalFormatting>
  <conditionalFormatting sqref="BW38">
    <cfRule type="cellIs" dxfId="13507" priority="2707" operator="lessThan">
      <formula>$C$4</formula>
    </cfRule>
  </conditionalFormatting>
  <conditionalFormatting sqref="BW39">
    <cfRule type="cellIs" dxfId="13506" priority="2708" operator="lessThan">
      <formula>$C$4</formula>
    </cfRule>
  </conditionalFormatting>
  <conditionalFormatting sqref="BW40">
    <cfRule type="cellIs" dxfId="13505" priority="2709" operator="lessThan">
      <formula>$C$4</formula>
    </cfRule>
  </conditionalFormatting>
  <conditionalFormatting sqref="BW41">
    <cfRule type="cellIs" dxfId="13504" priority="2710" operator="lessThan">
      <formula>$C$4</formula>
    </cfRule>
  </conditionalFormatting>
  <conditionalFormatting sqref="BW42">
    <cfRule type="cellIs" dxfId="13503" priority="2711" operator="lessThan">
      <formula>$C$4</formula>
    </cfRule>
  </conditionalFormatting>
  <conditionalFormatting sqref="BW43">
    <cfRule type="cellIs" dxfId="13502" priority="2712" operator="lessThan">
      <formula>$C$4</formula>
    </cfRule>
  </conditionalFormatting>
  <conditionalFormatting sqref="BW44">
    <cfRule type="cellIs" dxfId="13501" priority="2713" operator="lessThan">
      <formula>$C$4</formula>
    </cfRule>
  </conditionalFormatting>
  <conditionalFormatting sqref="BW45">
    <cfRule type="cellIs" dxfId="13500" priority="2714" operator="lessThan">
      <formula>$C$4</formula>
    </cfRule>
  </conditionalFormatting>
  <conditionalFormatting sqref="BW46">
    <cfRule type="cellIs" dxfId="13499" priority="2715" operator="lessThan">
      <formula>$C$4</formula>
    </cfRule>
  </conditionalFormatting>
  <conditionalFormatting sqref="BW47">
    <cfRule type="cellIs" dxfId="13498" priority="2716" operator="lessThan">
      <formula>$C$4</formula>
    </cfRule>
  </conditionalFormatting>
  <conditionalFormatting sqref="BW48">
    <cfRule type="cellIs" dxfId="13497" priority="2717" operator="lessThan">
      <formula>$C$4</formula>
    </cfRule>
  </conditionalFormatting>
  <conditionalFormatting sqref="BW49">
    <cfRule type="cellIs" dxfId="13496" priority="2718" operator="lessThan">
      <formula>$C$4</formula>
    </cfRule>
  </conditionalFormatting>
  <conditionalFormatting sqref="BW50">
    <cfRule type="cellIs" dxfId="13495" priority="2719" operator="lessThan">
      <formula>$C$4</formula>
    </cfRule>
  </conditionalFormatting>
  <conditionalFormatting sqref="BW51">
    <cfRule type="cellIs" dxfId="13494" priority="2720" operator="lessThan">
      <formula>$C$4</formula>
    </cfRule>
  </conditionalFormatting>
  <conditionalFormatting sqref="BW52">
    <cfRule type="cellIs" dxfId="13493" priority="2721" operator="lessThan">
      <formula>$C$4</formula>
    </cfRule>
  </conditionalFormatting>
  <conditionalFormatting sqref="BW53">
    <cfRule type="cellIs" dxfId="13492" priority="2722" operator="lessThan">
      <formula>$C$4</formula>
    </cfRule>
  </conditionalFormatting>
  <conditionalFormatting sqref="BW54">
    <cfRule type="cellIs" dxfId="13491" priority="2723" operator="lessThan">
      <formula>$C$4</formula>
    </cfRule>
  </conditionalFormatting>
  <conditionalFormatting sqref="BW55">
    <cfRule type="cellIs" dxfId="13490" priority="2724" operator="lessThan">
      <formula>$C$4</formula>
    </cfRule>
  </conditionalFormatting>
  <conditionalFormatting sqref="BW56">
    <cfRule type="cellIs" dxfId="13489" priority="2725" operator="lessThan">
      <formula>$C$4</formula>
    </cfRule>
  </conditionalFormatting>
  <conditionalFormatting sqref="BW57">
    <cfRule type="cellIs" dxfId="13488" priority="2726" operator="lessThan">
      <formula>$C$4</formula>
    </cfRule>
  </conditionalFormatting>
  <conditionalFormatting sqref="BW58">
    <cfRule type="cellIs" dxfId="13487" priority="2727" operator="lessThan">
      <formula>$C$4</formula>
    </cfRule>
  </conditionalFormatting>
  <conditionalFormatting sqref="BW59">
    <cfRule type="cellIs" dxfId="13486" priority="2728" operator="lessThan">
      <formula>$C$4</formula>
    </cfRule>
  </conditionalFormatting>
  <conditionalFormatting sqref="BW60">
    <cfRule type="cellIs" dxfId="13485" priority="2729" operator="lessThan">
      <formula>$C$4</formula>
    </cfRule>
  </conditionalFormatting>
  <conditionalFormatting sqref="BX11">
    <cfRule type="cellIs" dxfId="13484" priority="2730" operator="lessThan">
      <formula>$C$4</formula>
    </cfRule>
  </conditionalFormatting>
  <conditionalFormatting sqref="BX12">
    <cfRule type="cellIs" dxfId="13483" priority="2731" operator="lessThan">
      <formula>$C$4</formula>
    </cfRule>
  </conditionalFormatting>
  <conditionalFormatting sqref="BX13">
    <cfRule type="cellIs" dxfId="13482" priority="2732" operator="lessThan">
      <formula>$C$4</formula>
    </cfRule>
  </conditionalFormatting>
  <conditionalFormatting sqref="BX14">
    <cfRule type="cellIs" dxfId="13481" priority="2733" operator="lessThan">
      <formula>$C$4</formula>
    </cfRule>
  </conditionalFormatting>
  <conditionalFormatting sqref="BX15">
    <cfRule type="cellIs" dxfId="13480" priority="2734" operator="lessThan">
      <formula>$C$4</formula>
    </cfRule>
  </conditionalFormatting>
  <conditionalFormatting sqref="BX16">
    <cfRule type="cellIs" dxfId="13479" priority="2735" operator="lessThan">
      <formula>$C$4</formula>
    </cfRule>
  </conditionalFormatting>
  <conditionalFormatting sqref="BX17">
    <cfRule type="cellIs" dxfId="13478" priority="2736" operator="lessThan">
      <formula>$C$4</formula>
    </cfRule>
  </conditionalFormatting>
  <conditionalFormatting sqref="BX18">
    <cfRule type="cellIs" dxfId="13477" priority="2737" operator="lessThan">
      <formula>$C$4</formula>
    </cfRule>
  </conditionalFormatting>
  <conditionalFormatting sqref="BX19">
    <cfRule type="cellIs" dxfId="13476" priority="2738" operator="lessThan">
      <formula>$C$4</formula>
    </cfRule>
  </conditionalFormatting>
  <conditionalFormatting sqref="BX20">
    <cfRule type="cellIs" dxfId="13475" priority="2739" operator="lessThan">
      <formula>$C$4</formula>
    </cfRule>
  </conditionalFormatting>
  <conditionalFormatting sqref="BX21">
    <cfRule type="cellIs" dxfId="13474" priority="2740" operator="lessThan">
      <formula>$C$4</formula>
    </cfRule>
  </conditionalFormatting>
  <conditionalFormatting sqref="BX22">
    <cfRule type="cellIs" dxfId="13473" priority="2741" operator="lessThan">
      <formula>$C$4</formula>
    </cfRule>
  </conditionalFormatting>
  <conditionalFormatting sqref="BX23">
    <cfRule type="cellIs" dxfId="13472" priority="2742" operator="lessThan">
      <formula>$C$4</formula>
    </cfRule>
  </conditionalFormatting>
  <conditionalFormatting sqref="BX24">
    <cfRule type="cellIs" dxfId="13471" priority="2743" operator="lessThan">
      <formula>$C$4</formula>
    </cfRule>
  </conditionalFormatting>
  <conditionalFormatting sqref="BX25">
    <cfRule type="cellIs" dxfId="13470" priority="2744" operator="lessThan">
      <formula>$C$4</formula>
    </cfRule>
  </conditionalFormatting>
  <conditionalFormatting sqref="BX26">
    <cfRule type="cellIs" dxfId="13469" priority="2745" operator="lessThan">
      <formula>$C$4</formula>
    </cfRule>
  </conditionalFormatting>
  <conditionalFormatting sqref="BX27">
    <cfRule type="cellIs" dxfId="13468" priority="2746" operator="lessThan">
      <formula>$C$4</formula>
    </cfRule>
  </conditionalFormatting>
  <conditionalFormatting sqref="BX28">
    <cfRule type="cellIs" dxfId="13467" priority="2747" operator="lessThan">
      <formula>$C$4</formula>
    </cfRule>
  </conditionalFormatting>
  <conditionalFormatting sqref="BX29">
    <cfRule type="cellIs" dxfId="13466" priority="2748" operator="lessThan">
      <formula>$C$4</formula>
    </cfRule>
  </conditionalFormatting>
  <conditionalFormatting sqref="BX30">
    <cfRule type="cellIs" dxfId="13465" priority="2749" operator="lessThan">
      <formula>$C$4</formula>
    </cfRule>
  </conditionalFormatting>
  <conditionalFormatting sqref="BX31">
    <cfRule type="cellIs" dxfId="13464" priority="2750" operator="lessThan">
      <formula>$C$4</formula>
    </cfRule>
  </conditionalFormatting>
  <conditionalFormatting sqref="BX32">
    <cfRule type="cellIs" dxfId="13463" priority="2751" operator="lessThan">
      <formula>$C$4</formula>
    </cfRule>
  </conditionalFormatting>
  <conditionalFormatting sqref="BX33">
    <cfRule type="cellIs" dxfId="13462" priority="2752" operator="lessThan">
      <formula>$C$4</formula>
    </cfRule>
  </conditionalFormatting>
  <conditionalFormatting sqref="BX34">
    <cfRule type="cellIs" dxfId="13461" priority="2753" operator="lessThan">
      <formula>$C$4</formula>
    </cfRule>
  </conditionalFormatting>
  <conditionalFormatting sqref="BX35">
    <cfRule type="cellIs" dxfId="13460" priority="2754" operator="lessThan">
      <formula>$C$4</formula>
    </cfRule>
  </conditionalFormatting>
  <conditionalFormatting sqref="BX36">
    <cfRule type="cellIs" dxfId="13459" priority="2755" operator="lessThan">
      <formula>$C$4</formula>
    </cfRule>
  </conditionalFormatting>
  <conditionalFormatting sqref="BX37">
    <cfRule type="cellIs" dxfId="13458" priority="2756" operator="lessThan">
      <formula>$C$4</formula>
    </cfRule>
  </conditionalFormatting>
  <conditionalFormatting sqref="BX38">
    <cfRule type="cellIs" dxfId="13457" priority="2757" operator="lessThan">
      <formula>$C$4</formula>
    </cfRule>
  </conditionalFormatting>
  <conditionalFormatting sqref="BX39">
    <cfRule type="cellIs" dxfId="13456" priority="2758" operator="lessThan">
      <formula>$C$4</formula>
    </cfRule>
  </conditionalFormatting>
  <conditionalFormatting sqref="BX40">
    <cfRule type="cellIs" dxfId="13455" priority="2759" operator="lessThan">
      <formula>$C$4</formula>
    </cfRule>
  </conditionalFormatting>
  <conditionalFormatting sqref="BX41">
    <cfRule type="cellIs" dxfId="13454" priority="2760" operator="lessThan">
      <formula>$C$4</formula>
    </cfRule>
  </conditionalFormatting>
  <conditionalFormatting sqref="BX42">
    <cfRule type="cellIs" dxfId="13453" priority="2761" operator="lessThan">
      <formula>$C$4</formula>
    </cfRule>
  </conditionalFormatting>
  <conditionalFormatting sqref="BX43">
    <cfRule type="cellIs" dxfId="13452" priority="2762" operator="lessThan">
      <formula>$C$4</formula>
    </cfRule>
  </conditionalFormatting>
  <conditionalFormatting sqref="BX44">
    <cfRule type="cellIs" dxfId="13451" priority="2763" operator="lessThan">
      <formula>$C$4</formula>
    </cfRule>
  </conditionalFormatting>
  <conditionalFormatting sqref="BX45">
    <cfRule type="cellIs" dxfId="13450" priority="2764" operator="lessThan">
      <formula>$C$4</formula>
    </cfRule>
  </conditionalFormatting>
  <conditionalFormatting sqref="BX46">
    <cfRule type="cellIs" dxfId="13449" priority="2765" operator="lessThan">
      <formula>$C$4</formula>
    </cfRule>
  </conditionalFormatting>
  <conditionalFormatting sqref="BX47">
    <cfRule type="cellIs" dxfId="13448" priority="2766" operator="lessThan">
      <formula>$C$4</formula>
    </cfRule>
  </conditionalFormatting>
  <conditionalFormatting sqref="BX48">
    <cfRule type="cellIs" dxfId="13447" priority="2767" operator="lessThan">
      <formula>$C$4</formula>
    </cfRule>
  </conditionalFormatting>
  <conditionalFormatting sqref="BX49">
    <cfRule type="cellIs" dxfId="13446" priority="2768" operator="lessThan">
      <formula>$C$4</formula>
    </cfRule>
  </conditionalFormatting>
  <conditionalFormatting sqref="BX50">
    <cfRule type="cellIs" dxfId="13445" priority="2769" operator="lessThan">
      <formula>$C$4</formula>
    </cfRule>
  </conditionalFormatting>
  <conditionalFormatting sqref="BX51">
    <cfRule type="cellIs" dxfId="13444" priority="2770" operator="lessThan">
      <formula>$C$4</formula>
    </cfRule>
  </conditionalFormatting>
  <conditionalFormatting sqref="BX52">
    <cfRule type="cellIs" dxfId="13443" priority="2771" operator="lessThan">
      <formula>$C$4</formula>
    </cfRule>
  </conditionalFormatting>
  <conditionalFormatting sqref="BX53">
    <cfRule type="cellIs" dxfId="13442" priority="2772" operator="lessThan">
      <formula>$C$4</formula>
    </cfRule>
  </conditionalFormatting>
  <conditionalFormatting sqref="BX54">
    <cfRule type="cellIs" dxfId="13441" priority="2773" operator="lessThan">
      <formula>$C$4</formula>
    </cfRule>
  </conditionalFormatting>
  <conditionalFormatting sqref="BX55">
    <cfRule type="cellIs" dxfId="13440" priority="2774" operator="lessThan">
      <formula>$C$4</formula>
    </cfRule>
  </conditionalFormatting>
  <conditionalFormatting sqref="BX56">
    <cfRule type="cellIs" dxfId="13439" priority="2775" operator="lessThan">
      <formula>$C$4</formula>
    </cfRule>
  </conditionalFormatting>
  <conditionalFormatting sqref="BX57">
    <cfRule type="cellIs" dxfId="13438" priority="2776" operator="lessThan">
      <formula>$C$4</formula>
    </cfRule>
  </conditionalFormatting>
  <conditionalFormatting sqref="BX58">
    <cfRule type="cellIs" dxfId="13437" priority="2777" operator="lessThan">
      <formula>$C$4</formula>
    </cfRule>
  </conditionalFormatting>
  <conditionalFormatting sqref="BX59">
    <cfRule type="cellIs" dxfId="13436" priority="2778" operator="lessThan">
      <formula>$C$4</formula>
    </cfRule>
  </conditionalFormatting>
  <conditionalFormatting sqref="BX60">
    <cfRule type="cellIs" dxfId="13435" priority="2779" operator="lessThan">
      <formula>$C$4</formula>
    </cfRule>
  </conditionalFormatting>
  <conditionalFormatting sqref="BY11">
    <cfRule type="cellIs" dxfId="13434" priority="2780" operator="lessThan">
      <formula>$C$4</formula>
    </cfRule>
  </conditionalFormatting>
  <conditionalFormatting sqref="BY12">
    <cfRule type="cellIs" dxfId="13433" priority="2781" operator="lessThan">
      <formula>$C$4</formula>
    </cfRule>
  </conditionalFormatting>
  <conditionalFormatting sqref="BY13">
    <cfRule type="cellIs" dxfId="13432" priority="2782" operator="lessThan">
      <formula>$C$4</formula>
    </cfRule>
  </conditionalFormatting>
  <conditionalFormatting sqref="BY14">
    <cfRule type="cellIs" dxfId="13431" priority="2783" operator="lessThan">
      <formula>$C$4</formula>
    </cfRule>
  </conditionalFormatting>
  <conditionalFormatting sqref="BY15">
    <cfRule type="cellIs" dxfId="13430" priority="2784" operator="lessThan">
      <formula>$C$4</formula>
    </cfRule>
  </conditionalFormatting>
  <conditionalFormatting sqref="BY16">
    <cfRule type="cellIs" dxfId="13429" priority="2785" operator="lessThan">
      <formula>$C$4</formula>
    </cfRule>
  </conditionalFormatting>
  <conditionalFormatting sqref="BY17">
    <cfRule type="cellIs" dxfId="13428" priority="2786" operator="lessThan">
      <formula>$C$4</formula>
    </cfRule>
  </conditionalFormatting>
  <conditionalFormatting sqref="BY18">
    <cfRule type="cellIs" dxfId="13427" priority="2787" operator="lessThan">
      <formula>$C$4</formula>
    </cfRule>
  </conditionalFormatting>
  <conditionalFormatting sqref="BY19">
    <cfRule type="cellIs" dxfId="13426" priority="2788" operator="lessThan">
      <formula>$C$4</formula>
    </cfRule>
  </conditionalFormatting>
  <conditionalFormatting sqref="BY20">
    <cfRule type="cellIs" dxfId="13425" priority="2789" operator="lessThan">
      <formula>$C$4</formula>
    </cfRule>
  </conditionalFormatting>
  <conditionalFormatting sqref="BY21">
    <cfRule type="cellIs" dxfId="13424" priority="2790" operator="lessThan">
      <formula>$C$4</formula>
    </cfRule>
  </conditionalFormatting>
  <conditionalFormatting sqref="BY22">
    <cfRule type="cellIs" dxfId="13423" priority="2791" operator="lessThan">
      <formula>$C$4</formula>
    </cfRule>
  </conditionalFormatting>
  <conditionalFormatting sqref="BY23">
    <cfRule type="cellIs" dxfId="13422" priority="2792" operator="lessThan">
      <formula>$C$4</formula>
    </cfRule>
  </conditionalFormatting>
  <conditionalFormatting sqref="BY24">
    <cfRule type="cellIs" dxfId="13421" priority="2793" operator="lessThan">
      <formula>$C$4</formula>
    </cfRule>
  </conditionalFormatting>
  <conditionalFormatting sqref="BY25">
    <cfRule type="cellIs" dxfId="13420" priority="2794" operator="lessThan">
      <formula>$C$4</formula>
    </cfRule>
  </conditionalFormatting>
  <conditionalFormatting sqref="BY26">
    <cfRule type="cellIs" dxfId="13419" priority="2795" operator="lessThan">
      <formula>$C$4</formula>
    </cfRule>
  </conditionalFormatting>
  <conditionalFormatting sqref="BY27">
    <cfRule type="cellIs" dxfId="13418" priority="2796" operator="lessThan">
      <formula>$C$4</formula>
    </cfRule>
  </conditionalFormatting>
  <conditionalFormatting sqref="BY28">
    <cfRule type="cellIs" dxfId="13417" priority="2797" operator="lessThan">
      <formula>$C$4</formula>
    </cfRule>
  </conditionalFormatting>
  <conditionalFormatting sqref="BY29">
    <cfRule type="cellIs" dxfId="13416" priority="2798" operator="lessThan">
      <formula>$C$4</formula>
    </cfRule>
  </conditionalFormatting>
  <conditionalFormatting sqref="BY30">
    <cfRule type="cellIs" dxfId="13415" priority="2799" operator="lessThan">
      <formula>$C$4</formula>
    </cfRule>
  </conditionalFormatting>
  <conditionalFormatting sqref="BY31">
    <cfRule type="cellIs" dxfId="13414" priority="2800" operator="lessThan">
      <formula>$C$4</formula>
    </cfRule>
  </conditionalFormatting>
  <conditionalFormatting sqref="BY32">
    <cfRule type="cellIs" dxfId="13413" priority="2801" operator="lessThan">
      <formula>$C$4</formula>
    </cfRule>
  </conditionalFormatting>
  <conditionalFormatting sqref="BY33">
    <cfRule type="cellIs" dxfId="13412" priority="2802" operator="lessThan">
      <formula>$C$4</formula>
    </cfRule>
  </conditionalFormatting>
  <conditionalFormatting sqref="BY34">
    <cfRule type="cellIs" dxfId="13411" priority="2803" operator="lessThan">
      <formula>$C$4</formula>
    </cfRule>
  </conditionalFormatting>
  <conditionalFormatting sqref="BY35">
    <cfRule type="cellIs" dxfId="13410" priority="2804" operator="lessThan">
      <formula>$C$4</formula>
    </cfRule>
  </conditionalFormatting>
  <conditionalFormatting sqref="BY36">
    <cfRule type="cellIs" dxfId="13409" priority="2805" operator="lessThan">
      <formula>$C$4</formula>
    </cfRule>
  </conditionalFormatting>
  <conditionalFormatting sqref="BY37">
    <cfRule type="cellIs" dxfId="13408" priority="2806" operator="lessThan">
      <formula>$C$4</formula>
    </cfRule>
  </conditionalFormatting>
  <conditionalFormatting sqref="BY38">
    <cfRule type="cellIs" dxfId="13407" priority="2807" operator="lessThan">
      <formula>$C$4</formula>
    </cfRule>
  </conditionalFormatting>
  <conditionalFormatting sqref="BY39">
    <cfRule type="cellIs" dxfId="13406" priority="2808" operator="lessThan">
      <formula>$C$4</formula>
    </cfRule>
  </conditionalFormatting>
  <conditionalFormatting sqref="BY40">
    <cfRule type="cellIs" dxfId="13405" priority="2809" operator="lessThan">
      <formula>$C$4</formula>
    </cfRule>
  </conditionalFormatting>
  <conditionalFormatting sqref="BY41">
    <cfRule type="cellIs" dxfId="13404" priority="2810" operator="lessThan">
      <formula>$C$4</formula>
    </cfRule>
  </conditionalFormatting>
  <conditionalFormatting sqref="BY42">
    <cfRule type="cellIs" dxfId="13403" priority="2811" operator="lessThan">
      <formula>$C$4</formula>
    </cfRule>
  </conditionalFormatting>
  <conditionalFormatting sqref="BY43">
    <cfRule type="cellIs" dxfId="13402" priority="2812" operator="lessThan">
      <formula>$C$4</formula>
    </cfRule>
  </conditionalFormatting>
  <conditionalFormatting sqref="BY44">
    <cfRule type="cellIs" dxfId="13401" priority="2813" operator="lessThan">
      <formula>$C$4</formula>
    </cfRule>
  </conditionalFormatting>
  <conditionalFormatting sqref="BY45">
    <cfRule type="cellIs" dxfId="13400" priority="2814" operator="lessThan">
      <formula>$C$4</formula>
    </cfRule>
  </conditionalFormatting>
  <conditionalFormatting sqref="BY46">
    <cfRule type="cellIs" dxfId="13399" priority="2815" operator="lessThan">
      <formula>$C$4</formula>
    </cfRule>
  </conditionalFormatting>
  <conditionalFormatting sqref="BY47">
    <cfRule type="cellIs" dxfId="13398" priority="2816" operator="lessThan">
      <formula>$C$4</formula>
    </cfRule>
  </conditionalFormatting>
  <conditionalFormatting sqref="BY48">
    <cfRule type="cellIs" dxfId="13397" priority="2817" operator="lessThan">
      <formula>$C$4</formula>
    </cfRule>
  </conditionalFormatting>
  <conditionalFormatting sqref="BY49">
    <cfRule type="cellIs" dxfId="13396" priority="2818" operator="lessThan">
      <formula>$C$4</formula>
    </cfRule>
  </conditionalFormatting>
  <conditionalFormatting sqref="BY50">
    <cfRule type="cellIs" dxfId="13395" priority="2819" operator="lessThan">
      <formula>$C$4</formula>
    </cfRule>
  </conditionalFormatting>
  <conditionalFormatting sqref="BY51">
    <cfRule type="cellIs" dxfId="13394" priority="2820" operator="lessThan">
      <formula>$C$4</formula>
    </cfRule>
  </conditionalFormatting>
  <conditionalFormatting sqref="BY52">
    <cfRule type="cellIs" dxfId="13393" priority="2821" operator="lessThan">
      <formula>$C$4</formula>
    </cfRule>
  </conditionalFormatting>
  <conditionalFormatting sqref="BY53">
    <cfRule type="cellIs" dxfId="13392" priority="2822" operator="lessThan">
      <formula>$C$4</formula>
    </cfRule>
  </conditionalFormatting>
  <conditionalFormatting sqref="BY54">
    <cfRule type="cellIs" dxfId="13391" priority="2823" operator="lessThan">
      <formula>$C$4</formula>
    </cfRule>
  </conditionalFormatting>
  <conditionalFormatting sqref="BY55">
    <cfRule type="cellIs" dxfId="13390" priority="2824" operator="lessThan">
      <formula>$C$4</formula>
    </cfRule>
  </conditionalFormatting>
  <conditionalFormatting sqref="BY56">
    <cfRule type="cellIs" dxfId="13389" priority="2825" operator="lessThan">
      <formula>$C$4</formula>
    </cfRule>
  </conditionalFormatting>
  <conditionalFormatting sqref="BY57">
    <cfRule type="cellIs" dxfId="13388" priority="2826" operator="lessThan">
      <formula>$C$4</formula>
    </cfRule>
  </conditionalFormatting>
  <conditionalFormatting sqref="BY58">
    <cfRule type="cellIs" dxfId="13387" priority="2827" operator="lessThan">
      <formula>$C$4</formula>
    </cfRule>
  </conditionalFormatting>
  <conditionalFormatting sqref="BY59">
    <cfRule type="cellIs" dxfId="13386" priority="2828" operator="lessThan">
      <formula>$C$4</formula>
    </cfRule>
  </conditionalFormatting>
  <conditionalFormatting sqref="BY60">
    <cfRule type="cellIs" dxfId="13385" priority="2829" operator="lessThan">
      <formula>$C$4</formula>
    </cfRule>
  </conditionalFormatting>
  <conditionalFormatting sqref="BZ11">
    <cfRule type="cellIs" dxfId="13384" priority="2830" operator="lessThan">
      <formula>$C$4</formula>
    </cfRule>
  </conditionalFormatting>
  <conditionalFormatting sqref="BZ12">
    <cfRule type="cellIs" dxfId="13383" priority="2831" operator="lessThan">
      <formula>$C$4</formula>
    </cfRule>
  </conditionalFormatting>
  <conditionalFormatting sqref="BZ13">
    <cfRule type="cellIs" dxfId="13382" priority="2832" operator="lessThan">
      <formula>$C$4</formula>
    </cfRule>
  </conditionalFormatting>
  <conditionalFormatting sqref="BZ14">
    <cfRule type="cellIs" dxfId="13381" priority="2833" operator="lessThan">
      <formula>$C$4</formula>
    </cfRule>
  </conditionalFormatting>
  <conditionalFormatting sqref="BZ15">
    <cfRule type="cellIs" dxfId="13380" priority="2834" operator="lessThan">
      <formula>$C$4</formula>
    </cfRule>
  </conditionalFormatting>
  <conditionalFormatting sqref="BZ16">
    <cfRule type="cellIs" dxfId="13379" priority="2835" operator="lessThan">
      <formula>$C$4</formula>
    </cfRule>
  </conditionalFormatting>
  <conditionalFormatting sqref="BZ17">
    <cfRule type="cellIs" dxfId="13378" priority="2836" operator="lessThan">
      <formula>$C$4</formula>
    </cfRule>
  </conditionalFormatting>
  <conditionalFormatting sqref="BZ18">
    <cfRule type="cellIs" dxfId="13377" priority="2837" operator="lessThan">
      <formula>$C$4</formula>
    </cfRule>
  </conditionalFormatting>
  <conditionalFormatting sqref="BZ19">
    <cfRule type="cellIs" dxfId="13376" priority="2838" operator="lessThan">
      <formula>$C$4</formula>
    </cfRule>
  </conditionalFormatting>
  <conditionalFormatting sqref="BZ20">
    <cfRule type="cellIs" dxfId="13375" priority="2839" operator="lessThan">
      <formula>$C$4</formula>
    </cfRule>
  </conditionalFormatting>
  <conditionalFormatting sqref="BZ21">
    <cfRule type="cellIs" dxfId="13374" priority="2840" operator="lessThan">
      <formula>$C$4</formula>
    </cfRule>
  </conditionalFormatting>
  <conditionalFormatting sqref="BZ22">
    <cfRule type="cellIs" dxfId="13373" priority="2841" operator="lessThan">
      <formula>$C$4</formula>
    </cfRule>
  </conditionalFormatting>
  <conditionalFormatting sqref="BZ23">
    <cfRule type="cellIs" dxfId="13372" priority="2842" operator="lessThan">
      <formula>$C$4</formula>
    </cfRule>
  </conditionalFormatting>
  <conditionalFormatting sqref="BZ24">
    <cfRule type="cellIs" dxfId="13371" priority="2843" operator="lessThan">
      <formula>$C$4</formula>
    </cfRule>
  </conditionalFormatting>
  <conditionalFormatting sqref="BZ25">
    <cfRule type="cellIs" dxfId="13370" priority="2844" operator="lessThan">
      <formula>$C$4</formula>
    </cfRule>
  </conditionalFormatting>
  <conditionalFormatting sqref="BZ26">
    <cfRule type="cellIs" dxfId="13369" priority="2845" operator="lessThan">
      <formula>$C$4</formula>
    </cfRule>
  </conditionalFormatting>
  <conditionalFormatting sqref="BZ27">
    <cfRule type="cellIs" dxfId="13368" priority="2846" operator="lessThan">
      <formula>$C$4</formula>
    </cfRule>
  </conditionalFormatting>
  <conditionalFormatting sqref="BZ28">
    <cfRule type="cellIs" dxfId="13367" priority="2847" operator="lessThan">
      <formula>$C$4</formula>
    </cfRule>
  </conditionalFormatting>
  <conditionalFormatting sqref="BZ29">
    <cfRule type="cellIs" dxfId="13366" priority="2848" operator="lessThan">
      <formula>$C$4</formula>
    </cfRule>
  </conditionalFormatting>
  <conditionalFormatting sqref="BZ30">
    <cfRule type="cellIs" dxfId="13365" priority="2849" operator="lessThan">
      <formula>$C$4</formula>
    </cfRule>
  </conditionalFormatting>
  <conditionalFormatting sqref="BZ31">
    <cfRule type="cellIs" dxfId="13364" priority="2850" operator="lessThan">
      <formula>$C$4</formula>
    </cfRule>
  </conditionalFormatting>
  <conditionalFormatting sqref="BZ32">
    <cfRule type="cellIs" dxfId="13363" priority="2851" operator="lessThan">
      <formula>$C$4</formula>
    </cfRule>
  </conditionalFormatting>
  <conditionalFormatting sqref="BZ33">
    <cfRule type="cellIs" dxfId="13362" priority="2852" operator="lessThan">
      <formula>$C$4</formula>
    </cfRule>
  </conditionalFormatting>
  <conditionalFormatting sqref="BZ34">
    <cfRule type="cellIs" dxfId="13361" priority="2853" operator="lessThan">
      <formula>$C$4</formula>
    </cfRule>
  </conditionalFormatting>
  <conditionalFormatting sqref="BZ35">
    <cfRule type="cellIs" dxfId="13360" priority="2854" operator="lessThan">
      <formula>$C$4</formula>
    </cfRule>
  </conditionalFormatting>
  <conditionalFormatting sqref="BZ36">
    <cfRule type="cellIs" dxfId="13359" priority="2855" operator="lessThan">
      <formula>$C$4</formula>
    </cfRule>
  </conditionalFormatting>
  <conditionalFormatting sqref="BZ37">
    <cfRule type="cellIs" dxfId="13358" priority="2856" operator="lessThan">
      <formula>$C$4</formula>
    </cfRule>
  </conditionalFormatting>
  <conditionalFormatting sqref="BZ38">
    <cfRule type="cellIs" dxfId="13357" priority="2857" operator="lessThan">
      <formula>$C$4</formula>
    </cfRule>
  </conditionalFormatting>
  <conditionalFormatting sqref="BZ39">
    <cfRule type="cellIs" dxfId="13356" priority="2858" operator="lessThan">
      <formula>$C$4</formula>
    </cfRule>
  </conditionalFormatting>
  <conditionalFormatting sqref="BZ40">
    <cfRule type="cellIs" dxfId="13355" priority="2859" operator="lessThan">
      <formula>$C$4</formula>
    </cfRule>
  </conditionalFormatting>
  <conditionalFormatting sqref="BZ41">
    <cfRule type="cellIs" dxfId="13354" priority="2860" operator="lessThan">
      <formula>$C$4</formula>
    </cfRule>
  </conditionalFormatting>
  <conditionalFormatting sqref="BZ42">
    <cfRule type="cellIs" dxfId="13353" priority="2861" operator="lessThan">
      <formula>$C$4</formula>
    </cfRule>
  </conditionalFormatting>
  <conditionalFormatting sqref="BZ43">
    <cfRule type="cellIs" dxfId="13352" priority="2862" operator="lessThan">
      <formula>$C$4</formula>
    </cfRule>
  </conditionalFormatting>
  <conditionalFormatting sqref="BZ44">
    <cfRule type="cellIs" dxfId="13351" priority="2863" operator="lessThan">
      <formula>$C$4</formula>
    </cfRule>
  </conditionalFormatting>
  <conditionalFormatting sqref="BZ45">
    <cfRule type="cellIs" dxfId="13350" priority="2864" operator="lessThan">
      <formula>$C$4</formula>
    </cfRule>
  </conditionalFormatting>
  <conditionalFormatting sqref="BZ46">
    <cfRule type="cellIs" dxfId="13349" priority="2865" operator="lessThan">
      <formula>$C$4</formula>
    </cfRule>
  </conditionalFormatting>
  <conditionalFormatting sqref="BZ47">
    <cfRule type="cellIs" dxfId="13348" priority="2866" operator="lessThan">
      <formula>$C$4</formula>
    </cfRule>
  </conditionalFormatting>
  <conditionalFormatting sqref="BZ48">
    <cfRule type="cellIs" dxfId="13347" priority="2867" operator="lessThan">
      <formula>$C$4</formula>
    </cfRule>
  </conditionalFormatting>
  <conditionalFormatting sqref="BZ49">
    <cfRule type="cellIs" dxfId="13346" priority="2868" operator="lessThan">
      <formula>$C$4</formula>
    </cfRule>
  </conditionalFormatting>
  <conditionalFormatting sqref="BZ50">
    <cfRule type="cellIs" dxfId="13345" priority="2869" operator="lessThan">
      <formula>$C$4</formula>
    </cfRule>
  </conditionalFormatting>
  <conditionalFormatting sqref="BZ51">
    <cfRule type="cellIs" dxfId="13344" priority="2870" operator="lessThan">
      <formula>$C$4</formula>
    </cfRule>
  </conditionalFormatting>
  <conditionalFormatting sqref="BZ52">
    <cfRule type="cellIs" dxfId="13343" priority="2871" operator="lessThan">
      <formula>$C$4</formula>
    </cfRule>
  </conditionalFormatting>
  <conditionalFormatting sqref="BZ53">
    <cfRule type="cellIs" dxfId="13342" priority="2872" operator="lessThan">
      <formula>$C$4</formula>
    </cfRule>
  </conditionalFormatting>
  <conditionalFormatting sqref="BZ54">
    <cfRule type="cellIs" dxfId="13341" priority="2873" operator="lessThan">
      <formula>$C$4</formula>
    </cfRule>
  </conditionalFormatting>
  <conditionalFormatting sqref="BZ55">
    <cfRule type="cellIs" dxfId="13340" priority="2874" operator="lessThan">
      <formula>$C$4</formula>
    </cfRule>
  </conditionalFormatting>
  <conditionalFormatting sqref="BZ56">
    <cfRule type="cellIs" dxfId="13339" priority="2875" operator="lessThan">
      <formula>$C$4</formula>
    </cfRule>
  </conditionalFormatting>
  <conditionalFormatting sqref="BZ57">
    <cfRule type="cellIs" dxfId="13338" priority="2876" operator="lessThan">
      <formula>$C$4</formula>
    </cfRule>
  </conditionalFormatting>
  <conditionalFormatting sqref="BZ58">
    <cfRule type="cellIs" dxfId="13337" priority="2877" operator="lessThan">
      <formula>$C$4</formula>
    </cfRule>
  </conditionalFormatting>
  <conditionalFormatting sqref="BZ59">
    <cfRule type="cellIs" dxfId="13336" priority="2878" operator="lessThan">
      <formula>$C$4</formula>
    </cfRule>
  </conditionalFormatting>
  <conditionalFormatting sqref="BZ60">
    <cfRule type="cellIs" dxfId="13335" priority="2879" operator="lessThan">
      <formula>$C$4</formula>
    </cfRule>
  </conditionalFormatting>
  <conditionalFormatting sqref="CA11">
    <cfRule type="cellIs" dxfId="13334" priority="2880" operator="lessThan">
      <formula>$C$4</formula>
    </cfRule>
  </conditionalFormatting>
  <conditionalFormatting sqref="CA12">
    <cfRule type="cellIs" dxfId="13333" priority="2881" operator="lessThan">
      <formula>$C$4</formula>
    </cfRule>
  </conditionalFormatting>
  <conditionalFormatting sqref="CA13">
    <cfRule type="cellIs" dxfId="13332" priority="2882" operator="lessThan">
      <formula>$C$4</formula>
    </cfRule>
  </conditionalFormatting>
  <conditionalFormatting sqref="CA14">
    <cfRule type="cellIs" dxfId="13331" priority="2883" operator="lessThan">
      <formula>$C$4</formula>
    </cfRule>
  </conditionalFormatting>
  <conditionalFormatting sqref="CA15">
    <cfRule type="cellIs" dxfId="13330" priority="2884" operator="lessThan">
      <formula>$C$4</formula>
    </cfRule>
  </conditionalFormatting>
  <conditionalFormatting sqref="CA16">
    <cfRule type="cellIs" dxfId="13329" priority="2885" operator="lessThan">
      <formula>$C$4</formula>
    </cfRule>
  </conditionalFormatting>
  <conditionalFormatting sqref="CA17">
    <cfRule type="cellIs" dxfId="13328" priority="2886" operator="lessThan">
      <formula>$C$4</formula>
    </cfRule>
  </conditionalFormatting>
  <conditionalFormatting sqref="CA18">
    <cfRule type="cellIs" dxfId="13327" priority="2887" operator="lessThan">
      <formula>$C$4</formula>
    </cfRule>
  </conditionalFormatting>
  <conditionalFormatting sqref="CA19">
    <cfRule type="cellIs" dxfId="13326" priority="2888" operator="lessThan">
      <formula>$C$4</formula>
    </cfRule>
  </conditionalFormatting>
  <conditionalFormatting sqref="CA20">
    <cfRule type="cellIs" dxfId="13325" priority="2889" operator="lessThan">
      <formula>$C$4</formula>
    </cfRule>
  </conditionalFormatting>
  <conditionalFormatting sqref="CA21">
    <cfRule type="cellIs" dxfId="13324" priority="2890" operator="lessThan">
      <formula>$C$4</formula>
    </cfRule>
  </conditionalFormatting>
  <conditionalFormatting sqref="CA22">
    <cfRule type="cellIs" dxfId="13323" priority="2891" operator="lessThan">
      <formula>$C$4</formula>
    </cfRule>
  </conditionalFormatting>
  <conditionalFormatting sqref="CA23">
    <cfRule type="cellIs" dxfId="13322" priority="2892" operator="lessThan">
      <formula>$C$4</formula>
    </cfRule>
  </conditionalFormatting>
  <conditionalFormatting sqref="CA24">
    <cfRule type="cellIs" dxfId="13321" priority="2893" operator="lessThan">
      <formula>$C$4</formula>
    </cfRule>
  </conditionalFormatting>
  <conditionalFormatting sqref="CA25">
    <cfRule type="cellIs" dxfId="13320" priority="2894" operator="lessThan">
      <formula>$C$4</formula>
    </cfRule>
  </conditionalFormatting>
  <conditionalFormatting sqref="CA26">
    <cfRule type="cellIs" dxfId="13319" priority="2895" operator="lessThan">
      <formula>$C$4</formula>
    </cfRule>
  </conditionalFormatting>
  <conditionalFormatting sqref="CA27">
    <cfRule type="cellIs" dxfId="13318" priority="2896" operator="lessThan">
      <formula>$C$4</formula>
    </cfRule>
  </conditionalFormatting>
  <conditionalFormatting sqref="CA28">
    <cfRule type="cellIs" dxfId="13317" priority="2897" operator="lessThan">
      <formula>$C$4</formula>
    </cfRule>
  </conditionalFormatting>
  <conditionalFormatting sqref="CA29">
    <cfRule type="cellIs" dxfId="13316" priority="2898" operator="lessThan">
      <formula>$C$4</formula>
    </cfRule>
  </conditionalFormatting>
  <conditionalFormatting sqref="CA30">
    <cfRule type="cellIs" dxfId="13315" priority="2899" operator="lessThan">
      <formula>$C$4</formula>
    </cfRule>
  </conditionalFormatting>
  <conditionalFormatting sqref="CA31">
    <cfRule type="cellIs" dxfId="13314" priority="2900" operator="lessThan">
      <formula>$C$4</formula>
    </cfRule>
  </conditionalFormatting>
  <conditionalFormatting sqref="CA32">
    <cfRule type="cellIs" dxfId="13313" priority="2901" operator="lessThan">
      <formula>$C$4</formula>
    </cfRule>
  </conditionalFormatting>
  <conditionalFormatting sqref="CA33">
    <cfRule type="cellIs" dxfId="13312" priority="2902" operator="lessThan">
      <formula>$C$4</formula>
    </cfRule>
  </conditionalFormatting>
  <conditionalFormatting sqref="CA34">
    <cfRule type="cellIs" dxfId="13311" priority="2903" operator="lessThan">
      <formula>$C$4</formula>
    </cfRule>
  </conditionalFormatting>
  <conditionalFormatting sqref="CA35">
    <cfRule type="cellIs" dxfId="13310" priority="2904" operator="lessThan">
      <formula>$C$4</formula>
    </cfRule>
  </conditionalFormatting>
  <conditionalFormatting sqref="CA36">
    <cfRule type="cellIs" dxfId="13309" priority="2905" operator="lessThan">
      <formula>$C$4</formula>
    </cfRule>
  </conditionalFormatting>
  <conditionalFormatting sqref="CA37">
    <cfRule type="cellIs" dxfId="13308" priority="2906" operator="lessThan">
      <formula>$C$4</formula>
    </cfRule>
  </conditionalFormatting>
  <conditionalFormatting sqref="CA38">
    <cfRule type="cellIs" dxfId="13307" priority="2907" operator="lessThan">
      <formula>$C$4</formula>
    </cfRule>
  </conditionalFormatting>
  <conditionalFormatting sqref="CA39">
    <cfRule type="cellIs" dxfId="13306" priority="2908" operator="lessThan">
      <formula>$C$4</formula>
    </cfRule>
  </conditionalFormatting>
  <conditionalFormatting sqref="CA40">
    <cfRule type="cellIs" dxfId="13305" priority="2909" operator="lessThan">
      <formula>$C$4</formula>
    </cfRule>
  </conditionalFormatting>
  <conditionalFormatting sqref="CA41">
    <cfRule type="cellIs" dxfId="13304" priority="2910" operator="lessThan">
      <formula>$C$4</formula>
    </cfRule>
  </conditionalFormatting>
  <conditionalFormatting sqref="CA42">
    <cfRule type="cellIs" dxfId="13303" priority="2911" operator="lessThan">
      <formula>$C$4</formula>
    </cfRule>
  </conditionalFormatting>
  <conditionalFormatting sqref="CA43">
    <cfRule type="cellIs" dxfId="13302" priority="2912" operator="lessThan">
      <formula>$C$4</formula>
    </cfRule>
  </conditionalFormatting>
  <conditionalFormatting sqref="CA44">
    <cfRule type="cellIs" dxfId="13301" priority="2913" operator="lessThan">
      <formula>$C$4</formula>
    </cfRule>
  </conditionalFormatting>
  <conditionalFormatting sqref="CA45">
    <cfRule type="cellIs" dxfId="13300" priority="2914" operator="lessThan">
      <formula>$C$4</formula>
    </cfRule>
  </conditionalFormatting>
  <conditionalFormatting sqref="CA46">
    <cfRule type="cellIs" dxfId="13299" priority="2915" operator="lessThan">
      <formula>$C$4</formula>
    </cfRule>
  </conditionalFormatting>
  <conditionalFormatting sqref="CA47">
    <cfRule type="cellIs" dxfId="13298" priority="2916" operator="lessThan">
      <formula>$C$4</formula>
    </cfRule>
  </conditionalFormatting>
  <conditionalFormatting sqref="CA48">
    <cfRule type="cellIs" dxfId="13297" priority="2917" operator="lessThan">
      <formula>$C$4</formula>
    </cfRule>
  </conditionalFormatting>
  <conditionalFormatting sqref="CA49">
    <cfRule type="cellIs" dxfId="13296" priority="2918" operator="lessThan">
      <formula>$C$4</formula>
    </cfRule>
  </conditionalFormatting>
  <conditionalFormatting sqref="CA50">
    <cfRule type="cellIs" dxfId="13295" priority="2919" operator="lessThan">
      <formula>$C$4</formula>
    </cfRule>
  </conditionalFormatting>
  <conditionalFormatting sqref="CA51">
    <cfRule type="cellIs" dxfId="13294" priority="2920" operator="lessThan">
      <formula>$C$4</formula>
    </cfRule>
  </conditionalFormatting>
  <conditionalFormatting sqref="CA52">
    <cfRule type="cellIs" dxfId="13293" priority="2921" operator="lessThan">
      <formula>$C$4</formula>
    </cfRule>
  </conditionalFormatting>
  <conditionalFormatting sqref="CA53">
    <cfRule type="cellIs" dxfId="13292" priority="2922" operator="lessThan">
      <formula>$C$4</formula>
    </cfRule>
  </conditionalFormatting>
  <conditionalFormatting sqref="CA54">
    <cfRule type="cellIs" dxfId="13291" priority="2923" operator="lessThan">
      <formula>$C$4</formula>
    </cfRule>
  </conditionalFormatting>
  <conditionalFormatting sqref="CA55">
    <cfRule type="cellIs" dxfId="13290" priority="2924" operator="lessThan">
      <formula>$C$4</formula>
    </cfRule>
  </conditionalFormatting>
  <conditionalFormatting sqref="CA56">
    <cfRule type="cellIs" dxfId="13289" priority="2925" operator="lessThan">
      <formula>$C$4</formula>
    </cfRule>
  </conditionalFormatting>
  <conditionalFormatting sqref="CA57">
    <cfRule type="cellIs" dxfId="13288" priority="2926" operator="lessThan">
      <formula>$C$4</formula>
    </cfRule>
  </conditionalFormatting>
  <conditionalFormatting sqref="CA58">
    <cfRule type="cellIs" dxfId="13287" priority="2927" operator="lessThan">
      <formula>$C$4</formula>
    </cfRule>
  </conditionalFormatting>
  <conditionalFormatting sqref="CA59">
    <cfRule type="cellIs" dxfId="13286" priority="2928" operator="lessThan">
      <formula>$C$4</formula>
    </cfRule>
  </conditionalFormatting>
  <conditionalFormatting sqref="CA60">
    <cfRule type="cellIs" dxfId="13285" priority="2929" operator="lessThan">
      <formula>$C$4</formula>
    </cfRule>
  </conditionalFormatting>
  <conditionalFormatting sqref="CB11">
    <cfRule type="cellIs" dxfId="13284" priority="2930" operator="lessThan">
      <formula>$C$4</formula>
    </cfRule>
  </conditionalFormatting>
  <conditionalFormatting sqref="CB12">
    <cfRule type="cellIs" dxfId="13283" priority="2931" operator="lessThan">
      <formula>$C$4</formula>
    </cfRule>
  </conditionalFormatting>
  <conditionalFormatting sqref="CB13">
    <cfRule type="cellIs" dxfId="13282" priority="2932" operator="lessThan">
      <formula>$C$4</formula>
    </cfRule>
  </conditionalFormatting>
  <conditionalFormatting sqref="CB14">
    <cfRule type="cellIs" dxfId="13281" priority="2933" operator="lessThan">
      <formula>$C$4</formula>
    </cfRule>
  </conditionalFormatting>
  <conditionalFormatting sqref="CB15">
    <cfRule type="cellIs" dxfId="13280" priority="2934" operator="lessThan">
      <formula>$C$4</formula>
    </cfRule>
  </conditionalFormatting>
  <conditionalFormatting sqref="CB16">
    <cfRule type="cellIs" dxfId="13279" priority="2935" operator="lessThan">
      <formula>$C$4</formula>
    </cfRule>
  </conditionalFormatting>
  <conditionalFormatting sqref="CB17">
    <cfRule type="cellIs" dxfId="13278" priority="2936" operator="lessThan">
      <formula>$C$4</formula>
    </cfRule>
  </conditionalFormatting>
  <conditionalFormatting sqref="CB18">
    <cfRule type="cellIs" dxfId="13277" priority="2937" operator="lessThan">
      <formula>$C$4</formula>
    </cfRule>
  </conditionalFormatting>
  <conditionalFormatting sqref="CB19">
    <cfRule type="cellIs" dxfId="13276" priority="2938" operator="lessThan">
      <formula>$C$4</formula>
    </cfRule>
  </conditionalFormatting>
  <conditionalFormatting sqref="CB20">
    <cfRule type="cellIs" dxfId="13275" priority="2939" operator="lessThan">
      <formula>$C$4</formula>
    </cfRule>
  </conditionalFormatting>
  <conditionalFormatting sqref="CB21">
    <cfRule type="cellIs" dxfId="13274" priority="2940" operator="lessThan">
      <formula>$C$4</formula>
    </cfRule>
  </conditionalFormatting>
  <conditionalFormatting sqref="CB22">
    <cfRule type="cellIs" dxfId="13273" priority="2941" operator="lessThan">
      <formula>$C$4</formula>
    </cfRule>
  </conditionalFormatting>
  <conditionalFormatting sqref="CB23">
    <cfRule type="cellIs" dxfId="13272" priority="2942" operator="lessThan">
      <formula>$C$4</formula>
    </cfRule>
  </conditionalFormatting>
  <conditionalFormatting sqref="CB24">
    <cfRule type="cellIs" dxfId="13271" priority="2943" operator="lessThan">
      <formula>$C$4</formula>
    </cfRule>
  </conditionalFormatting>
  <conditionalFormatting sqref="CB25">
    <cfRule type="cellIs" dxfId="13270" priority="2944" operator="lessThan">
      <formula>$C$4</formula>
    </cfRule>
  </conditionalFormatting>
  <conditionalFormatting sqref="CB26">
    <cfRule type="cellIs" dxfId="13269" priority="2945" operator="lessThan">
      <formula>$C$4</formula>
    </cfRule>
  </conditionalFormatting>
  <conditionalFormatting sqref="CB27">
    <cfRule type="cellIs" dxfId="13268" priority="2946" operator="lessThan">
      <formula>$C$4</formula>
    </cfRule>
  </conditionalFormatting>
  <conditionalFormatting sqref="CB28">
    <cfRule type="cellIs" dxfId="13267" priority="2947" operator="lessThan">
      <formula>$C$4</formula>
    </cfRule>
  </conditionalFormatting>
  <conditionalFormatting sqref="CB29">
    <cfRule type="cellIs" dxfId="13266" priority="2948" operator="lessThan">
      <formula>$C$4</formula>
    </cfRule>
  </conditionalFormatting>
  <conditionalFormatting sqref="CB30">
    <cfRule type="cellIs" dxfId="13265" priority="2949" operator="lessThan">
      <formula>$C$4</formula>
    </cfRule>
  </conditionalFormatting>
  <conditionalFormatting sqref="CB31">
    <cfRule type="cellIs" dxfId="13264" priority="2950" operator="lessThan">
      <formula>$C$4</formula>
    </cfRule>
  </conditionalFormatting>
  <conditionalFormatting sqref="CB32">
    <cfRule type="cellIs" dxfId="13263" priority="2951" operator="lessThan">
      <formula>$C$4</formula>
    </cfRule>
  </conditionalFormatting>
  <conditionalFormatting sqref="CB33">
    <cfRule type="cellIs" dxfId="13262" priority="2952" operator="lessThan">
      <formula>$C$4</formula>
    </cfRule>
  </conditionalFormatting>
  <conditionalFormatting sqref="CB34">
    <cfRule type="cellIs" dxfId="13261" priority="2953" operator="lessThan">
      <formula>$C$4</formula>
    </cfRule>
  </conditionalFormatting>
  <conditionalFormatting sqref="CB35">
    <cfRule type="cellIs" dxfId="13260" priority="2954" operator="lessThan">
      <formula>$C$4</formula>
    </cfRule>
  </conditionalFormatting>
  <conditionalFormatting sqref="CB36">
    <cfRule type="cellIs" dxfId="13259" priority="2955" operator="lessThan">
      <formula>$C$4</formula>
    </cfRule>
  </conditionalFormatting>
  <conditionalFormatting sqref="CB37">
    <cfRule type="cellIs" dxfId="13258" priority="2956" operator="lessThan">
      <formula>$C$4</formula>
    </cfRule>
  </conditionalFormatting>
  <conditionalFormatting sqref="CB38">
    <cfRule type="cellIs" dxfId="13257" priority="2957" operator="lessThan">
      <formula>$C$4</formula>
    </cfRule>
  </conditionalFormatting>
  <conditionalFormatting sqref="CB39">
    <cfRule type="cellIs" dxfId="13256" priority="2958" operator="lessThan">
      <formula>$C$4</formula>
    </cfRule>
  </conditionalFormatting>
  <conditionalFormatting sqref="CB40">
    <cfRule type="cellIs" dxfId="13255" priority="2959" operator="lessThan">
      <formula>$C$4</formula>
    </cfRule>
  </conditionalFormatting>
  <conditionalFormatting sqref="CB41">
    <cfRule type="cellIs" dxfId="13254" priority="2960" operator="lessThan">
      <formula>$C$4</formula>
    </cfRule>
  </conditionalFormatting>
  <conditionalFormatting sqref="CB42">
    <cfRule type="cellIs" dxfId="13253" priority="2961" operator="lessThan">
      <formula>$C$4</formula>
    </cfRule>
  </conditionalFormatting>
  <conditionalFormatting sqref="CB43">
    <cfRule type="cellIs" dxfId="13252" priority="2962" operator="lessThan">
      <formula>$C$4</formula>
    </cfRule>
  </conditionalFormatting>
  <conditionalFormatting sqref="CB44">
    <cfRule type="cellIs" dxfId="13251" priority="2963" operator="lessThan">
      <formula>$C$4</formula>
    </cfRule>
  </conditionalFormatting>
  <conditionalFormatting sqref="CB45">
    <cfRule type="cellIs" dxfId="13250" priority="2964" operator="lessThan">
      <formula>$C$4</formula>
    </cfRule>
  </conditionalFormatting>
  <conditionalFormatting sqref="CB46">
    <cfRule type="cellIs" dxfId="13249" priority="2965" operator="lessThan">
      <formula>$C$4</formula>
    </cfRule>
  </conditionalFormatting>
  <conditionalFormatting sqref="CB47">
    <cfRule type="cellIs" dxfId="13248" priority="2966" operator="lessThan">
      <formula>$C$4</formula>
    </cfRule>
  </conditionalFormatting>
  <conditionalFormatting sqref="CB48">
    <cfRule type="cellIs" dxfId="13247" priority="2967" operator="lessThan">
      <formula>$C$4</formula>
    </cfRule>
  </conditionalFormatting>
  <conditionalFormatting sqref="CB49">
    <cfRule type="cellIs" dxfId="13246" priority="2968" operator="lessThan">
      <formula>$C$4</formula>
    </cfRule>
  </conditionalFormatting>
  <conditionalFormatting sqref="CB50">
    <cfRule type="cellIs" dxfId="13245" priority="2969" operator="lessThan">
      <formula>$C$4</formula>
    </cfRule>
  </conditionalFormatting>
  <conditionalFormatting sqref="CB51">
    <cfRule type="cellIs" dxfId="13244" priority="2970" operator="lessThan">
      <formula>$C$4</formula>
    </cfRule>
  </conditionalFormatting>
  <conditionalFormatting sqref="CB52">
    <cfRule type="cellIs" dxfId="13243" priority="2971" operator="lessThan">
      <formula>$C$4</formula>
    </cfRule>
  </conditionalFormatting>
  <conditionalFormatting sqref="CB53">
    <cfRule type="cellIs" dxfId="13242" priority="2972" operator="lessThan">
      <formula>$C$4</formula>
    </cfRule>
  </conditionalFormatting>
  <conditionalFormatting sqref="CB54">
    <cfRule type="cellIs" dxfId="13241" priority="2973" operator="lessThan">
      <formula>$C$4</formula>
    </cfRule>
  </conditionalFormatting>
  <conditionalFormatting sqref="CB55">
    <cfRule type="cellIs" dxfId="13240" priority="2974" operator="lessThan">
      <formula>$C$4</formula>
    </cfRule>
  </conditionalFormatting>
  <conditionalFormatting sqref="CB56">
    <cfRule type="cellIs" dxfId="13239" priority="2975" operator="lessThan">
      <formula>$C$4</formula>
    </cfRule>
  </conditionalFormatting>
  <conditionalFormatting sqref="CB57">
    <cfRule type="cellIs" dxfId="13238" priority="2976" operator="lessThan">
      <formula>$C$4</formula>
    </cfRule>
  </conditionalFormatting>
  <conditionalFormatting sqref="CB58">
    <cfRule type="cellIs" dxfId="13237" priority="2977" operator="lessThan">
      <formula>$C$4</formula>
    </cfRule>
  </conditionalFormatting>
  <conditionalFormatting sqref="CB59">
    <cfRule type="cellIs" dxfId="13236" priority="2978" operator="lessThan">
      <formula>$C$4</formula>
    </cfRule>
  </conditionalFormatting>
  <conditionalFormatting sqref="CB60">
    <cfRule type="cellIs" dxfId="13235" priority="2979" operator="lessThan">
      <formula>$C$4</formula>
    </cfRule>
  </conditionalFormatting>
  <conditionalFormatting sqref="CC11">
    <cfRule type="cellIs" dxfId="13234" priority="2980" operator="lessThan">
      <formula>$C$4</formula>
    </cfRule>
  </conditionalFormatting>
  <conditionalFormatting sqref="CC12">
    <cfRule type="cellIs" dxfId="13233" priority="2981" operator="lessThan">
      <formula>$C$4</formula>
    </cfRule>
  </conditionalFormatting>
  <conditionalFormatting sqref="CC13">
    <cfRule type="cellIs" dxfId="13232" priority="2982" operator="lessThan">
      <formula>$C$4</formula>
    </cfRule>
  </conditionalFormatting>
  <conditionalFormatting sqref="CC14">
    <cfRule type="cellIs" dxfId="13231" priority="2983" operator="lessThan">
      <formula>$C$4</formula>
    </cfRule>
  </conditionalFormatting>
  <conditionalFormatting sqref="CC15">
    <cfRule type="cellIs" dxfId="13230" priority="2984" operator="lessThan">
      <formula>$C$4</formula>
    </cfRule>
  </conditionalFormatting>
  <conditionalFormatting sqref="CC16">
    <cfRule type="cellIs" dxfId="13229" priority="2985" operator="lessThan">
      <formula>$C$4</formula>
    </cfRule>
  </conditionalFormatting>
  <conditionalFormatting sqref="CC17">
    <cfRule type="cellIs" dxfId="13228" priority="2986" operator="lessThan">
      <formula>$C$4</formula>
    </cfRule>
  </conditionalFormatting>
  <conditionalFormatting sqref="CC18">
    <cfRule type="cellIs" dxfId="13227" priority="2987" operator="lessThan">
      <formula>$C$4</formula>
    </cfRule>
  </conditionalFormatting>
  <conditionalFormatting sqref="CC19">
    <cfRule type="cellIs" dxfId="13226" priority="2988" operator="lessThan">
      <formula>$C$4</formula>
    </cfRule>
  </conditionalFormatting>
  <conditionalFormatting sqref="CC20">
    <cfRule type="cellIs" dxfId="13225" priority="2989" operator="lessThan">
      <formula>$C$4</formula>
    </cfRule>
  </conditionalFormatting>
  <conditionalFormatting sqref="CC21">
    <cfRule type="cellIs" dxfId="13224" priority="2990" operator="lessThan">
      <formula>$C$4</formula>
    </cfRule>
  </conditionalFormatting>
  <conditionalFormatting sqref="CC22">
    <cfRule type="cellIs" dxfId="13223" priority="2991" operator="lessThan">
      <formula>$C$4</formula>
    </cfRule>
  </conditionalFormatting>
  <conditionalFormatting sqref="CC23">
    <cfRule type="cellIs" dxfId="13222" priority="2992" operator="lessThan">
      <formula>$C$4</formula>
    </cfRule>
  </conditionalFormatting>
  <conditionalFormatting sqref="CC24">
    <cfRule type="cellIs" dxfId="13221" priority="2993" operator="lessThan">
      <formula>$C$4</formula>
    </cfRule>
  </conditionalFormatting>
  <conditionalFormatting sqref="CC25">
    <cfRule type="cellIs" dxfId="13220" priority="2994" operator="lessThan">
      <formula>$C$4</formula>
    </cfRule>
  </conditionalFormatting>
  <conditionalFormatting sqref="CC26">
    <cfRule type="cellIs" dxfId="13219" priority="2995" operator="lessThan">
      <formula>$C$4</formula>
    </cfRule>
  </conditionalFormatting>
  <conditionalFormatting sqref="CC27">
    <cfRule type="cellIs" dxfId="13218" priority="2996" operator="lessThan">
      <formula>$C$4</formula>
    </cfRule>
  </conditionalFormatting>
  <conditionalFormatting sqref="CC28">
    <cfRule type="cellIs" dxfId="13217" priority="2997" operator="lessThan">
      <formula>$C$4</formula>
    </cfRule>
  </conditionalFormatting>
  <conditionalFormatting sqref="CC29">
    <cfRule type="cellIs" dxfId="13216" priority="2998" operator="lessThan">
      <formula>$C$4</formula>
    </cfRule>
  </conditionalFormatting>
  <conditionalFormatting sqref="CC30">
    <cfRule type="cellIs" dxfId="13215" priority="2999" operator="lessThan">
      <formula>$C$4</formula>
    </cfRule>
  </conditionalFormatting>
  <conditionalFormatting sqref="CC31">
    <cfRule type="cellIs" dxfId="13214" priority="3000" operator="lessThan">
      <formula>$C$4</formula>
    </cfRule>
  </conditionalFormatting>
  <conditionalFormatting sqref="CC32">
    <cfRule type="cellIs" dxfId="13213" priority="3001" operator="lessThan">
      <formula>$C$4</formula>
    </cfRule>
  </conditionalFormatting>
  <conditionalFormatting sqref="CC33">
    <cfRule type="cellIs" dxfId="13212" priority="3002" operator="lessThan">
      <formula>$C$4</formula>
    </cfRule>
  </conditionalFormatting>
  <conditionalFormatting sqref="CC34">
    <cfRule type="cellIs" dxfId="13211" priority="3003" operator="lessThan">
      <formula>$C$4</formula>
    </cfRule>
  </conditionalFormatting>
  <conditionalFormatting sqref="CC35">
    <cfRule type="cellIs" dxfId="13210" priority="3004" operator="lessThan">
      <formula>$C$4</formula>
    </cfRule>
  </conditionalFormatting>
  <conditionalFormatting sqref="CC36">
    <cfRule type="cellIs" dxfId="13209" priority="3005" operator="lessThan">
      <formula>$C$4</formula>
    </cfRule>
  </conditionalFormatting>
  <conditionalFormatting sqref="CC37">
    <cfRule type="cellIs" dxfId="13208" priority="3006" operator="lessThan">
      <formula>$C$4</formula>
    </cfRule>
  </conditionalFormatting>
  <conditionalFormatting sqref="CC38">
    <cfRule type="cellIs" dxfId="13207" priority="3007" operator="lessThan">
      <formula>$C$4</formula>
    </cfRule>
  </conditionalFormatting>
  <conditionalFormatting sqref="CC39">
    <cfRule type="cellIs" dxfId="13206" priority="3008" operator="lessThan">
      <formula>$C$4</formula>
    </cfRule>
  </conditionalFormatting>
  <conditionalFormatting sqref="CC40">
    <cfRule type="cellIs" dxfId="13205" priority="3009" operator="lessThan">
      <formula>$C$4</formula>
    </cfRule>
  </conditionalFormatting>
  <conditionalFormatting sqref="CC41">
    <cfRule type="cellIs" dxfId="13204" priority="3010" operator="lessThan">
      <formula>$C$4</formula>
    </cfRule>
  </conditionalFormatting>
  <conditionalFormatting sqref="CC42">
    <cfRule type="cellIs" dxfId="13203" priority="3011" operator="lessThan">
      <formula>$C$4</formula>
    </cfRule>
  </conditionalFormatting>
  <conditionalFormatting sqref="CC43">
    <cfRule type="cellIs" dxfId="13202" priority="3012" operator="lessThan">
      <formula>$C$4</formula>
    </cfRule>
  </conditionalFormatting>
  <conditionalFormatting sqref="CC44">
    <cfRule type="cellIs" dxfId="13201" priority="3013" operator="lessThan">
      <formula>$C$4</formula>
    </cfRule>
  </conditionalFormatting>
  <conditionalFormatting sqref="CC45">
    <cfRule type="cellIs" dxfId="13200" priority="3014" operator="lessThan">
      <formula>$C$4</formula>
    </cfRule>
  </conditionalFormatting>
  <conditionalFormatting sqref="CC46">
    <cfRule type="cellIs" dxfId="13199" priority="3015" operator="lessThan">
      <formula>$C$4</formula>
    </cfRule>
  </conditionalFormatting>
  <conditionalFormatting sqref="CC47">
    <cfRule type="cellIs" dxfId="13198" priority="3016" operator="lessThan">
      <formula>$C$4</formula>
    </cfRule>
  </conditionalFormatting>
  <conditionalFormatting sqref="CC48">
    <cfRule type="cellIs" dxfId="13197" priority="3017" operator="lessThan">
      <formula>$C$4</formula>
    </cfRule>
  </conditionalFormatting>
  <conditionalFormatting sqref="CC49">
    <cfRule type="cellIs" dxfId="13196" priority="3018" operator="lessThan">
      <formula>$C$4</formula>
    </cfRule>
  </conditionalFormatting>
  <conditionalFormatting sqref="CC50">
    <cfRule type="cellIs" dxfId="13195" priority="3019" operator="lessThan">
      <formula>$C$4</formula>
    </cfRule>
  </conditionalFormatting>
  <conditionalFormatting sqref="CC51">
    <cfRule type="cellIs" dxfId="13194" priority="3020" operator="lessThan">
      <formula>$C$4</formula>
    </cfRule>
  </conditionalFormatting>
  <conditionalFormatting sqref="CC52">
    <cfRule type="cellIs" dxfId="13193" priority="3021" operator="lessThan">
      <formula>$C$4</formula>
    </cfRule>
  </conditionalFormatting>
  <conditionalFormatting sqref="CC53">
    <cfRule type="cellIs" dxfId="13192" priority="3022" operator="lessThan">
      <formula>$C$4</formula>
    </cfRule>
  </conditionalFormatting>
  <conditionalFormatting sqref="CC54">
    <cfRule type="cellIs" dxfId="13191" priority="3023" operator="lessThan">
      <formula>$C$4</formula>
    </cfRule>
  </conditionalFormatting>
  <conditionalFormatting sqref="CC55">
    <cfRule type="cellIs" dxfId="13190" priority="3024" operator="lessThan">
      <formula>$C$4</formula>
    </cfRule>
  </conditionalFormatting>
  <conditionalFormatting sqref="CC56">
    <cfRule type="cellIs" dxfId="13189" priority="3025" operator="lessThan">
      <formula>$C$4</formula>
    </cfRule>
  </conditionalFormatting>
  <conditionalFormatting sqref="CC57">
    <cfRule type="cellIs" dxfId="13188" priority="3026" operator="lessThan">
      <formula>$C$4</formula>
    </cfRule>
  </conditionalFormatting>
  <conditionalFormatting sqref="CC58">
    <cfRule type="cellIs" dxfId="13187" priority="3027" operator="lessThan">
      <formula>$C$4</formula>
    </cfRule>
  </conditionalFormatting>
  <conditionalFormatting sqref="CC59">
    <cfRule type="cellIs" dxfId="13186" priority="3028" operator="lessThan">
      <formula>$C$4</formula>
    </cfRule>
  </conditionalFormatting>
  <conditionalFormatting sqref="CC60">
    <cfRule type="cellIs" dxfId="13185" priority="3029" operator="lessThan">
      <formula>$C$4</formula>
    </cfRule>
  </conditionalFormatting>
  <conditionalFormatting sqref="CD11">
    <cfRule type="cellIs" dxfId="13184" priority="3030" operator="lessThan">
      <formula>$C$4</formula>
    </cfRule>
  </conditionalFormatting>
  <conditionalFormatting sqref="CD12">
    <cfRule type="cellIs" dxfId="13183" priority="3031" operator="lessThan">
      <formula>$C$4</formula>
    </cfRule>
  </conditionalFormatting>
  <conditionalFormatting sqref="CD13">
    <cfRule type="cellIs" dxfId="13182" priority="3032" operator="lessThan">
      <formula>$C$4</formula>
    </cfRule>
  </conditionalFormatting>
  <conditionalFormatting sqref="CD14">
    <cfRule type="cellIs" dxfId="13181" priority="3033" operator="lessThan">
      <formula>$C$4</formula>
    </cfRule>
  </conditionalFormatting>
  <conditionalFormatting sqref="CD15">
    <cfRule type="cellIs" dxfId="13180" priority="3034" operator="lessThan">
      <formula>$C$4</formula>
    </cfRule>
  </conditionalFormatting>
  <conditionalFormatting sqref="CD16">
    <cfRule type="cellIs" dxfId="13179" priority="3035" operator="lessThan">
      <formula>$C$4</formula>
    </cfRule>
  </conditionalFormatting>
  <conditionalFormatting sqref="CD17">
    <cfRule type="cellIs" dxfId="13178" priority="3036" operator="lessThan">
      <formula>$C$4</formula>
    </cfRule>
  </conditionalFormatting>
  <conditionalFormatting sqref="CD18">
    <cfRule type="cellIs" dxfId="13177" priority="3037" operator="lessThan">
      <formula>$C$4</formula>
    </cfRule>
  </conditionalFormatting>
  <conditionalFormatting sqref="CD19">
    <cfRule type="cellIs" dxfId="13176" priority="3038" operator="lessThan">
      <formula>$C$4</formula>
    </cfRule>
  </conditionalFormatting>
  <conditionalFormatting sqref="CD20">
    <cfRule type="cellIs" dxfId="13175" priority="3039" operator="lessThan">
      <formula>$C$4</formula>
    </cfRule>
  </conditionalFormatting>
  <conditionalFormatting sqref="CD21">
    <cfRule type="cellIs" dxfId="13174" priority="3040" operator="lessThan">
      <formula>$C$4</formula>
    </cfRule>
  </conditionalFormatting>
  <conditionalFormatting sqref="CD22">
    <cfRule type="cellIs" dxfId="13173" priority="3041" operator="lessThan">
      <formula>$C$4</formula>
    </cfRule>
  </conditionalFormatting>
  <conditionalFormatting sqref="CD23">
    <cfRule type="cellIs" dxfId="13172" priority="3042" operator="lessThan">
      <formula>$C$4</formula>
    </cfRule>
  </conditionalFormatting>
  <conditionalFormatting sqref="CD24">
    <cfRule type="cellIs" dxfId="13171" priority="3043" operator="lessThan">
      <formula>$C$4</formula>
    </cfRule>
  </conditionalFormatting>
  <conditionalFormatting sqref="CD25">
    <cfRule type="cellIs" dxfId="13170" priority="3044" operator="lessThan">
      <formula>$C$4</formula>
    </cfRule>
  </conditionalFormatting>
  <conditionalFormatting sqref="CD26">
    <cfRule type="cellIs" dxfId="13169" priority="3045" operator="lessThan">
      <formula>$C$4</formula>
    </cfRule>
  </conditionalFormatting>
  <conditionalFormatting sqref="CD27">
    <cfRule type="cellIs" dxfId="13168" priority="3046" operator="lessThan">
      <formula>$C$4</formula>
    </cfRule>
  </conditionalFormatting>
  <conditionalFormatting sqref="CD28">
    <cfRule type="cellIs" dxfId="13167" priority="3047" operator="lessThan">
      <formula>$C$4</formula>
    </cfRule>
  </conditionalFormatting>
  <conditionalFormatting sqref="CD29">
    <cfRule type="cellIs" dxfId="13166" priority="3048" operator="lessThan">
      <formula>$C$4</formula>
    </cfRule>
  </conditionalFormatting>
  <conditionalFormatting sqref="CD30">
    <cfRule type="cellIs" dxfId="13165" priority="3049" operator="lessThan">
      <formula>$C$4</formula>
    </cfRule>
  </conditionalFormatting>
  <conditionalFormatting sqref="CD31">
    <cfRule type="cellIs" dxfId="13164" priority="3050" operator="lessThan">
      <formula>$C$4</formula>
    </cfRule>
  </conditionalFormatting>
  <conditionalFormatting sqref="CD32">
    <cfRule type="cellIs" dxfId="13163" priority="3051" operator="lessThan">
      <formula>$C$4</formula>
    </cfRule>
  </conditionalFormatting>
  <conditionalFormatting sqref="CD33">
    <cfRule type="cellIs" dxfId="13162" priority="3052" operator="lessThan">
      <formula>$C$4</formula>
    </cfRule>
  </conditionalFormatting>
  <conditionalFormatting sqref="CD34">
    <cfRule type="cellIs" dxfId="13161" priority="3053" operator="lessThan">
      <formula>$C$4</formula>
    </cfRule>
  </conditionalFormatting>
  <conditionalFormatting sqref="CD35">
    <cfRule type="cellIs" dxfId="13160" priority="3054" operator="lessThan">
      <formula>$C$4</formula>
    </cfRule>
  </conditionalFormatting>
  <conditionalFormatting sqref="CD36">
    <cfRule type="cellIs" dxfId="13159" priority="3055" operator="lessThan">
      <formula>$C$4</formula>
    </cfRule>
  </conditionalFormatting>
  <conditionalFormatting sqref="CD37">
    <cfRule type="cellIs" dxfId="13158" priority="3056" operator="lessThan">
      <formula>$C$4</formula>
    </cfRule>
  </conditionalFormatting>
  <conditionalFormatting sqref="CD38">
    <cfRule type="cellIs" dxfId="13157" priority="3057" operator="lessThan">
      <formula>$C$4</formula>
    </cfRule>
  </conditionalFormatting>
  <conditionalFormatting sqref="CD39">
    <cfRule type="cellIs" dxfId="13156" priority="3058" operator="lessThan">
      <formula>$C$4</formula>
    </cfRule>
  </conditionalFormatting>
  <conditionalFormatting sqref="CD40">
    <cfRule type="cellIs" dxfId="13155" priority="3059" operator="lessThan">
      <formula>$C$4</formula>
    </cfRule>
  </conditionalFormatting>
  <conditionalFormatting sqref="CD41">
    <cfRule type="cellIs" dxfId="13154" priority="3060" operator="lessThan">
      <formula>$C$4</formula>
    </cfRule>
  </conditionalFormatting>
  <conditionalFormatting sqref="CD42">
    <cfRule type="cellIs" dxfId="13153" priority="3061" operator="lessThan">
      <formula>$C$4</formula>
    </cfRule>
  </conditionalFormatting>
  <conditionalFormatting sqref="CD43">
    <cfRule type="cellIs" dxfId="13152" priority="3062" operator="lessThan">
      <formula>$C$4</formula>
    </cfRule>
  </conditionalFormatting>
  <conditionalFormatting sqref="CD44">
    <cfRule type="cellIs" dxfId="13151" priority="3063" operator="lessThan">
      <formula>$C$4</formula>
    </cfRule>
  </conditionalFormatting>
  <conditionalFormatting sqref="CD45">
    <cfRule type="cellIs" dxfId="13150" priority="3064" operator="lessThan">
      <formula>$C$4</formula>
    </cfRule>
  </conditionalFormatting>
  <conditionalFormatting sqref="CD46">
    <cfRule type="cellIs" dxfId="13149" priority="3065" operator="lessThan">
      <formula>$C$4</formula>
    </cfRule>
  </conditionalFormatting>
  <conditionalFormatting sqref="CD47">
    <cfRule type="cellIs" dxfId="13148" priority="3066" operator="lessThan">
      <formula>$C$4</formula>
    </cfRule>
  </conditionalFormatting>
  <conditionalFormatting sqref="CD48">
    <cfRule type="cellIs" dxfId="13147" priority="3067" operator="lessThan">
      <formula>$C$4</formula>
    </cfRule>
  </conditionalFormatting>
  <conditionalFormatting sqref="CD49">
    <cfRule type="cellIs" dxfId="13146" priority="3068" operator="lessThan">
      <formula>$C$4</formula>
    </cfRule>
  </conditionalFormatting>
  <conditionalFormatting sqref="CD50">
    <cfRule type="cellIs" dxfId="13145" priority="3069" operator="lessThan">
      <formula>$C$4</formula>
    </cfRule>
  </conditionalFormatting>
  <conditionalFormatting sqref="CD51">
    <cfRule type="cellIs" dxfId="13144" priority="3070" operator="lessThan">
      <formula>$C$4</formula>
    </cfRule>
  </conditionalFormatting>
  <conditionalFormatting sqref="CD52">
    <cfRule type="cellIs" dxfId="13143" priority="3071" operator="lessThan">
      <formula>$C$4</formula>
    </cfRule>
  </conditionalFormatting>
  <conditionalFormatting sqref="CD53">
    <cfRule type="cellIs" dxfId="13142" priority="3072" operator="lessThan">
      <formula>$C$4</formula>
    </cfRule>
  </conditionalFormatting>
  <conditionalFormatting sqref="CD54">
    <cfRule type="cellIs" dxfId="13141" priority="3073" operator="lessThan">
      <formula>$C$4</formula>
    </cfRule>
  </conditionalFormatting>
  <conditionalFormatting sqref="CD55">
    <cfRule type="cellIs" dxfId="13140" priority="3074" operator="lessThan">
      <formula>$C$4</formula>
    </cfRule>
  </conditionalFormatting>
  <conditionalFormatting sqref="CD56">
    <cfRule type="cellIs" dxfId="13139" priority="3075" operator="lessThan">
      <formula>$C$4</formula>
    </cfRule>
  </conditionalFormatting>
  <conditionalFormatting sqref="CD57">
    <cfRule type="cellIs" dxfId="13138" priority="3076" operator="lessThan">
      <formula>$C$4</formula>
    </cfRule>
  </conditionalFormatting>
  <conditionalFormatting sqref="CD58">
    <cfRule type="cellIs" dxfId="13137" priority="3077" operator="lessThan">
      <formula>$C$4</formula>
    </cfRule>
  </conditionalFormatting>
  <conditionalFormatting sqref="CD59">
    <cfRule type="cellIs" dxfId="13136" priority="3078" operator="lessThan">
      <formula>$C$4</formula>
    </cfRule>
  </conditionalFormatting>
  <conditionalFormatting sqref="CD60">
    <cfRule type="cellIs" dxfId="13135" priority="3079" operator="lessThan">
      <formula>$C$4</formula>
    </cfRule>
  </conditionalFormatting>
  <conditionalFormatting sqref="CE11">
    <cfRule type="cellIs" dxfId="13134" priority="3080" operator="lessThan">
      <formula>$C$4</formula>
    </cfRule>
  </conditionalFormatting>
  <conditionalFormatting sqref="CE12">
    <cfRule type="cellIs" dxfId="13133" priority="3081" operator="lessThan">
      <formula>$C$4</formula>
    </cfRule>
  </conditionalFormatting>
  <conditionalFormatting sqref="CE13">
    <cfRule type="cellIs" dxfId="13132" priority="3082" operator="lessThan">
      <formula>$C$4</formula>
    </cfRule>
  </conditionalFormatting>
  <conditionalFormatting sqref="CE14">
    <cfRule type="cellIs" dxfId="13131" priority="3083" operator="lessThan">
      <formula>$C$4</formula>
    </cfRule>
  </conditionalFormatting>
  <conditionalFormatting sqref="CE15">
    <cfRule type="cellIs" dxfId="13130" priority="3084" operator="lessThan">
      <formula>$C$4</formula>
    </cfRule>
  </conditionalFormatting>
  <conditionalFormatting sqref="CE16">
    <cfRule type="cellIs" dxfId="13129" priority="3085" operator="lessThan">
      <formula>$C$4</formula>
    </cfRule>
  </conditionalFormatting>
  <conditionalFormatting sqref="CE17">
    <cfRule type="cellIs" dxfId="13128" priority="3086" operator="lessThan">
      <formula>$C$4</formula>
    </cfRule>
  </conditionalFormatting>
  <conditionalFormatting sqref="CE18">
    <cfRule type="cellIs" dxfId="13127" priority="3087" operator="lessThan">
      <formula>$C$4</formula>
    </cfRule>
  </conditionalFormatting>
  <conditionalFormatting sqref="CE19">
    <cfRule type="cellIs" dxfId="13126" priority="3088" operator="lessThan">
      <formula>$C$4</formula>
    </cfRule>
  </conditionalFormatting>
  <conditionalFormatting sqref="CE20">
    <cfRule type="cellIs" dxfId="13125" priority="3089" operator="lessThan">
      <formula>$C$4</formula>
    </cfRule>
  </conditionalFormatting>
  <conditionalFormatting sqref="CE21">
    <cfRule type="cellIs" dxfId="13124" priority="3090" operator="lessThan">
      <formula>$C$4</formula>
    </cfRule>
  </conditionalFormatting>
  <conditionalFormatting sqref="CE22">
    <cfRule type="cellIs" dxfId="13123" priority="3091" operator="lessThan">
      <formula>$C$4</formula>
    </cfRule>
  </conditionalFormatting>
  <conditionalFormatting sqref="CE23">
    <cfRule type="cellIs" dxfId="13122" priority="3092" operator="lessThan">
      <formula>$C$4</formula>
    </cfRule>
  </conditionalFormatting>
  <conditionalFormatting sqref="CE24">
    <cfRule type="cellIs" dxfId="13121" priority="3093" operator="lessThan">
      <formula>$C$4</formula>
    </cfRule>
  </conditionalFormatting>
  <conditionalFormatting sqref="CE25">
    <cfRule type="cellIs" dxfId="13120" priority="3094" operator="lessThan">
      <formula>$C$4</formula>
    </cfRule>
  </conditionalFormatting>
  <conditionalFormatting sqref="CE26">
    <cfRule type="cellIs" dxfId="13119" priority="3095" operator="lessThan">
      <formula>$C$4</formula>
    </cfRule>
  </conditionalFormatting>
  <conditionalFormatting sqref="CE27">
    <cfRule type="cellIs" dxfId="13118" priority="3096" operator="lessThan">
      <formula>$C$4</formula>
    </cfRule>
  </conditionalFormatting>
  <conditionalFormatting sqref="CE28">
    <cfRule type="cellIs" dxfId="13117" priority="3097" operator="lessThan">
      <formula>$C$4</formula>
    </cfRule>
  </conditionalFormatting>
  <conditionalFormatting sqref="CE29">
    <cfRule type="cellIs" dxfId="13116" priority="3098" operator="lessThan">
      <formula>$C$4</formula>
    </cfRule>
  </conditionalFormatting>
  <conditionalFormatting sqref="CE30">
    <cfRule type="cellIs" dxfId="13115" priority="3099" operator="lessThan">
      <formula>$C$4</formula>
    </cfRule>
  </conditionalFormatting>
  <conditionalFormatting sqref="CE31">
    <cfRule type="cellIs" dxfId="13114" priority="3100" operator="lessThan">
      <formula>$C$4</formula>
    </cfRule>
  </conditionalFormatting>
  <conditionalFormatting sqref="CE32">
    <cfRule type="cellIs" dxfId="13113" priority="3101" operator="lessThan">
      <formula>$C$4</formula>
    </cfRule>
  </conditionalFormatting>
  <conditionalFormatting sqref="CE33">
    <cfRule type="cellIs" dxfId="13112" priority="3102" operator="lessThan">
      <formula>$C$4</formula>
    </cfRule>
  </conditionalFormatting>
  <conditionalFormatting sqref="CE34">
    <cfRule type="cellIs" dxfId="13111" priority="3103" operator="lessThan">
      <formula>$C$4</formula>
    </cfRule>
  </conditionalFormatting>
  <conditionalFormatting sqref="CE35">
    <cfRule type="cellIs" dxfId="13110" priority="3104" operator="lessThan">
      <formula>$C$4</formula>
    </cfRule>
  </conditionalFormatting>
  <conditionalFormatting sqref="CE36">
    <cfRule type="cellIs" dxfId="13109" priority="3105" operator="lessThan">
      <formula>$C$4</formula>
    </cfRule>
  </conditionalFormatting>
  <conditionalFormatting sqref="CE37">
    <cfRule type="cellIs" dxfId="13108" priority="3106" operator="lessThan">
      <formula>$C$4</formula>
    </cfRule>
  </conditionalFormatting>
  <conditionalFormatting sqref="CE38">
    <cfRule type="cellIs" dxfId="13107" priority="3107" operator="lessThan">
      <formula>$C$4</formula>
    </cfRule>
  </conditionalFormatting>
  <conditionalFormatting sqref="CE39">
    <cfRule type="cellIs" dxfId="13106" priority="3108" operator="lessThan">
      <formula>$C$4</formula>
    </cfRule>
  </conditionalFormatting>
  <conditionalFormatting sqref="CE40">
    <cfRule type="cellIs" dxfId="13105" priority="3109" operator="lessThan">
      <formula>$C$4</formula>
    </cfRule>
  </conditionalFormatting>
  <conditionalFormatting sqref="CE41">
    <cfRule type="cellIs" dxfId="13104" priority="3110" operator="lessThan">
      <formula>$C$4</formula>
    </cfRule>
  </conditionalFormatting>
  <conditionalFormatting sqref="CE42">
    <cfRule type="cellIs" dxfId="13103" priority="3111" operator="lessThan">
      <formula>$C$4</formula>
    </cfRule>
  </conditionalFormatting>
  <conditionalFormatting sqref="CE43">
    <cfRule type="cellIs" dxfId="13102" priority="3112" operator="lessThan">
      <formula>$C$4</formula>
    </cfRule>
  </conditionalFormatting>
  <conditionalFormatting sqref="CE44">
    <cfRule type="cellIs" dxfId="13101" priority="3113" operator="lessThan">
      <formula>$C$4</formula>
    </cfRule>
  </conditionalFormatting>
  <conditionalFormatting sqref="CE45">
    <cfRule type="cellIs" dxfId="13100" priority="3114" operator="lessThan">
      <formula>$C$4</formula>
    </cfRule>
  </conditionalFormatting>
  <conditionalFormatting sqref="CE46">
    <cfRule type="cellIs" dxfId="13099" priority="3115" operator="lessThan">
      <formula>$C$4</formula>
    </cfRule>
  </conditionalFormatting>
  <conditionalFormatting sqref="CE47">
    <cfRule type="cellIs" dxfId="13098" priority="3116" operator="lessThan">
      <formula>$C$4</formula>
    </cfRule>
  </conditionalFormatting>
  <conditionalFormatting sqref="CE48">
    <cfRule type="cellIs" dxfId="13097" priority="3117" operator="lessThan">
      <formula>$C$4</formula>
    </cfRule>
  </conditionalFormatting>
  <conditionalFormatting sqref="CE49">
    <cfRule type="cellIs" dxfId="13096" priority="3118" operator="lessThan">
      <formula>$C$4</formula>
    </cfRule>
  </conditionalFormatting>
  <conditionalFormatting sqref="CE50">
    <cfRule type="cellIs" dxfId="13095" priority="3119" operator="lessThan">
      <formula>$C$4</formula>
    </cfRule>
  </conditionalFormatting>
  <conditionalFormatting sqref="CE51">
    <cfRule type="cellIs" dxfId="13094" priority="3120" operator="lessThan">
      <formula>$C$4</formula>
    </cfRule>
  </conditionalFormatting>
  <conditionalFormatting sqref="CE52">
    <cfRule type="cellIs" dxfId="13093" priority="3121" operator="lessThan">
      <formula>$C$4</formula>
    </cfRule>
  </conditionalFormatting>
  <conditionalFormatting sqref="CE53">
    <cfRule type="cellIs" dxfId="13092" priority="3122" operator="lessThan">
      <formula>$C$4</formula>
    </cfRule>
  </conditionalFormatting>
  <conditionalFormatting sqref="CE54">
    <cfRule type="cellIs" dxfId="13091" priority="3123" operator="lessThan">
      <formula>$C$4</formula>
    </cfRule>
  </conditionalFormatting>
  <conditionalFormatting sqref="CE55">
    <cfRule type="cellIs" dxfId="13090" priority="3124" operator="lessThan">
      <formula>$C$4</formula>
    </cfRule>
  </conditionalFormatting>
  <conditionalFormatting sqref="CE56">
    <cfRule type="cellIs" dxfId="13089" priority="3125" operator="lessThan">
      <formula>$C$4</formula>
    </cfRule>
  </conditionalFormatting>
  <conditionalFormatting sqref="CE57">
    <cfRule type="cellIs" dxfId="13088" priority="3126" operator="lessThan">
      <formula>$C$4</formula>
    </cfRule>
  </conditionalFormatting>
  <conditionalFormatting sqref="CE58">
    <cfRule type="cellIs" dxfId="13087" priority="3127" operator="lessThan">
      <formula>$C$4</formula>
    </cfRule>
  </conditionalFormatting>
  <conditionalFormatting sqref="CE59">
    <cfRule type="cellIs" dxfId="13086" priority="3128" operator="lessThan">
      <formula>$C$4</formula>
    </cfRule>
  </conditionalFormatting>
  <conditionalFormatting sqref="CE60">
    <cfRule type="cellIs" dxfId="13085" priority="3129" operator="lessThan">
      <formula>$C$4</formula>
    </cfRule>
  </conditionalFormatting>
  <conditionalFormatting sqref="CF11">
    <cfRule type="cellIs" dxfId="13084" priority="3130" operator="lessThan">
      <formula>$C$4</formula>
    </cfRule>
  </conditionalFormatting>
  <conditionalFormatting sqref="CF12">
    <cfRule type="cellIs" dxfId="13083" priority="3131" operator="lessThan">
      <formula>$C$4</formula>
    </cfRule>
  </conditionalFormatting>
  <conditionalFormatting sqref="CF13">
    <cfRule type="cellIs" dxfId="13082" priority="3132" operator="lessThan">
      <formula>$C$4</formula>
    </cfRule>
  </conditionalFormatting>
  <conditionalFormatting sqref="CF14">
    <cfRule type="cellIs" dxfId="13081" priority="3133" operator="lessThan">
      <formula>$C$4</formula>
    </cfRule>
  </conditionalFormatting>
  <conditionalFormatting sqref="CF15">
    <cfRule type="cellIs" dxfId="13080" priority="3134" operator="lessThan">
      <formula>$C$4</formula>
    </cfRule>
  </conditionalFormatting>
  <conditionalFormatting sqref="CF16">
    <cfRule type="cellIs" dxfId="13079" priority="3135" operator="lessThan">
      <formula>$C$4</formula>
    </cfRule>
  </conditionalFormatting>
  <conditionalFormatting sqref="CF17">
    <cfRule type="cellIs" dxfId="13078" priority="3136" operator="lessThan">
      <formula>$C$4</formula>
    </cfRule>
  </conditionalFormatting>
  <conditionalFormatting sqref="CF18">
    <cfRule type="cellIs" dxfId="13077" priority="3137" operator="lessThan">
      <formula>$C$4</formula>
    </cfRule>
  </conditionalFormatting>
  <conditionalFormatting sqref="CF19">
    <cfRule type="cellIs" dxfId="13076" priority="3138" operator="lessThan">
      <formula>$C$4</formula>
    </cfRule>
  </conditionalFormatting>
  <conditionalFormatting sqref="CF20">
    <cfRule type="cellIs" dxfId="13075" priority="3139" operator="lessThan">
      <formula>$C$4</formula>
    </cfRule>
  </conditionalFormatting>
  <conditionalFormatting sqref="CF21">
    <cfRule type="cellIs" dxfId="13074" priority="3140" operator="lessThan">
      <formula>$C$4</formula>
    </cfRule>
  </conditionalFormatting>
  <conditionalFormatting sqref="CF22">
    <cfRule type="cellIs" dxfId="13073" priority="3141" operator="lessThan">
      <formula>$C$4</formula>
    </cfRule>
  </conditionalFormatting>
  <conditionalFormatting sqref="CF23">
    <cfRule type="cellIs" dxfId="13072" priority="3142" operator="lessThan">
      <formula>$C$4</formula>
    </cfRule>
  </conditionalFormatting>
  <conditionalFormatting sqref="CF24">
    <cfRule type="cellIs" dxfId="13071" priority="3143" operator="lessThan">
      <formula>$C$4</formula>
    </cfRule>
  </conditionalFormatting>
  <conditionalFormatting sqref="CF25">
    <cfRule type="cellIs" dxfId="13070" priority="3144" operator="lessThan">
      <formula>$C$4</formula>
    </cfRule>
  </conditionalFormatting>
  <conditionalFormatting sqref="CF26">
    <cfRule type="cellIs" dxfId="13069" priority="3145" operator="lessThan">
      <formula>$C$4</formula>
    </cfRule>
  </conditionalFormatting>
  <conditionalFormatting sqref="CF27">
    <cfRule type="cellIs" dxfId="13068" priority="3146" operator="lessThan">
      <formula>$C$4</formula>
    </cfRule>
  </conditionalFormatting>
  <conditionalFormatting sqref="CF28">
    <cfRule type="cellIs" dxfId="13067" priority="3147" operator="lessThan">
      <formula>$C$4</formula>
    </cfRule>
  </conditionalFormatting>
  <conditionalFormatting sqref="CF29">
    <cfRule type="cellIs" dxfId="13066" priority="3148" operator="lessThan">
      <formula>$C$4</formula>
    </cfRule>
  </conditionalFormatting>
  <conditionalFormatting sqref="CF30">
    <cfRule type="cellIs" dxfId="13065" priority="3149" operator="lessThan">
      <formula>$C$4</formula>
    </cfRule>
  </conditionalFormatting>
  <conditionalFormatting sqref="CF31">
    <cfRule type="cellIs" dxfId="13064" priority="3150" operator="lessThan">
      <formula>$C$4</formula>
    </cfRule>
  </conditionalFormatting>
  <conditionalFormatting sqref="CF32">
    <cfRule type="cellIs" dxfId="13063" priority="3151" operator="lessThan">
      <formula>$C$4</formula>
    </cfRule>
  </conditionalFormatting>
  <conditionalFormatting sqref="CF33">
    <cfRule type="cellIs" dxfId="13062" priority="3152" operator="lessThan">
      <formula>$C$4</formula>
    </cfRule>
  </conditionalFormatting>
  <conditionalFormatting sqref="CF34">
    <cfRule type="cellIs" dxfId="13061" priority="3153" operator="lessThan">
      <formula>$C$4</formula>
    </cfRule>
  </conditionalFormatting>
  <conditionalFormatting sqref="CF35">
    <cfRule type="cellIs" dxfId="13060" priority="3154" operator="lessThan">
      <formula>$C$4</formula>
    </cfRule>
  </conditionalFormatting>
  <conditionalFormatting sqref="CF36">
    <cfRule type="cellIs" dxfId="13059" priority="3155" operator="lessThan">
      <formula>$C$4</formula>
    </cfRule>
  </conditionalFormatting>
  <conditionalFormatting sqref="CF37">
    <cfRule type="cellIs" dxfId="13058" priority="3156" operator="lessThan">
      <formula>$C$4</formula>
    </cfRule>
  </conditionalFormatting>
  <conditionalFormatting sqref="CF38">
    <cfRule type="cellIs" dxfId="13057" priority="3157" operator="lessThan">
      <formula>$C$4</formula>
    </cfRule>
  </conditionalFormatting>
  <conditionalFormatting sqref="CF39">
    <cfRule type="cellIs" dxfId="13056" priority="3158" operator="lessThan">
      <formula>$C$4</formula>
    </cfRule>
  </conditionalFormatting>
  <conditionalFormatting sqref="CF40">
    <cfRule type="cellIs" dxfId="13055" priority="3159" operator="lessThan">
      <formula>$C$4</formula>
    </cfRule>
  </conditionalFormatting>
  <conditionalFormatting sqref="CF41">
    <cfRule type="cellIs" dxfId="13054" priority="3160" operator="lessThan">
      <formula>$C$4</formula>
    </cfRule>
  </conditionalFormatting>
  <conditionalFormatting sqref="CF42">
    <cfRule type="cellIs" dxfId="13053" priority="3161" operator="lessThan">
      <formula>$C$4</formula>
    </cfRule>
  </conditionalFormatting>
  <conditionalFormatting sqref="CF43">
    <cfRule type="cellIs" dxfId="13052" priority="3162" operator="lessThan">
      <formula>$C$4</formula>
    </cfRule>
  </conditionalFormatting>
  <conditionalFormatting sqref="CF44">
    <cfRule type="cellIs" dxfId="13051" priority="3163" operator="lessThan">
      <formula>$C$4</formula>
    </cfRule>
  </conditionalFormatting>
  <conditionalFormatting sqref="CF45">
    <cfRule type="cellIs" dxfId="13050" priority="3164" operator="lessThan">
      <formula>$C$4</formula>
    </cfRule>
  </conditionalFormatting>
  <conditionalFormatting sqref="CF46">
    <cfRule type="cellIs" dxfId="13049" priority="3165" operator="lessThan">
      <formula>$C$4</formula>
    </cfRule>
  </conditionalFormatting>
  <conditionalFormatting sqref="CF47">
    <cfRule type="cellIs" dxfId="13048" priority="3166" operator="lessThan">
      <formula>$C$4</formula>
    </cfRule>
  </conditionalFormatting>
  <conditionalFormatting sqref="CF48">
    <cfRule type="cellIs" dxfId="13047" priority="3167" operator="lessThan">
      <formula>$C$4</formula>
    </cfRule>
  </conditionalFormatting>
  <conditionalFormatting sqref="CF49">
    <cfRule type="cellIs" dxfId="13046" priority="3168" operator="lessThan">
      <formula>$C$4</formula>
    </cfRule>
  </conditionalFormatting>
  <conditionalFormatting sqref="CF50">
    <cfRule type="cellIs" dxfId="13045" priority="3169" operator="lessThan">
      <formula>$C$4</formula>
    </cfRule>
  </conditionalFormatting>
  <conditionalFormatting sqref="CF51">
    <cfRule type="cellIs" dxfId="13044" priority="3170" operator="lessThan">
      <formula>$C$4</formula>
    </cfRule>
  </conditionalFormatting>
  <conditionalFormatting sqref="CF52">
    <cfRule type="cellIs" dxfId="13043" priority="3171" operator="lessThan">
      <formula>$C$4</formula>
    </cfRule>
  </conditionalFormatting>
  <conditionalFormatting sqref="CF53">
    <cfRule type="cellIs" dxfId="13042" priority="3172" operator="lessThan">
      <formula>$C$4</formula>
    </cfRule>
  </conditionalFormatting>
  <conditionalFormatting sqref="CF54">
    <cfRule type="cellIs" dxfId="13041" priority="3173" operator="lessThan">
      <formula>$C$4</formula>
    </cfRule>
  </conditionalFormatting>
  <conditionalFormatting sqref="CF55">
    <cfRule type="cellIs" dxfId="13040" priority="3174" operator="lessThan">
      <formula>$C$4</formula>
    </cfRule>
  </conditionalFormatting>
  <conditionalFormatting sqref="CF56">
    <cfRule type="cellIs" dxfId="13039" priority="3175" operator="lessThan">
      <formula>$C$4</formula>
    </cfRule>
  </conditionalFormatting>
  <conditionalFormatting sqref="CF57">
    <cfRule type="cellIs" dxfId="13038" priority="3176" operator="lessThan">
      <formula>$C$4</formula>
    </cfRule>
  </conditionalFormatting>
  <conditionalFormatting sqref="CF58">
    <cfRule type="cellIs" dxfId="13037" priority="3177" operator="lessThan">
      <formula>$C$4</formula>
    </cfRule>
  </conditionalFormatting>
  <conditionalFormatting sqref="CF59">
    <cfRule type="cellIs" dxfId="13036" priority="3178" operator="lessThan">
      <formula>$C$4</formula>
    </cfRule>
  </conditionalFormatting>
  <conditionalFormatting sqref="CF60">
    <cfRule type="cellIs" dxfId="13035" priority="3179" operator="lessThan">
      <formula>$C$4</formula>
    </cfRule>
  </conditionalFormatting>
  <conditionalFormatting sqref="CG11">
    <cfRule type="cellIs" dxfId="13034" priority="3180" operator="lessThan">
      <formula>$C$4</formula>
    </cfRule>
  </conditionalFormatting>
  <conditionalFormatting sqref="CG12">
    <cfRule type="cellIs" dxfId="13033" priority="3181" operator="lessThan">
      <formula>$C$4</formula>
    </cfRule>
  </conditionalFormatting>
  <conditionalFormatting sqref="CG13">
    <cfRule type="cellIs" dxfId="13032" priority="3182" operator="lessThan">
      <formula>$C$4</formula>
    </cfRule>
  </conditionalFormatting>
  <conditionalFormatting sqref="CG14">
    <cfRule type="cellIs" dxfId="13031" priority="3183" operator="lessThan">
      <formula>$C$4</formula>
    </cfRule>
  </conditionalFormatting>
  <conditionalFormatting sqref="CG15">
    <cfRule type="cellIs" dxfId="13030" priority="3184" operator="lessThan">
      <formula>$C$4</formula>
    </cfRule>
  </conditionalFormatting>
  <conditionalFormatting sqref="CG16">
    <cfRule type="cellIs" dxfId="13029" priority="3185" operator="lessThan">
      <formula>$C$4</formula>
    </cfRule>
  </conditionalFormatting>
  <conditionalFormatting sqref="CG17">
    <cfRule type="cellIs" dxfId="13028" priority="3186" operator="lessThan">
      <formula>$C$4</formula>
    </cfRule>
  </conditionalFormatting>
  <conditionalFormatting sqref="CG18">
    <cfRule type="cellIs" dxfId="13027" priority="3187" operator="lessThan">
      <formula>$C$4</formula>
    </cfRule>
  </conditionalFormatting>
  <conditionalFormatting sqref="CG19">
    <cfRule type="cellIs" dxfId="13026" priority="3188" operator="lessThan">
      <formula>$C$4</formula>
    </cfRule>
  </conditionalFormatting>
  <conditionalFormatting sqref="CG20">
    <cfRule type="cellIs" dxfId="13025" priority="3189" operator="lessThan">
      <formula>$C$4</formula>
    </cfRule>
  </conditionalFormatting>
  <conditionalFormatting sqref="CG21">
    <cfRule type="cellIs" dxfId="13024" priority="3190" operator="lessThan">
      <formula>$C$4</formula>
    </cfRule>
  </conditionalFormatting>
  <conditionalFormatting sqref="CG22">
    <cfRule type="cellIs" dxfId="13023" priority="3191" operator="lessThan">
      <formula>$C$4</formula>
    </cfRule>
  </conditionalFormatting>
  <conditionalFormatting sqref="CG23">
    <cfRule type="cellIs" dxfId="13022" priority="3192" operator="lessThan">
      <formula>$C$4</formula>
    </cfRule>
  </conditionalFormatting>
  <conditionalFormatting sqref="CG24">
    <cfRule type="cellIs" dxfId="13021" priority="3193" operator="lessThan">
      <formula>$C$4</formula>
    </cfRule>
  </conditionalFormatting>
  <conditionalFormatting sqref="CG25">
    <cfRule type="cellIs" dxfId="13020" priority="3194" operator="lessThan">
      <formula>$C$4</formula>
    </cfRule>
  </conditionalFormatting>
  <conditionalFormatting sqref="CG26">
    <cfRule type="cellIs" dxfId="13019" priority="3195" operator="lessThan">
      <formula>$C$4</formula>
    </cfRule>
  </conditionalFormatting>
  <conditionalFormatting sqref="CG27">
    <cfRule type="cellIs" dxfId="13018" priority="3196" operator="lessThan">
      <formula>$C$4</formula>
    </cfRule>
  </conditionalFormatting>
  <conditionalFormatting sqref="CG28">
    <cfRule type="cellIs" dxfId="13017" priority="3197" operator="lessThan">
      <formula>$C$4</formula>
    </cfRule>
  </conditionalFormatting>
  <conditionalFormatting sqref="CG29">
    <cfRule type="cellIs" dxfId="13016" priority="3198" operator="lessThan">
      <formula>$C$4</formula>
    </cfRule>
  </conditionalFormatting>
  <conditionalFormatting sqref="CG30">
    <cfRule type="cellIs" dxfId="13015" priority="3199" operator="lessThan">
      <formula>$C$4</formula>
    </cfRule>
  </conditionalFormatting>
  <conditionalFormatting sqref="CG31">
    <cfRule type="cellIs" dxfId="13014" priority="3200" operator="lessThan">
      <formula>$C$4</formula>
    </cfRule>
  </conditionalFormatting>
  <conditionalFormatting sqref="CG32">
    <cfRule type="cellIs" dxfId="13013" priority="3201" operator="lessThan">
      <formula>$C$4</formula>
    </cfRule>
  </conditionalFormatting>
  <conditionalFormatting sqref="CG33">
    <cfRule type="cellIs" dxfId="13012" priority="3202" operator="lessThan">
      <formula>$C$4</formula>
    </cfRule>
  </conditionalFormatting>
  <conditionalFormatting sqref="CG34">
    <cfRule type="cellIs" dxfId="13011" priority="3203" operator="lessThan">
      <formula>$C$4</formula>
    </cfRule>
  </conditionalFormatting>
  <conditionalFormatting sqref="CG35">
    <cfRule type="cellIs" dxfId="13010" priority="3204" operator="lessThan">
      <formula>$C$4</formula>
    </cfRule>
  </conditionalFormatting>
  <conditionalFormatting sqref="CG36">
    <cfRule type="cellIs" dxfId="13009" priority="3205" operator="lessThan">
      <formula>$C$4</formula>
    </cfRule>
  </conditionalFormatting>
  <conditionalFormatting sqref="CG37">
    <cfRule type="cellIs" dxfId="13008" priority="3206" operator="lessThan">
      <formula>$C$4</formula>
    </cfRule>
  </conditionalFormatting>
  <conditionalFormatting sqref="CG38">
    <cfRule type="cellIs" dxfId="13007" priority="3207" operator="lessThan">
      <formula>$C$4</formula>
    </cfRule>
  </conditionalFormatting>
  <conditionalFormatting sqref="CG39">
    <cfRule type="cellIs" dxfId="13006" priority="3208" operator="lessThan">
      <formula>$C$4</formula>
    </cfRule>
  </conditionalFormatting>
  <conditionalFormatting sqref="CG40">
    <cfRule type="cellIs" dxfId="13005" priority="3209" operator="lessThan">
      <formula>$C$4</formula>
    </cfRule>
  </conditionalFormatting>
  <conditionalFormatting sqref="CG41">
    <cfRule type="cellIs" dxfId="13004" priority="3210" operator="lessThan">
      <formula>$C$4</formula>
    </cfRule>
  </conditionalFormatting>
  <conditionalFormatting sqref="CG42">
    <cfRule type="cellIs" dxfId="13003" priority="3211" operator="lessThan">
      <formula>$C$4</formula>
    </cfRule>
  </conditionalFormatting>
  <conditionalFormatting sqref="CG43">
    <cfRule type="cellIs" dxfId="13002" priority="3212" operator="lessThan">
      <formula>$C$4</formula>
    </cfRule>
  </conditionalFormatting>
  <conditionalFormatting sqref="CG44">
    <cfRule type="cellIs" dxfId="13001" priority="3213" operator="lessThan">
      <formula>$C$4</formula>
    </cfRule>
  </conditionalFormatting>
  <conditionalFormatting sqref="CG45">
    <cfRule type="cellIs" dxfId="13000" priority="3214" operator="lessThan">
      <formula>$C$4</formula>
    </cfRule>
  </conditionalFormatting>
  <conditionalFormatting sqref="CG46">
    <cfRule type="cellIs" dxfId="12999" priority="3215" operator="lessThan">
      <formula>$C$4</formula>
    </cfRule>
  </conditionalFormatting>
  <conditionalFormatting sqref="CG47">
    <cfRule type="cellIs" dxfId="12998" priority="3216" operator="lessThan">
      <formula>$C$4</formula>
    </cfRule>
  </conditionalFormatting>
  <conditionalFormatting sqref="CG48">
    <cfRule type="cellIs" dxfId="12997" priority="3217" operator="lessThan">
      <formula>$C$4</formula>
    </cfRule>
  </conditionalFormatting>
  <conditionalFormatting sqref="CG49">
    <cfRule type="cellIs" dxfId="12996" priority="3218" operator="lessThan">
      <formula>$C$4</formula>
    </cfRule>
  </conditionalFormatting>
  <conditionalFormatting sqref="CG50">
    <cfRule type="cellIs" dxfId="12995" priority="3219" operator="lessThan">
      <formula>$C$4</formula>
    </cfRule>
  </conditionalFormatting>
  <conditionalFormatting sqref="CG51">
    <cfRule type="cellIs" dxfId="12994" priority="3220" operator="lessThan">
      <formula>$C$4</formula>
    </cfRule>
  </conditionalFormatting>
  <conditionalFormatting sqref="CG52">
    <cfRule type="cellIs" dxfId="12993" priority="3221" operator="lessThan">
      <formula>$C$4</formula>
    </cfRule>
  </conditionalFormatting>
  <conditionalFormatting sqref="CG53">
    <cfRule type="cellIs" dxfId="12992" priority="3222" operator="lessThan">
      <formula>$C$4</formula>
    </cfRule>
  </conditionalFormatting>
  <conditionalFormatting sqref="CG54">
    <cfRule type="cellIs" dxfId="12991" priority="3223" operator="lessThan">
      <formula>$C$4</formula>
    </cfRule>
  </conditionalFormatting>
  <conditionalFormatting sqref="CG55">
    <cfRule type="cellIs" dxfId="12990" priority="3224" operator="lessThan">
      <formula>$C$4</formula>
    </cfRule>
  </conditionalFormatting>
  <conditionalFormatting sqref="CG56">
    <cfRule type="cellIs" dxfId="12989" priority="3225" operator="lessThan">
      <formula>$C$4</formula>
    </cfRule>
  </conditionalFormatting>
  <conditionalFormatting sqref="CG57">
    <cfRule type="cellIs" dxfId="12988" priority="3226" operator="lessThan">
      <formula>$C$4</formula>
    </cfRule>
  </conditionalFormatting>
  <conditionalFormatting sqref="CG58">
    <cfRule type="cellIs" dxfId="12987" priority="3227" operator="lessThan">
      <formula>$C$4</formula>
    </cfRule>
  </conditionalFormatting>
  <conditionalFormatting sqref="CG59">
    <cfRule type="cellIs" dxfId="12986" priority="3228" operator="lessThan">
      <formula>$C$4</formula>
    </cfRule>
  </conditionalFormatting>
  <conditionalFormatting sqref="CG60">
    <cfRule type="cellIs" dxfId="12985" priority="3229" operator="lessThan">
      <formula>$C$4</formula>
    </cfRule>
  </conditionalFormatting>
  <conditionalFormatting sqref="T11">
    <cfRule type="cellIs" dxfId="12984" priority="3230" operator="lessThan">
      <formula>$C$4</formula>
    </cfRule>
  </conditionalFormatting>
  <conditionalFormatting sqref="T12">
    <cfRule type="cellIs" dxfId="12983" priority="3231" operator="lessThan">
      <formula>$C$4</formula>
    </cfRule>
  </conditionalFormatting>
  <conditionalFormatting sqref="T13">
    <cfRule type="cellIs" dxfId="12982" priority="3232" operator="lessThan">
      <formula>$C$4</formula>
    </cfRule>
  </conditionalFormatting>
  <conditionalFormatting sqref="T14">
    <cfRule type="cellIs" dxfId="12981" priority="3233" operator="lessThan">
      <formula>$C$4</formula>
    </cfRule>
  </conditionalFormatting>
  <conditionalFormatting sqref="T15">
    <cfRule type="cellIs" dxfId="12980" priority="3234" operator="lessThan">
      <formula>$C$4</formula>
    </cfRule>
  </conditionalFormatting>
  <conditionalFormatting sqref="T16">
    <cfRule type="cellIs" dxfId="12979" priority="3235" operator="lessThan">
      <formula>$C$4</formula>
    </cfRule>
  </conditionalFormatting>
  <conditionalFormatting sqref="T17">
    <cfRule type="cellIs" dxfId="12978" priority="3236" operator="lessThan">
      <formula>$C$4</formula>
    </cfRule>
  </conditionalFormatting>
  <conditionalFormatting sqref="T18">
    <cfRule type="cellIs" dxfId="12977" priority="3237" operator="lessThan">
      <formula>$C$4</formula>
    </cfRule>
  </conditionalFormatting>
  <conditionalFormatting sqref="T19">
    <cfRule type="cellIs" dxfId="12976" priority="3238" operator="lessThan">
      <formula>$C$4</formula>
    </cfRule>
  </conditionalFormatting>
  <conditionalFormatting sqref="T20">
    <cfRule type="cellIs" dxfId="12975" priority="3239" operator="lessThan">
      <formula>$C$4</formula>
    </cfRule>
  </conditionalFormatting>
  <conditionalFormatting sqref="T21">
    <cfRule type="cellIs" dxfId="12974" priority="3240" operator="lessThan">
      <formula>$C$4</formula>
    </cfRule>
  </conditionalFormatting>
  <conditionalFormatting sqref="T22">
    <cfRule type="cellIs" dxfId="12973" priority="3241" operator="lessThan">
      <formula>$C$4</formula>
    </cfRule>
  </conditionalFormatting>
  <conditionalFormatting sqref="T23">
    <cfRule type="cellIs" dxfId="12972" priority="3242" operator="lessThan">
      <formula>$C$4</formula>
    </cfRule>
  </conditionalFormatting>
  <conditionalFormatting sqref="T24">
    <cfRule type="cellIs" dxfId="12971" priority="3243" operator="lessThan">
      <formula>$C$4</formula>
    </cfRule>
  </conditionalFormatting>
  <conditionalFormatting sqref="T25">
    <cfRule type="cellIs" dxfId="12970" priority="3244" operator="lessThan">
      <formula>$C$4</formula>
    </cfRule>
  </conditionalFormatting>
  <conditionalFormatting sqref="T26">
    <cfRule type="cellIs" dxfId="12969" priority="3245" operator="lessThan">
      <formula>$C$4</formula>
    </cfRule>
  </conditionalFormatting>
  <conditionalFormatting sqref="T27">
    <cfRule type="cellIs" dxfId="12968" priority="3246" operator="lessThan">
      <formula>$C$4</formula>
    </cfRule>
  </conditionalFormatting>
  <conditionalFormatting sqref="T28">
    <cfRule type="cellIs" dxfId="12967" priority="3247" operator="lessThan">
      <formula>$C$4</formula>
    </cfRule>
  </conditionalFormatting>
  <conditionalFormatting sqref="T29">
    <cfRule type="cellIs" dxfId="12966" priority="3248" operator="lessThan">
      <formula>$C$4</formula>
    </cfRule>
  </conditionalFormatting>
  <conditionalFormatting sqref="T30">
    <cfRule type="cellIs" dxfId="12965" priority="3249" operator="lessThan">
      <formula>$C$4</formula>
    </cfRule>
  </conditionalFormatting>
  <conditionalFormatting sqref="T31">
    <cfRule type="cellIs" dxfId="12964" priority="3250" operator="lessThan">
      <formula>$C$4</formula>
    </cfRule>
  </conditionalFormatting>
  <conditionalFormatting sqref="T32">
    <cfRule type="cellIs" dxfId="12963" priority="3251" operator="lessThan">
      <formula>$C$4</formula>
    </cfRule>
  </conditionalFormatting>
  <conditionalFormatting sqref="T33">
    <cfRule type="cellIs" dxfId="12962" priority="3252" operator="lessThan">
      <formula>$C$4</formula>
    </cfRule>
  </conditionalFormatting>
  <conditionalFormatting sqref="T34">
    <cfRule type="cellIs" dxfId="12961" priority="3253" operator="lessThan">
      <formula>$C$4</formula>
    </cfRule>
  </conditionalFormatting>
  <conditionalFormatting sqref="T35">
    <cfRule type="cellIs" dxfId="12960" priority="3254" operator="lessThan">
      <formula>$C$4</formula>
    </cfRule>
  </conditionalFormatting>
  <conditionalFormatting sqref="T36">
    <cfRule type="cellIs" dxfId="12959" priority="3255" operator="lessThan">
      <formula>$C$4</formula>
    </cfRule>
  </conditionalFormatting>
  <conditionalFormatting sqref="T37">
    <cfRule type="cellIs" dxfId="12958" priority="3256" operator="lessThan">
      <formula>$C$4</formula>
    </cfRule>
  </conditionalFormatting>
  <conditionalFormatting sqref="T38">
    <cfRule type="cellIs" dxfId="12957" priority="3257" operator="lessThan">
      <formula>$C$4</formula>
    </cfRule>
  </conditionalFormatting>
  <conditionalFormatting sqref="T39">
    <cfRule type="cellIs" dxfId="12956" priority="3258" operator="lessThan">
      <formula>$C$4</formula>
    </cfRule>
  </conditionalFormatting>
  <conditionalFormatting sqref="T40">
    <cfRule type="cellIs" dxfId="12955" priority="3259" operator="lessThan">
      <formula>$C$4</formula>
    </cfRule>
  </conditionalFormatting>
  <conditionalFormatting sqref="T41">
    <cfRule type="cellIs" dxfId="12954" priority="3260" operator="lessThan">
      <formula>$C$4</formula>
    </cfRule>
  </conditionalFormatting>
  <conditionalFormatting sqref="T42">
    <cfRule type="cellIs" dxfId="12953" priority="3261" operator="lessThan">
      <formula>$C$4</formula>
    </cfRule>
  </conditionalFormatting>
  <conditionalFormatting sqref="T43">
    <cfRule type="cellIs" dxfId="12952" priority="3262" operator="lessThan">
      <formula>$C$4</formula>
    </cfRule>
  </conditionalFormatting>
  <conditionalFormatting sqref="T44">
    <cfRule type="cellIs" dxfId="12951" priority="3263" operator="lessThan">
      <formula>$C$4</formula>
    </cfRule>
  </conditionalFormatting>
  <conditionalFormatting sqref="T45">
    <cfRule type="cellIs" dxfId="12950" priority="3264" operator="lessThan">
      <formula>$C$4</formula>
    </cfRule>
  </conditionalFormatting>
  <conditionalFormatting sqref="T46">
    <cfRule type="cellIs" dxfId="12949" priority="3265" operator="lessThan">
      <formula>$C$4</formula>
    </cfRule>
  </conditionalFormatting>
  <conditionalFormatting sqref="T47">
    <cfRule type="cellIs" dxfId="12948" priority="3266" operator="lessThan">
      <formula>$C$4</formula>
    </cfRule>
  </conditionalFormatting>
  <conditionalFormatting sqref="T48">
    <cfRule type="cellIs" dxfId="12947" priority="3267" operator="lessThan">
      <formula>$C$4</formula>
    </cfRule>
  </conditionalFormatting>
  <conditionalFormatting sqref="T49">
    <cfRule type="cellIs" dxfId="12946" priority="3268" operator="lessThan">
      <formula>$C$4</formula>
    </cfRule>
  </conditionalFormatting>
  <conditionalFormatting sqref="T50">
    <cfRule type="cellIs" dxfId="12945" priority="3269" operator="lessThan">
      <formula>$C$4</formula>
    </cfRule>
  </conditionalFormatting>
  <conditionalFormatting sqref="T51">
    <cfRule type="cellIs" dxfId="12944" priority="3270" operator="lessThan">
      <formula>$C$4</formula>
    </cfRule>
  </conditionalFormatting>
  <conditionalFormatting sqref="T52">
    <cfRule type="cellIs" dxfId="12943" priority="3271" operator="lessThan">
      <formula>$C$4</formula>
    </cfRule>
  </conditionalFormatting>
  <conditionalFormatting sqref="T53">
    <cfRule type="cellIs" dxfId="12942" priority="3272" operator="lessThan">
      <formula>$C$4</formula>
    </cfRule>
  </conditionalFormatting>
  <conditionalFormatting sqref="T54">
    <cfRule type="cellIs" dxfId="12941" priority="3273" operator="lessThan">
      <formula>$C$4</formula>
    </cfRule>
  </conditionalFormatting>
  <conditionalFormatting sqref="T55">
    <cfRule type="cellIs" dxfId="12940" priority="3274" operator="lessThan">
      <formula>$C$4</formula>
    </cfRule>
  </conditionalFormatting>
  <conditionalFormatting sqref="T56">
    <cfRule type="cellIs" dxfId="12939" priority="3275" operator="lessThan">
      <formula>$C$4</formula>
    </cfRule>
  </conditionalFormatting>
  <conditionalFormatting sqref="T57">
    <cfRule type="cellIs" dxfId="12938" priority="3276" operator="lessThan">
      <formula>$C$4</formula>
    </cfRule>
  </conditionalFormatting>
  <conditionalFormatting sqref="T58">
    <cfRule type="cellIs" dxfId="12937" priority="3277" operator="lessThan">
      <formula>$C$4</formula>
    </cfRule>
  </conditionalFormatting>
  <conditionalFormatting sqref="T59">
    <cfRule type="cellIs" dxfId="12936" priority="3278" operator="lessThan">
      <formula>$C$4</formula>
    </cfRule>
  </conditionalFormatting>
  <conditionalFormatting sqref="T60">
    <cfRule type="cellIs" dxfId="12935" priority="3279" operator="lessThan">
      <formula>$C$4</formula>
    </cfRule>
  </conditionalFormatting>
  <conditionalFormatting sqref="U11">
    <cfRule type="cellIs" dxfId="12934" priority="3280" operator="lessThan">
      <formula>$C$4</formula>
    </cfRule>
  </conditionalFormatting>
  <conditionalFormatting sqref="U12">
    <cfRule type="cellIs" dxfId="12933" priority="3281" operator="lessThan">
      <formula>$C$4</formula>
    </cfRule>
  </conditionalFormatting>
  <conditionalFormatting sqref="U13">
    <cfRule type="cellIs" dxfId="12932" priority="3282" operator="lessThan">
      <formula>$C$4</formula>
    </cfRule>
  </conditionalFormatting>
  <conditionalFormatting sqref="U14">
    <cfRule type="cellIs" dxfId="12931" priority="3283" operator="lessThan">
      <formula>$C$4</formula>
    </cfRule>
  </conditionalFormatting>
  <conditionalFormatting sqref="U15">
    <cfRule type="cellIs" dxfId="12930" priority="3284" operator="lessThan">
      <formula>$C$4</formula>
    </cfRule>
  </conditionalFormatting>
  <conditionalFormatting sqref="U16">
    <cfRule type="cellIs" dxfId="12929" priority="3285" operator="lessThan">
      <formula>$C$4</formula>
    </cfRule>
  </conditionalFormatting>
  <conditionalFormatting sqref="U17">
    <cfRule type="cellIs" dxfId="12928" priority="3286" operator="lessThan">
      <formula>$C$4</formula>
    </cfRule>
  </conditionalFormatting>
  <conditionalFormatting sqref="U18">
    <cfRule type="cellIs" dxfId="12927" priority="3287" operator="lessThan">
      <formula>$C$4</formula>
    </cfRule>
  </conditionalFormatting>
  <conditionalFormatting sqref="U19">
    <cfRule type="cellIs" dxfId="12926" priority="3288" operator="lessThan">
      <formula>$C$4</formula>
    </cfRule>
  </conditionalFormatting>
  <conditionalFormatting sqref="U20">
    <cfRule type="cellIs" dxfId="12925" priority="3289" operator="lessThan">
      <formula>$C$4</formula>
    </cfRule>
  </conditionalFormatting>
  <conditionalFormatting sqref="U21">
    <cfRule type="cellIs" dxfId="12924" priority="3290" operator="lessThan">
      <formula>$C$4</formula>
    </cfRule>
  </conditionalFormatting>
  <conditionalFormatting sqref="U22">
    <cfRule type="cellIs" dxfId="12923" priority="3291" operator="lessThan">
      <formula>$C$4</formula>
    </cfRule>
  </conditionalFormatting>
  <conditionalFormatting sqref="U23">
    <cfRule type="cellIs" dxfId="12922" priority="3292" operator="lessThan">
      <formula>$C$4</formula>
    </cfRule>
  </conditionalFormatting>
  <conditionalFormatting sqref="U24">
    <cfRule type="cellIs" dxfId="12921" priority="3293" operator="lessThan">
      <formula>$C$4</formula>
    </cfRule>
  </conditionalFormatting>
  <conditionalFormatting sqref="U25">
    <cfRule type="cellIs" dxfId="12920" priority="3294" operator="lessThan">
      <formula>$C$4</formula>
    </cfRule>
  </conditionalFormatting>
  <conditionalFormatting sqref="U26">
    <cfRule type="cellIs" dxfId="12919" priority="3295" operator="lessThan">
      <formula>$C$4</formula>
    </cfRule>
  </conditionalFormatting>
  <conditionalFormatting sqref="U27">
    <cfRule type="cellIs" dxfId="12918" priority="3296" operator="lessThan">
      <formula>$C$4</formula>
    </cfRule>
  </conditionalFormatting>
  <conditionalFormatting sqref="U28">
    <cfRule type="cellIs" dxfId="12917" priority="3297" operator="lessThan">
      <formula>$C$4</formula>
    </cfRule>
  </conditionalFormatting>
  <conditionalFormatting sqref="U29">
    <cfRule type="cellIs" dxfId="12916" priority="3298" operator="lessThan">
      <formula>$C$4</formula>
    </cfRule>
  </conditionalFormatting>
  <conditionalFormatting sqref="U30">
    <cfRule type="cellIs" dxfId="12915" priority="3299" operator="lessThan">
      <formula>$C$4</formula>
    </cfRule>
  </conditionalFormatting>
  <conditionalFormatting sqref="U31">
    <cfRule type="cellIs" dxfId="12914" priority="3300" operator="lessThan">
      <formula>$C$4</formula>
    </cfRule>
  </conditionalFormatting>
  <conditionalFormatting sqref="U32">
    <cfRule type="cellIs" dxfId="12913" priority="3301" operator="lessThan">
      <formula>$C$4</formula>
    </cfRule>
  </conditionalFormatting>
  <conditionalFormatting sqref="U33">
    <cfRule type="cellIs" dxfId="12912" priority="3302" operator="lessThan">
      <formula>$C$4</formula>
    </cfRule>
  </conditionalFormatting>
  <conditionalFormatting sqref="U34">
    <cfRule type="cellIs" dxfId="12911" priority="3303" operator="lessThan">
      <formula>$C$4</formula>
    </cfRule>
  </conditionalFormatting>
  <conditionalFormatting sqref="U35">
    <cfRule type="cellIs" dxfId="12910" priority="3304" operator="lessThan">
      <formula>$C$4</formula>
    </cfRule>
  </conditionalFormatting>
  <conditionalFormatting sqref="U36">
    <cfRule type="cellIs" dxfId="12909" priority="3305" operator="lessThan">
      <formula>$C$4</formula>
    </cfRule>
  </conditionalFormatting>
  <conditionalFormatting sqref="U37">
    <cfRule type="cellIs" dxfId="12908" priority="3306" operator="lessThan">
      <formula>$C$4</formula>
    </cfRule>
  </conditionalFormatting>
  <conditionalFormatting sqref="U38">
    <cfRule type="cellIs" dxfId="12907" priority="3307" operator="lessThan">
      <formula>$C$4</formula>
    </cfRule>
  </conditionalFormatting>
  <conditionalFormatting sqref="U39">
    <cfRule type="cellIs" dxfId="12906" priority="3308" operator="lessThan">
      <formula>$C$4</formula>
    </cfRule>
  </conditionalFormatting>
  <conditionalFormatting sqref="U40">
    <cfRule type="cellIs" dxfId="12905" priority="3309" operator="lessThan">
      <formula>$C$4</formula>
    </cfRule>
  </conditionalFormatting>
  <conditionalFormatting sqref="U41">
    <cfRule type="cellIs" dxfId="12904" priority="3310" operator="lessThan">
      <formula>$C$4</formula>
    </cfRule>
  </conditionalFormatting>
  <conditionalFormatting sqref="U42">
    <cfRule type="cellIs" dxfId="12903" priority="3311" operator="lessThan">
      <formula>$C$4</formula>
    </cfRule>
  </conditionalFormatting>
  <conditionalFormatting sqref="U43">
    <cfRule type="cellIs" dxfId="12902" priority="3312" operator="lessThan">
      <formula>$C$4</formula>
    </cfRule>
  </conditionalFormatting>
  <conditionalFormatting sqref="U44">
    <cfRule type="cellIs" dxfId="12901" priority="3313" operator="lessThan">
      <formula>$C$4</formula>
    </cfRule>
  </conditionalFormatting>
  <conditionalFormatting sqref="U45">
    <cfRule type="cellIs" dxfId="12900" priority="3314" operator="lessThan">
      <formula>$C$4</formula>
    </cfRule>
  </conditionalFormatting>
  <conditionalFormatting sqref="U46">
    <cfRule type="cellIs" dxfId="12899" priority="3315" operator="lessThan">
      <formula>$C$4</formula>
    </cfRule>
  </conditionalFormatting>
  <conditionalFormatting sqref="U47">
    <cfRule type="cellIs" dxfId="12898" priority="3316" operator="lessThan">
      <formula>$C$4</formula>
    </cfRule>
  </conditionalFormatting>
  <conditionalFormatting sqref="U48">
    <cfRule type="cellIs" dxfId="12897" priority="3317" operator="lessThan">
      <formula>$C$4</formula>
    </cfRule>
  </conditionalFormatting>
  <conditionalFormatting sqref="U49">
    <cfRule type="cellIs" dxfId="12896" priority="3318" operator="lessThan">
      <formula>$C$4</formula>
    </cfRule>
  </conditionalFormatting>
  <conditionalFormatting sqref="U50">
    <cfRule type="cellIs" dxfId="12895" priority="3319" operator="lessThan">
      <formula>$C$4</formula>
    </cfRule>
  </conditionalFormatting>
  <conditionalFormatting sqref="U51">
    <cfRule type="cellIs" dxfId="12894" priority="3320" operator="lessThan">
      <formula>$C$4</formula>
    </cfRule>
  </conditionalFormatting>
  <conditionalFormatting sqref="U52">
    <cfRule type="cellIs" dxfId="12893" priority="3321" operator="lessThan">
      <formula>$C$4</formula>
    </cfRule>
  </conditionalFormatting>
  <conditionalFormatting sqref="U53">
    <cfRule type="cellIs" dxfId="12892" priority="3322" operator="lessThan">
      <formula>$C$4</formula>
    </cfRule>
  </conditionalFormatting>
  <conditionalFormatting sqref="U54">
    <cfRule type="cellIs" dxfId="12891" priority="3323" operator="lessThan">
      <formula>$C$4</formula>
    </cfRule>
  </conditionalFormatting>
  <conditionalFormatting sqref="U55">
    <cfRule type="cellIs" dxfId="12890" priority="3324" operator="lessThan">
      <formula>$C$4</formula>
    </cfRule>
  </conditionalFormatting>
  <conditionalFormatting sqref="U56">
    <cfRule type="cellIs" dxfId="12889" priority="3325" operator="lessThan">
      <formula>$C$4</formula>
    </cfRule>
  </conditionalFormatting>
  <conditionalFormatting sqref="U57">
    <cfRule type="cellIs" dxfId="12888" priority="3326" operator="lessThan">
      <formula>$C$4</formula>
    </cfRule>
  </conditionalFormatting>
  <conditionalFormatting sqref="U58">
    <cfRule type="cellIs" dxfId="12887" priority="3327" operator="lessThan">
      <formula>$C$4</formula>
    </cfRule>
  </conditionalFormatting>
  <conditionalFormatting sqref="U59">
    <cfRule type="cellIs" dxfId="12886" priority="3328" operator="lessThan">
      <formula>$C$4</formula>
    </cfRule>
  </conditionalFormatting>
  <conditionalFormatting sqref="U60">
    <cfRule type="cellIs" dxfId="12885" priority="3329" operator="lessThan">
      <formula>$C$4</formula>
    </cfRule>
  </conditionalFormatting>
  <conditionalFormatting sqref="W11">
    <cfRule type="cellIs" dxfId="12884" priority="3330" operator="lessThan">
      <formula>$C$4</formula>
    </cfRule>
  </conditionalFormatting>
  <conditionalFormatting sqref="W12">
    <cfRule type="cellIs" dxfId="12883" priority="3331" operator="lessThan">
      <formula>$C$4</formula>
    </cfRule>
  </conditionalFormatting>
  <conditionalFormatting sqref="W13">
    <cfRule type="cellIs" dxfId="12882" priority="3332" operator="lessThan">
      <formula>$C$4</formula>
    </cfRule>
  </conditionalFormatting>
  <conditionalFormatting sqref="W14">
    <cfRule type="cellIs" dxfId="12881" priority="3333" operator="lessThan">
      <formula>$C$4</formula>
    </cfRule>
  </conditionalFormatting>
  <conditionalFormatting sqref="W15">
    <cfRule type="cellIs" dxfId="12880" priority="3334" operator="lessThan">
      <formula>$C$4</formula>
    </cfRule>
  </conditionalFormatting>
  <conditionalFormatting sqref="W16">
    <cfRule type="cellIs" dxfId="12879" priority="3335" operator="lessThan">
      <formula>$C$4</formula>
    </cfRule>
  </conditionalFormatting>
  <conditionalFormatting sqref="W17">
    <cfRule type="cellIs" dxfId="12878" priority="3336" operator="lessThan">
      <formula>$C$4</formula>
    </cfRule>
  </conditionalFormatting>
  <conditionalFormatting sqref="W18">
    <cfRule type="cellIs" dxfId="12877" priority="3337" operator="lessThan">
      <formula>$C$4</formula>
    </cfRule>
  </conditionalFormatting>
  <conditionalFormatting sqref="W19">
    <cfRule type="cellIs" dxfId="12876" priority="3338" operator="lessThan">
      <formula>$C$4</formula>
    </cfRule>
  </conditionalFormatting>
  <conditionalFormatting sqref="W20">
    <cfRule type="cellIs" dxfId="12875" priority="3339" operator="lessThan">
      <formula>$C$4</formula>
    </cfRule>
  </conditionalFormatting>
  <conditionalFormatting sqref="W21">
    <cfRule type="cellIs" dxfId="12874" priority="3340" operator="lessThan">
      <formula>$C$4</formula>
    </cfRule>
  </conditionalFormatting>
  <conditionalFormatting sqref="W22">
    <cfRule type="cellIs" dxfId="12873" priority="3341" operator="lessThan">
      <formula>$C$4</formula>
    </cfRule>
  </conditionalFormatting>
  <conditionalFormatting sqref="W23">
    <cfRule type="cellIs" dxfId="12872" priority="3342" operator="lessThan">
      <formula>$C$4</formula>
    </cfRule>
  </conditionalFormatting>
  <conditionalFormatting sqref="W24">
    <cfRule type="cellIs" dxfId="12871" priority="3343" operator="lessThan">
      <formula>$C$4</formula>
    </cfRule>
  </conditionalFormatting>
  <conditionalFormatting sqref="W25">
    <cfRule type="cellIs" dxfId="12870" priority="3344" operator="lessThan">
      <formula>$C$4</formula>
    </cfRule>
  </conditionalFormatting>
  <conditionalFormatting sqref="W26">
    <cfRule type="cellIs" dxfId="12869" priority="3345" operator="lessThan">
      <formula>$C$4</formula>
    </cfRule>
  </conditionalFormatting>
  <conditionalFormatting sqref="W27">
    <cfRule type="cellIs" dxfId="12868" priority="3346" operator="lessThan">
      <formula>$C$4</formula>
    </cfRule>
  </conditionalFormatting>
  <conditionalFormatting sqref="W28">
    <cfRule type="cellIs" dxfId="12867" priority="3347" operator="lessThan">
      <formula>$C$4</formula>
    </cfRule>
  </conditionalFormatting>
  <conditionalFormatting sqref="W29">
    <cfRule type="cellIs" dxfId="12866" priority="3348" operator="lessThan">
      <formula>$C$4</formula>
    </cfRule>
  </conditionalFormatting>
  <conditionalFormatting sqref="W30">
    <cfRule type="cellIs" dxfId="12865" priority="3349" operator="lessThan">
      <formula>$C$4</formula>
    </cfRule>
  </conditionalFormatting>
  <conditionalFormatting sqref="W31">
    <cfRule type="cellIs" dxfId="12864" priority="3350" operator="lessThan">
      <formula>$C$4</formula>
    </cfRule>
  </conditionalFormatting>
  <conditionalFormatting sqref="W32">
    <cfRule type="cellIs" dxfId="12863" priority="3351" operator="lessThan">
      <formula>$C$4</formula>
    </cfRule>
  </conditionalFormatting>
  <conditionalFormatting sqref="W33">
    <cfRule type="cellIs" dxfId="12862" priority="3352" operator="lessThan">
      <formula>$C$4</formula>
    </cfRule>
  </conditionalFormatting>
  <conditionalFormatting sqref="W34">
    <cfRule type="cellIs" dxfId="12861" priority="3353" operator="lessThan">
      <formula>$C$4</formula>
    </cfRule>
  </conditionalFormatting>
  <conditionalFormatting sqref="W35">
    <cfRule type="cellIs" dxfId="12860" priority="3354" operator="lessThan">
      <formula>$C$4</formula>
    </cfRule>
  </conditionalFormatting>
  <conditionalFormatting sqref="W36">
    <cfRule type="cellIs" dxfId="12859" priority="3355" operator="lessThan">
      <formula>$C$4</formula>
    </cfRule>
  </conditionalFormatting>
  <conditionalFormatting sqref="W37">
    <cfRule type="cellIs" dxfId="12858" priority="3356" operator="lessThan">
      <formula>$C$4</formula>
    </cfRule>
  </conditionalFormatting>
  <conditionalFormatting sqref="W38">
    <cfRule type="cellIs" dxfId="12857" priority="3357" operator="lessThan">
      <formula>$C$4</formula>
    </cfRule>
  </conditionalFormatting>
  <conditionalFormatting sqref="W39">
    <cfRule type="cellIs" dxfId="12856" priority="3358" operator="lessThan">
      <formula>$C$4</formula>
    </cfRule>
  </conditionalFormatting>
  <conditionalFormatting sqref="W40">
    <cfRule type="cellIs" dxfId="12855" priority="3359" operator="lessThan">
      <formula>$C$4</formula>
    </cfRule>
  </conditionalFormatting>
  <conditionalFormatting sqref="W41">
    <cfRule type="cellIs" dxfId="12854" priority="3360" operator="lessThan">
      <formula>$C$4</formula>
    </cfRule>
  </conditionalFormatting>
  <conditionalFormatting sqref="W42">
    <cfRule type="cellIs" dxfId="12853" priority="3361" operator="lessThan">
      <formula>$C$4</formula>
    </cfRule>
  </conditionalFormatting>
  <conditionalFormatting sqref="W43">
    <cfRule type="cellIs" dxfId="12852" priority="3362" operator="lessThan">
      <formula>$C$4</formula>
    </cfRule>
  </conditionalFormatting>
  <conditionalFormatting sqref="W44">
    <cfRule type="cellIs" dxfId="12851" priority="3363" operator="lessThan">
      <formula>$C$4</formula>
    </cfRule>
  </conditionalFormatting>
  <conditionalFormatting sqref="W45">
    <cfRule type="cellIs" dxfId="12850" priority="3364" operator="lessThan">
      <formula>$C$4</formula>
    </cfRule>
  </conditionalFormatting>
  <conditionalFormatting sqref="W46">
    <cfRule type="cellIs" dxfId="12849" priority="3365" operator="lessThan">
      <formula>$C$4</formula>
    </cfRule>
  </conditionalFormatting>
  <conditionalFormatting sqref="W47">
    <cfRule type="cellIs" dxfId="12848" priority="3366" operator="lessThan">
      <formula>$C$4</formula>
    </cfRule>
  </conditionalFormatting>
  <conditionalFormatting sqref="W48">
    <cfRule type="cellIs" dxfId="12847" priority="3367" operator="lessThan">
      <formula>$C$4</formula>
    </cfRule>
  </conditionalFormatting>
  <conditionalFormatting sqref="W49">
    <cfRule type="cellIs" dxfId="12846" priority="3368" operator="lessThan">
      <formula>$C$4</formula>
    </cfRule>
  </conditionalFormatting>
  <conditionalFormatting sqref="W50">
    <cfRule type="cellIs" dxfId="12845" priority="3369" operator="lessThan">
      <formula>$C$4</formula>
    </cfRule>
  </conditionalFormatting>
  <conditionalFormatting sqref="W51">
    <cfRule type="cellIs" dxfId="12844" priority="3370" operator="lessThan">
      <formula>$C$4</formula>
    </cfRule>
  </conditionalFormatting>
  <conditionalFormatting sqref="W52">
    <cfRule type="cellIs" dxfId="12843" priority="3371" operator="lessThan">
      <formula>$C$4</formula>
    </cfRule>
  </conditionalFormatting>
  <conditionalFormatting sqref="W53">
    <cfRule type="cellIs" dxfId="12842" priority="3372" operator="lessThan">
      <formula>$C$4</formula>
    </cfRule>
  </conditionalFormatting>
  <conditionalFormatting sqref="W54">
    <cfRule type="cellIs" dxfId="12841" priority="3373" operator="lessThan">
      <formula>$C$4</formula>
    </cfRule>
  </conditionalFormatting>
  <conditionalFormatting sqref="W55">
    <cfRule type="cellIs" dxfId="12840" priority="3374" operator="lessThan">
      <formula>$C$4</formula>
    </cfRule>
  </conditionalFormatting>
  <conditionalFormatting sqref="W56">
    <cfRule type="cellIs" dxfId="12839" priority="3375" operator="lessThan">
      <formula>$C$4</formula>
    </cfRule>
  </conditionalFormatting>
  <conditionalFormatting sqref="W57">
    <cfRule type="cellIs" dxfId="12838" priority="3376" operator="lessThan">
      <formula>$C$4</formula>
    </cfRule>
  </conditionalFormatting>
  <conditionalFormatting sqref="W58">
    <cfRule type="cellIs" dxfId="12837" priority="3377" operator="lessThan">
      <formula>$C$4</formula>
    </cfRule>
  </conditionalFormatting>
  <conditionalFormatting sqref="W59">
    <cfRule type="cellIs" dxfId="12836" priority="3378" operator="lessThan">
      <formula>$C$4</formula>
    </cfRule>
  </conditionalFormatting>
  <conditionalFormatting sqref="W60">
    <cfRule type="cellIs" dxfId="12835" priority="3379" operator="lessThan">
      <formula>$C$4</formula>
    </cfRule>
  </conditionalFormatting>
  <conditionalFormatting sqref="X11">
    <cfRule type="cellIs" dxfId="12834" priority="3380" operator="lessThan">
      <formula>$C$4</formula>
    </cfRule>
  </conditionalFormatting>
  <conditionalFormatting sqref="X12">
    <cfRule type="cellIs" dxfId="12833" priority="3381" operator="lessThan">
      <formula>$C$4</formula>
    </cfRule>
  </conditionalFormatting>
  <conditionalFormatting sqref="X13">
    <cfRule type="cellIs" dxfId="12832" priority="3382" operator="lessThan">
      <formula>$C$4</formula>
    </cfRule>
  </conditionalFormatting>
  <conditionalFormatting sqref="X14">
    <cfRule type="cellIs" dxfId="12831" priority="3383" operator="lessThan">
      <formula>$C$4</formula>
    </cfRule>
  </conditionalFormatting>
  <conditionalFormatting sqref="X15">
    <cfRule type="cellIs" dxfId="12830" priority="3384" operator="lessThan">
      <formula>$C$4</formula>
    </cfRule>
  </conditionalFormatting>
  <conditionalFormatting sqref="X16">
    <cfRule type="cellIs" dxfId="12829" priority="3385" operator="lessThan">
      <formula>$C$4</formula>
    </cfRule>
  </conditionalFormatting>
  <conditionalFormatting sqref="X17">
    <cfRule type="cellIs" dxfId="12828" priority="3386" operator="lessThan">
      <formula>$C$4</formula>
    </cfRule>
  </conditionalFormatting>
  <conditionalFormatting sqref="X18">
    <cfRule type="cellIs" dxfId="12827" priority="3387" operator="lessThan">
      <formula>$C$4</formula>
    </cfRule>
  </conditionalFormatting>
  <conditionalFormatting sqref="X19">
    <cfRule type="cellIs" dxfId="12826" priority="3388" operator="lessThan">
      <formula>$C$4</formula>
    </cfRule>
  </conditionalFormatting>
  <conditionalFormatting sqref="X20">
    <cfRule type="cellIs" dxfId="12825" priority="3389" operator="lessThan">
      <formula>$C$4</formula>
    </cfRule>
  </conditionalFormatting>
  <conditionalFormatting sqref="X21">
    <cfRule type="cellIs" dxfId="12824" priority="3390" operator="lessThan">
      <formula>$C$4</formula>
    </cfRule>
  </conditionalFormatting>
  <conditionalFormatting sqref="X22">
    <cfRule type="cellIs" dxfId="12823" priority="3391" operator="lessThan">
      <formula>$C$4</formula>
    </cfRule>
  </conditionalFormatting>
  <conditionalFormatting sqref="X23">
    <cfRule type="cellIs" dxfId="12822" priority="3392" operator="lessThan">
      <formula>$C$4</formula>
    </cfRule>
  </conditionalFormatting>
  <conditionalFormatting sqref="X24">
    <cfRule type="cellIs" dxfId="12821" priority="3393" operator="lessThan">
      <formula>$C$4</formula>
    </cfRule>
  </conditionalFormatting>
  <conditionalFormatting sqref="X25">
    <cfRule type="cellIs" dxfId="12820" priority="3394" operator="lessThan">
      <formula>$C$4</formula>
    </cfRule>
  </conditionalFormatting>
  <conditionalFormatting sqref="X26">
    <cfRule type="cellIs" dxfId="12819" priority="3395" operator="lessThan">
      <formula>$C$4</formula>
    </cfRule>
  </conditionalFormatting>
  <conditionalFormatting sqref="X27">
    <cfRule type="cellIs" dxfId="12818" priority="3396" operator="lessThan">
      <formula>$C$4</formula>
    </cfRule>
  </conditionalFormatting>
  <conditionalFormatting sqref="X28">
    <cfRule type="cellIs" dxfId="12817" priority="3397" operator="lessThan">
      <formula>$C$4</formula>
    </cfRule>
  </conditionalFormatting>
  <conditionalFormatting sqref="X29">
    <cfRule type="cellIs" dxfId="12816" priority="3398" operator="lessThan">
      <formula>$C$4</formula>
    </cfRule>
  </conditionalFormatting>
  <conditionalFormatting sqref="X30">
    <cfRule type="cellIs" dxfId="12815" priority="3399" operator="lessThan">
      <formula>$C$4</formula>
    </cfRule>
  </conditionalFormatting>
  <conditionalFormatting sqref="X31">
    <cfRule type="cellIs" dxfId="12814" priority="3400" operator="lessThan">
      <formula>$C$4</formula>
    </cfRule>
  </conditionalFormatting>
  <conditionalFormatting sqref="X32">
    <cfRule type="cellIs" dxfId="12813" priority="3401" operator="lessThan">
      <formula>$C$4</formula>
    </cfRule>
  </conditionalFormatting>
  <conditionalFormatting sqref="X33">
    <cfRule type="cellIs" dxfId="12812" priority="3402" operator="lessThan">
      <formula>$C$4</formula>
    </cfRule>
  </conditionalFormatting>
  <conditionalFormatting sqref="X34">
    <cfRule type="cellIs" dxfId="12811" priority="3403" operator="lessThan">
      <formula>$C$4</formula>
    </cfRule>
  </conditionalFormatting>
  <conditionalFormatting sqref="X35">
    <cfRule type="cellIs" dxfId="12810" priority="3404" operator="lessThan">
      <formula>$C$4</formula>
    </cfRule>
  </conditionalFormatting>
  <conditionalFormatting sqref="X36">
    <cfRule type="cellIs" dxfId="12809" priority="3405" operator="lessThan">
      <formula>$C$4</formula>
    </cfRule>
  </conditionalFormatting>
  <conditionalFormatting sqref="X37">
    <cfRule type="cellIs" dxfId="12808" priority="3406" operator="lessThan">
      <formula>$C$4</formula>
    </cfRule>
  </conditionalFormatting>
  <conditionalFormatting sqref="X38">
    <cfRule type="cellIs" dxfId="12807" priority="3407" operator="lessThan">
      <formula>$C$4</formula>
    </cfRule>
  </conditionalFormatting>
  <conditionalFormatting sqref="X39">
    <cfRule type="cellIs" dxfId="12806" priority="3408" operator="lessThan">
      <formula>$C$4</formula>
    </cfRule>
  </conditionalFormatting>
  <conditionalFormatting sqref="X40">
    <cfRule type="cellIs" dxfId="12805" priority="3409" operator="lessThan">
      <formula>$C$4</formula>
    </cfRule>
  </conditionalFormatting>
  <conditionalFormatting sqref="X41">
    <cfRule type="cellIs" dxfId="12804" priority="3410" operator="lessThan">
      <formula>$C$4</formula>
    </cfRule>
  </conditionalFormatting>
  <conditionalFormatting sqref="X42">
    <cfRule type="cellIs" dxfId="12803" priority="3411" operator="lessThan">
      <formula>$C$4</formula>
    </cfRule>
  </conditionalFormatting>
  <conditionalFormatting sqref="X43">
    <cfRule type="cellIs" dxfId="12802" priority="3412" operator="lessThan">
      <formula>$C$4</formula>
    </cfRule>
  </conditionalFormatting>
  <conditionalFormatting sqref="X44">
    <cfRule type="cellIs" dxfId="12801" priority="3413" operator="lessThan">
      <formula>$C$4</formula>
    </cfRule>
  </conditionalFormatting>
  <conditionalFormatting sqref="X45">
    <cfRule type="cellIs" dxfId="12800" priority="3414" operator="lessThan">
      <formula>$C$4</formula>
    </cfRule>
  </conditionalFormatting>
  <conditionalFormatting sqref="X46">
    <cfRule type="cellIs" dxfId="12799" priority="3415" operator="lessThan">
      <formula>$C$4</formula>
    </cfRule>
  </conditionalFormatting>
  <conditionalFormatting sqref="X47">
    <cfRule type="cellIs" dxfId="12798" priority="3416" operator="lessThan">
      <formula>$C$4</formula>
    </cfRule>
  </conditionalFormatting>
  <conditionalFormatting sqref="X48">
    <cfRule type="cellIs" dxfId="12797" priority="3417" operator="lessThan">
      <formula>$C$4</formula>
    </cfRule>
  </conditionalFormatting>
  <conditionalFormatting sqref="X49">
    <cfRule type="cellIs" dxfId="12796" priority="3418" operator="lessThan">
      <formula>$C$4</formula>
    </cfRule>
  </conditionalFormatting>
  <conditionalFormatting sqref="X50">
    <cfRule type="cellIs" dxfId="12795" priority="3419" operator="lessThan">
      <formula>$C$4</formula>
    </cfRule>
  </conditionalFormatting>
  <conditionalFormatting sqref="X51">
    <cfRule type="cellIs" dxfId="12794" priority="3420" operator="lessThan">
      <formula>$C$4</formula>
    </cfRule>
  </conditionalFormatting>
  <conditionalFormatting sqref="X52">
    <cfRule type="cellIs" dxfId="12793" priority="3421" operator="lessThan">
      <formula>$C$4</formula>
    </cfRule>
  </conditionalFormatting>
  <conditionalFormatting sqref="X53">
    <cfRule type="cellIs" dxfId="12792" priority="3422" operator="lessThan">
      <formula>$C$4</formula>
    </cfRule>
  </conditionalFormatting>
  <conditionalFormatting sqref="X54">
    <cfRule type="cellIs" dxfId="12791" priority="3423" operator="lessThan">
      <formula>$C$4</formula>
    </cfRule>
  </conditionalFormatting>
  <conditionalFormatting sqref="X55">
    <cfRule type="cellIs" dxfId="12790" priority="3424" operator="lessThan">
      <formula>$C$4</formula>
    </cfRule>
  </conditionalFormatting>
  <conditionalFormatting sqref="X56">
    <cfRule type="cellIs" dxfId="12789" priority="3425" operator="lessThan">
      <formula>$C$4</formula>
    </cfRule>
  </conditionalFormatting>
  <conditionalFormatting sqref="X57">
    <cfRule type="cellIs" dxfId="12788" priority="3426" operator="lessThan">
      <formula>$C$4</formula>
    </cfRule>
  </conditionalFormatting>
  <conditionalFormatting sqref="X58">
    <cfRule type="cellIs" dxfId="12787" priority="3427" operator="lessThan">
      <formula>$C$4</formula>
    </cfRule>
  </conditionalFormatting>
  <conditionalFormatting sqref="X59">
    <cfRule type="cellIs" dxfId="12786" priority="3428" operator="lessThan">
      <formula>$C$4</formula>
    </cfRule>
  </conditionalFormatting>
  <conditionalFormatting sqref="X60">
    <cfRule type="cellIs" dxfId="12785" priority="3429" operator="lessThan">
      <formula>$C$4</formula>
    </cfRule>
  </conditionalFormatting>
  <conditionalFormatting sqref="AZ11">
    <cfRule type="cellIs" dxfId="12784" priority="3430" operator="lessThan">
      <formula>$C$4</formula>
    </cfRule>
  </conditionalFormatting>
  <conditionalFormatting sqref="AZ12">
    <cfRule type="cellIs" dxfId="12783" priority="3431" operator="lessThan">
      <formula>$C$4</formula>
    </cfRule>
  </conditionalFormatting>
  <conditionalFormatting sqref="AZ13">
    <cfRule type="cellIs" dxfId="12782" priority="3432" operator="lessThan">
      <formula>$C$4</formula>
    </cfRule>
  </conditionalFormatting>
  <conditionalFormatting sqref="AZ14">
    <cfRule type="cellIs" dxfId="12781" priority="3433" operator="lessThan">
      <formula>$C$4</formula>
    </cfRule>
  </conditionalFormatting>
  <conditionalFormatting sqref="AZ15">
    <cfRule type="cellIs" dxfId="12780" priority="3434" operator="lessThan">
      <formula>$C$4</formula>
    </cfRule>
  </conditionalFormatting>
  <conditionalFormatting sqref="AZ16">
    <cfRule type="cellIs" dxfId="12779" priority="3435" operator="lessThan">
      <formula>$C$4</formula>
    </cfRule>
  </conditionalFormatting>
  <conditionalFormatting sqref="AZ17">
    <cfRule type="cellIs" dxfId="12778" priority="3436" operator="lessThan">
      <formula>$C$4</formula>
    </cfRule>
  </conditionalFormatting>
  <conditionalFormatting sqref="AZ18">
    <cfRule type="cellIs" dxfId="12777" priority="3437" operator="lessThan">
      <formula>$C$4</formula>
    </cfRule>
  </conditionalFormatting>
  <conditionalFormatting sqref="AZ19">
    <cfRule type="cellIs" dxfId="12776" priority="3438" operator="lessThan">
      <formula>$C$4</formula>
    </cfRule>
  </conditionalFormatting>
  <conditionalFormatting sqref="AZ20">
    <cfRule type="cellIs" dxfId="12775" priority="3439" operator="lessThan">
      <formula>$C$4</formula>
    </cfRule>
  </conditionalFormatting>
  <conditionalFormatting sqref="AZ21">
    <cfRule type="cellIs" dxfId="12774" priority="3440" operator="lessThan">
      <formula>$C$4</formula>
    </cfRule>
  </conditionalFormatting>
  <conditionalFormatting sqref="AZ22">
    <cfRule type="cellIs" dxfId="12773" priority="3441" operator="lessThan">
      <formula>$C$4</formula>
    </cfRule>
  </conditionalFormatting>
  <conditionalFormatting sqref="AZ23">
    <cfRule type="cellIs" dxfId="12772" priority="3442" operator="lessThan">
      <formula>$C$4</formula>
    </cfRule>
  </conditionalFormatting>
  <conditionalFormatting sqref="AZ24">
    <cfRule type="cellIs" dxfId="12771" priority="3443" operator="lessThan">
      <formula>$C$4</formula>
    </cfRule>
  </conditionalFormatting>
  <conditionalFormatting sqref="AZ25">
    <cfRule type="cellIs" dxfId="12770" priority="3444" operator="lessThan">
      <formula>$C$4</formula>
    </cfRule>
  </conditionalFormatting>
  <conditionalFormatting sqref="AZ26">
    <cfRule type="cellIs" dxfId="12769" priority="3445" operator="lessThan">
      <formula>$C$4</formula>
    </cfRule>
  </conditionalFormatting>
  <conditionalFormatting sqref="AZ27">
    <cfRule type="cellIs" dxfId="12768" priority="3446" operator="lessThan">
      <formula>$C$4</formula>
    </cfRule>
  </conditionalFormatting>
  <conditionalFormatting sqref="AZ28">
    <cfRule type="cellIs" dxfId="12767" priority="3447" operator="lessThan">
      <formula>$C$4</formula>
    </cfRule>
  </conditionalFormatting>
  <conditionalFormatting sqref="AZ29">
    <cfRule type="cellIs" dxfId="12766" priority="3448" operator="lessThan">
      <formula>$C$4</formula>
    </cfRule>
  </conditionalFormatting>
  <conditionalFormatting sqref="AZ30">
    <cfRule type="cellIs" dxfId="12765" priority="3449" operator="lessThan">
      <formula>$C$4</formula>
    </cfRule>
  </conditionalFormatting>
  <conditionalFormatting sqref="AZ31">
    <cfRule type="cellIs" dxfId="12764" priority="3450" operator="lessThan">
      <formula>$C$4</formula>
    </cfRule>
  </conditionalFormatting>
  <conditionalFormatting sqref="AZ32">
    <cfRule type="cellIs" dxfId="12763" priority="3451" operator="lessThan">
      <formula>$C$4</formula>
    </cfRule>
  </conditionalFormatting>
  <conditionalFormatting sqref="AZ33">
    <cfRule type="cellIs" dxfId="12762" priority="3452" operator="lessThan">
      <formula>$C$4</formula>
    </cfRule>
  </conditionalFormatting>
  <conditionalFormatting sqref="AZ34">
    <cfRule type="cellIs" dxfId="12761" priority="3453" operator="lessThan">
      <formula>$C$4</formula>
    </cfRule>
  </conditionalFormatting>
  <conditionalFormatting sqref="AZ35">
    <cfRule type="cellIs" dxfId="12760" priority="3454" operator="lessThan">
      <formula>$C$4</formula>
    </cfRule>
  </conditionalFormatting>
  <conditionalFormatting sqref="AZ36">
    <cfRule type="cellIs" dxfId="12759" priority="3455" operator="lessThan">
      <formula>$C$4</formula>
    </cfRule>
  </conditionalFormatting>
  <conditionalFormatting sqref="AZ37">
    <cfRule type="cellIs" dxfId="12758" priority="3456" operator="lessThan">
      <formula>$C$4</formula>
    </cfRule>
  </conditionalFormatting>
  <conditionalFormatting sqref="AZ38">
    <cfRule type="cellIs" dxfId="12757" priority="3457" operator="lessThan">
      <formula>$C$4</formula>
    </cfRule>
  </conditionalFormatting>
  <conditionalFormatting sqref="AZ39">
    <cfRule type="cellIs" dxfId="12756" priority="3458" operator="lessThan">
      <formula>$C$4</formula>
    </cfRule>
  </conditionalFormatting>
  <conditionalFormatting sqref="AZ40">
    <cfRule type="cellIs" dxfId="12755" priority="3459" operator="lessThan">
      <formula>$C$4</formula>
    </cfRule>
  </conditionalFormatting>
  <conditionalFormatting sqref="AZ41">
    <cfRule type="cellIs" dxfId="12754" priority="3460" operator="lessThan">
      <formula>$C$4</formula>
    </cfRule>
  </conditionalFormatting>
  <conditionalFormatting sqref="AZ42">
    <cfRule type="cellIs" dxfId="12753" priority="3461" operator="lessThan">
      <formula>$C$4</formula>
    </cfRule>
  </conditionalFormatting>
  <conditionalFormatting sqref="AZ43">
    <cfRule type="cellIs" dxfId="12752" priority="3462" operator="lessThan">
      <formula>$C$4</formula>
    </cfRule>
  </conditionalFormatting>
  <conditionalFormatting sqref="AZ44">
    <cfRule type="cellIs" dxfId="12751" priority="3463" operator="lessThan">
      <formula>$C$4</formula>
    </cfRule>
  </conditionalFormatting>
  <conditionalFormatting sqref="AZ45">
    <cfRule type="cellIs" dxfId="12750" priority="3464" operator="lessThan">
      <formula>$C$4</formula>
    </cfRule>
  </conditionalFormatting>
  <conditionalFormatting sqref="AZ46">
    <cfRule type="cellIs" dxfId="12749" priority="3465" operator="lessThan">
      <formula>$C$4</formula>
    </cfRule>
  </conditionalFormatting>
  <conditionalFormatting sqref="AZ47">
    <cfRule type="cellIs" dxfId="12748" priority="3466" operator="lessThan">
      <formula>$C$4</formula>
    </cfRule>
  </conditionalFormatting>
  <conditionalFormatting sqref="AZ48">
    <cfRule type="cellIs" dxfId="12747" priority="3467" operator="lessThan">
      <formula>$C$4</formula>
    </cfRule>
  </conditionalFormatting>
  <conditionalFormatting sqref="AZ49">
    <cfRule type="cellIs" dxfId="12746" priority="3468" operator="lessThan">
      <formula>$C$4</formula>
    </cfRule>
  </conditionalFormatting>
  <conditionalFormatting sqref="AZ50">
    <cfRule type="cellIs" dxfId="12745" priority="3469" operator="lessThan">
      <formula>$C$4</formula>
    </cfRule>
  </conditionalFormatting>
  <conditionalFormatting sqref="AZ51">
    <cfRule type="cellIs" dxfId="12744" priority="3470" operator="lessThan">
      <formula>$C$4</formula>
    </cfRule>
  </conditionalFormatting>
  <conditionalFormatting sqref="AZ52">
    <cfRule type="cellIs" dxfId="12743" priority="3471" operator="lessThan">
      <formula>$C$4</formula>
    </cfRule>
  </conditionalFormatting>
  <conditionalFormatting sqref="AZ53">
    <cfRule type="cellIs" dxfId="12742" priority="3472" operator="lessThan">
      <formula>$C$4</formula>
    </cfRule>
  </conditionalFormatting>
  <conditionalFormatting sqref="AZ54">
    <cfRule type="cellIs" dxfId="12741" priority="3473" operator="lessThan">
      <formula>$C$4</formula>
    </cfRule>
  </conditionalFormatting>
  <conditionalFormatting sqref="AZ55">
    <cfRule type="cellIs" dxfId="12740" priority="3474" operator="lessThan">
      <formula>$C$4</formula>
    </cfRule>
  </conditionalFormatting>
  <conditionalFormatting sqref="AZ56">
    <cfRule type="cellIs" dxfId="12739" priority="3475" operator="lessThan">
      <formula>$C$4</formula>
    </cfRule>
  </conditionalFormatting>
  <conditionalFormatting sqref="AZ57">
    <cfRule type="cellIs" dxfId="12738" priority="3476" operator="lessThan">
      <formula>$C$4</formula>
    </cfRule>
  </conditionalFormatting>
  <conditionalFormatting sqref="AZ58">
    <cfRule type="cellIs" dxfId="12737" priority="3477" operator="lessThan">
      <formula>$C$4</formula>
    </cfRule>
  </conditionalFormatting>
  <conditionalFormatting sqref="AZ59">
    <cfRule type="cellIs" dxfId="12736" priority="3478" operator="lessThan">
      <formula>$C$4</formula>
    </cfRule>
  </conditionalFormatting>
  <conditionalFormatting sqref="AZ60">
    <cfRule type="cellIs" dxfId="12735" priority="3479" operator="lessThan">
      <formula>$C$4</formula>
    </cfRule>
  </conditionalFormatting>
  <conditionalFormatting sqref="BA11">
    <cfRule type="cellIs" dxfId="12734" priority="3480" operator="lessThan">
      <formula>$C$4</formula>
    </cfRule>
  </conditionalFormatting>
  <conditionalFormatting sqref="BA12">
    <cfRule type="cellIs" dxfId="12733" priority="3481" operator="lessThan">
      <formula>$C$4</formula>
    </cfRule>
  </conditionalFormatting>
  <conditionalFormatting sqref="BA13">
    <cfRule type="cellIs" dxfId="12732" priority="3482" operator="lessThan">
      <formula>$C$4</formula>
    </cfRule>
  </conditionalFormatting>
  <conditionalFormatting sqref="BA14">
    <cfRule type="cellIs" dxfId="12731" priority="3483" operator="lessThan">
      <formula>$C$4</formula>
    </cfRule>
  </conditionalFormatting>
  <conditionalFormatting sqref="BA15">
    <cfRule type="cellIs" dxfId="12730" priority="3484" operator="lessThan">
      <formula>$C$4</formula>
    </cfRule>
  </conditionalFormatting>
  <conditionalFormatting sqref="BA16">
    <cfRule type="cellIs" dxfId="12729" priority="3485" operator="lessThan">
      <formula>$C$4</formula>
    </cfRule>
  </conditionalFormatting>
  <conditionalFormatting sqref="BA17">
    <cfRule type="cellIs" dxfId="12728" priority="3486" operator="lessThan">
      <formula>$C$4</formula>
    </cfRule>
  </conditionalFormatting>
  <conditionalFormatting sqref="BA18">
    <cfRule type="cellIs" dxfId="12727" priority="3487" operator="lessThan">
      <formula>$C$4</formula>
    </cfRule>
  </conditionalFormatting>
  <conditionalFormatting sqref="BA19">
    <cfRule type="cellIs" dxfId="12726" priority="3488" operator="lessThan">
      <formula>$C$4</formula>
    </cfRule>
  </conditionalFormatting>
  <conditionalFormatting sqref="BA20">
    <cfRule type="cellIs" dxfId="12725" priority="3489" operator="lessThan">
      <formula>$C$4</formula>
    </cfRule>
  </conditionalFormatting>
  <conditionalFormatting sqref="BA21">
    <cfRule type="cellIs" dxfId="12724" priority="3490" operator="lessThan">
      <formula>$C$4</formula>
    </cfRule>
  </conditionalFormatting>
  <conditionalFormatting sqref="BA22">
    <cfRule type="cellIs" dxfId="12723" priority="3491" operator="lessThan">
      <formula>$C$4</formula>
    </cfRule>
  </conditionalFormatting>
  <conditionalFormatting sqref="BA23">
    <cfRule type="cellIs" dxfId="12722" priority="3492" operator="lessThan">
      <formula>$C$4</formula>
    </cfRule>
  </conditionalFormatting>
  <conditionalFormatting sqref="BA24">
    <cfRule type="cellIs" dxfId="12721" priority="3493" operator="lessThan">
      <formula>$C$4</formula>
    </cfRule>
  </conditionalFormatting>
  <conditionalFormatting sqref="BA25">
    <cfRule type="cellIs" dxfId="12720" priority="3494" operator="lessThan">
      <formula>$C$4</formula>
    </cfRule>
  </conditionalFormatting>
  <conditionalFormatting sqref="BA26">
    <cfRule type="cellIs" dxfId="12719" priority="3495" operator="lessThan">
      <formula>$C$4</formula>
    </cfRule>
  </conditionalFormatting>
  <conditionalFormatting sqref="BA27">
    <cfRule type="cellIs" dxfId="12718" priority="3496" operator="lessThan">
      <formula>$C$4</formula>
    </cfRule>
  </conditionalFormatting>
  <conditionalFormatting sqref="BA28">
    <cfRule type="cellIs" dxfId="12717" priority="3497" operator="lessThan">
      <formula>$C$4</formula>
    </cfRule>
  </conditionalFormatting>
  <conditionalFormatting sqref="BA29">
    <cfRule type="cellIs" dxfId="12716" priority="3498" operator="lessThan">
      <formula>$C$4</formula>
    </cfRule>
  </conditionalFormatting>
  <conditionalFormatting sqref="BA30">
    <cfRule type="cellIs" dxfId="12715" priority="3499" operator="lessThan">
      <formula>$C$4</formula>
    </cfRule>
  </conditionalFormatting>
  <conditionalFormatting sqref="BA31">
    <cfRule type="cellIs" dxfId="12714" priority="3500" operator="lessThan">
      <formula>$C$4</formula>
    </cfRule>
  </conditionalFormatting>
  <conditionalFormatting sqref="BA32">
    <cfRule type="cellIs" dxfId="12713" priority="3501" operator="lessThan">
      <formula>$C$4</formula>
    </cfRule>
  </conditionalFormatting>
  <conditionalFormatting sqref="BA33">
    <cfRule type="cellIs" dxfId="12712" priority="3502" operator="lessThan">
      <formula>$C$4</formula>
    </cfRule>
  </conditionalFormatting>
  <conditionalFormatting sqref="BA34">
    <cfRule type="cellIs" dxfId="12711" priority="3503" operator="lessThan">
      <formula>$C$4</formula>
    </cfRule>
  </conditionalFormatting>
  <conditionalFormatting sqref="BA35">
    <cfRule type="cellIs" dxfId="12710" priority="3504" operator="lessThan">
      <formula>$C$4</formula>
    </cfRule>
  </conditionalFormatting>
  <conditionalFormatting sqref="BA36">
    <cfRule type="cellIs" dxfId="12709" priority="3505" operator="lessThan">
      <formula>$C$4</formula>
    </cfRule>
  </conditionalFormatting>
  <conditionalFormatting sqref="BA37">
    <cfRule type="cellIs" dxfId="12708" priority="3506" operator="lessThan">
      <formula>$C$4</formula>
    </cfRule>
  </conditionalFormatting>
  <conditionalFormatting sqref="BA38">
    <cfRule type="cellIs" dxfId="12707" priority="3507" operator="lessThan">
      <formula>$C$4</formula>
    </cfRule>
  </conditionalFormatting>
  <conditionalFormatting sqref="BA39">
    <cfRule type="cellIs" dxfId="12706" priority="3508" operator="lessThan">
      <formula>$C$4</formula>
    </cfRule>
  </conditionalFormatting>
  <conditionalFormatting sqref="BA40">
    <cfRule type="cellIs" dxfId="12705" priority="3509" operator="lessThan">
      <formula>$C$4</formula>
    </cfRule>
  </conditionalFormatting>
  <conditionalFormatting sqref="BA41">
    <cfRule type="cellIs" dxfId="12704" priority="3510" operator="lessThan">
      <formula>$C$4</formula>
    </cfRule>
  </conditionalFormatting>
  <conditionalFormatting sqref="BA42">
    <cfRule type="cellIs" dxfId="12703" priority="3511" operator="lessThan">
      <formula>$C$4</formula>
    </cfRule>
  </conditionalFormatting>
  <conditionalFormatting sqref="BA43">
    <cfRule type="cellIs" dxfId="12702" priority="3512" operator="lessThan">
      <formula>$C$4</formula>
    </cfRule>
  </conditionalFormatting>
  <conditionalFormatting sqref="BA44">
    <cfRule type="cellIs" dxfId="12701" priority="3513" operator="lessThan">
      <formula>$C$4</formula>
    </cfRule>
  </conditionalFormatting>
  <conditionalFormatting sqref="BA45">
    <cfRule type="cellIs" dxfId="12700" priority="3514" operator="lessThan">
      <formula>$C$4</formula>
    </cfRule>
  </conditionalFormatting>
  <conditionalFormatting sqref="BA46">
    <cfRule type="cellIs" dxfId="12699" priority="3515" operator="lessThan">
      <formula>$C$4</formula>
    </cfRule>
  </conditionalFormatting>
  <conditionalFormatting sqref="BA47">
    <cfRule type="cellIs" dxfId="12698" priority="3516" operator="lessThan">
      <formula>$C$4</formula>
    </cfRule>
  </conditionalFormatting>
  <conditionalFormatting sqref="BA48">
    <cfRule type="cellIs" dxfId="12697" priority="3517" operator="lessThan">
      <formula>$C$4</formula>
    </cfRule>
  </conditionalFormatting>
  <conditionalFormatting sqref="BA49">
    <cfRule type="cellIs" dxfId="12696" priority="3518" operator="lessThan">
      <formula>$C$4</formula>
    </cfRule>
  </conditionalFormatting>
  <conditionalFormatting sqref="BA50">
    <cfRule type="cellIs" dxfId="12695" priority="3519" operator="lessThan">
      <formula>$C$4</formula>
    </cfRule>
  </conditionalFormatting>
  <conditionalFormatting sqref="BA51">
    <cfRule type="cellIs" dxfId="12694" priority="3520" operator="lessThan">
      <formula>$C$4</formula>
    </cfRule>
  </conditionalFormatting>
  <conditionalFormatting sqref="BA52">
    <cfRule type="cellIs" dxfId="12693" priority="3521" operator="lessThan">
      <formula>$C$4</formula>
    </cfRule>
  </conditionalFormatting>
  <conditionalFormatting sqref="BA53">
    <cfRule type="cellIs" dxfId="12692" priority="3522" operator="lessThan">
      <formula>$C$4</formula>
    </cfRule>
  </conditionalFormatting>
  <conditionalFormatting sqref="BA54">
    <cfRule type="cellIs" dxfId="12691" priority="3523" operator="lessThan">
      <formula>$C$4</formula>
    </cfRule>
  </conditionalFormatting>
  <conditionalFormatting sqref="BA55">
    <cfRule type="cellIs" dxfId="12690" priority="3524" operator="lessThan">
      <formula>$C$4</formula>
    </cfRule>
  </conditionalFormatting>
  <conditionalFormatting sqref="BA56">
    <cfRule type="cellIs" dxfId="12689" priority="3525" operator="lessThan">
      <formula>$C$4</formula>
    </cfRule>
  </conditionalFormatting>
  <conditionalFormatting sqref="BA57">
    <cfRule type="cellIs" dxfId="12688" priority="3526" operator="lessThan">
      <formula>$C$4</formula>
    </cfRule>
  </conditionalFormatting>
  <conditionalFormatting sqref="BA58">
    <cfRule type="cellIs" dxfId="12687" priority="3527" operator="lessThan">
      <formula>$C$4</formula>
    </cfRule>
  </conditionalFormatting>
  <conditionalFormatting sqref="BA59">
    <cfRule type="cellIs" dxfId="12686" priority="3528" operator="lessThan">
      <formula>$C$4</formula>
    </cfRule>
  </conditionalFormatting>
  <conditionalFormatting sqref="BA60">
    <cfRule type="cellIs" dxfId="12685" priority="3529" operator="lessThan">
      <formula>$C$4</formula>
    </cfRule>
  </conditionalFormatting>
  <conditionalFormatting sqref="BB11">
    <cfRule type="cellIs" dxfId="12684" priority="3530" operator="lessThan">
      <formula>$C$4</formula>
    </cfRule>
  </conditionalFormatting>
  <conditionalFormatting sqref="BB12">
    <cfRule type="cellIs" dxfId="12683" priority="3531" operator="lessThan">
      <formula>$C$4</formula>
    </cfRule>
  </conditionalFormatting>
  <conditionalFormatting sqref="BB13">
    <cfRule type="cellIs" dxfId="12682" priority="3532" operator="lessThan">
      <formula>$C$4</formula>
    </cfRule>
  </conditionalFormatting>
  <conditionalFormatting sqref="BB14">
    <cfRule type="cellIs" dxfId="12681" priority="3533" operator="lessThan">
      <formula>$C$4</formula>
    </cfRule>
  </conditionalFormatting>
  <conditionalFormatting sqref="BB15">
    <cfRule type="cellIs" dxfId="12680" priority="3534" operator="lessThan">
      <formula>$C$4</formula>
    </cfRule>
  </conditionalFormatting>
  <conditionalFormatting sqref="BB16">
    <cfRule type="cellIs" dxfId="12679" priority="3535" operator="lessThan">
      <formula>$C$4</formula>
    </cfRule>
  </conditionalFormatting>
  <conditionalFormatting sqref="BB17">
    <cfRule type="cellIs" dxfId="12678" priority="3536" operator="lessThan">
      <formula>$C$4</formula>
    </cfRule>
  </conditionalFormatting>
  <conditionalFormatting sqref="BB18">
    <cfRule type="cellIs" dxfId="12677" priority="3537" operator="lessThan">
      <formula>$C$4</formula>
    </cfRule>
  </conditionalFormatting>
  <conditionalFormatting sqref="BB19">
    <cfRule type="cellIs" dxfId="12676" priority="3538" operator="lessThan">
      <formula>$C$4</formula>
    </cfRule>
  </conditionalFormatting>
  <conditionalFormatting sqref="BB20">
    <cfRule type="cellIs" dxfId="12675" priority="3539" operator="lessThan">
      <formula>$C$4</formula>
    </cfRule>
  </conditionalFormatting>
  <conditionalFormatting sqref="BB21">
    <cfRule type="cellIs" dxfId="12674" priority="3540" operator="lessThan">
      <formula>$C$4</formula>
    </cfRule>
  </conditionalFormatting>
  <conditionalFormatting sqref="BB22">
    <cfRule type="cellIs" dxfId="12673" priority="3541" operator="lessThan">
      <formula>$C$4</formula>
    </cfRule>
  </conditionalFormatting>
  <conditionalFormatting sqref="BB23">
    <cfRule type="cellIs" dxfId="12672" priority="3542" operator="lessThan">
      <formula>$C$4</formula>
    </cfRule>
  </conditionalFormatting>
  <conditionalFormatting sqref="BB24">
    <cfRule type="cellIs" dxfId="12671" priority="3543" operator="lessThan">
      <formula>$C$4</formula>
    </cfRule>
  </conditionalFormatting>
  <conditionalFormatting sqref="BB25">
    <cfRule type="cellIs" dxfId="12670" priority="3544" operator="lessThan">
      <formula>$C$4</formula>
    </cfRule>
  </conditionalFormatting>
  <conditionalFormatting sqref="BB26">
    <cfRule type="cellIs" dxfId="12669" priority="3545" operator="lessThan">
      <formula>$C$4</formula>
    </cfRule>
  </conditionalFormatting>
  <conditionalFormatting sqref="BB27">
    <cfRule type="cellIs" dxfId="12668" priority="3546" operator="lessThan">
      <formula>$C$4</formula>
    </cfRule>
  </conditionalFormatting>
  <conditionalFormatting sqref="BB28">
    <cfRule type="cellIs" dxfId="12667" priority="3547" operator="lessThan">
      <formula>$C$4</formula>
    </cfRule>
  </conditionalFormatting>
  <conditionalFormatting sqref="BB29">
    <cfRule type="cellIs" dxfId="12666" priority="3548" operator="lessThan">
      <formula>$C$4</formula>
    </cfRule>
  </conditionalFormatting>
  <conditionalFormatting sqref="BB30">
    <cfRule type="cellIs" dxfId="12665" priority="3549" operator="lessThan">
      <formula>$C$4</formula>
    </cfRule>
  </conditionalFormatting>
  <conditionalFormatting sqref="BB31">
    <cfRule type="cellIs" dxfId="12664" priority="3550" operator="lessThan">
      <formula>$C$4</formula>
    </cfRule>
  </conditionalFormatting>
  <conditionalFormatting sqref="BB32">
    <cfRule type="cellIs" dxfId="12663" priority="3551" operator="lessThan">
      <formula>$C$4</formula>
    </cfRule>
  </conditionalFormatting>
  <conditionalFormatting sqref="BB33">
    <cfRule type="cellIs" dxfId="12662" priority="3552" operator="lessThan">
      <formula>$C$4</formula>
    </cfRule>
  </conditionalFormatting>
  <conditionalFormatting sqref="BB34">
    <cfRule type="cellIs" dxfId="12661" priority="3553" operator="lessThan">
      <formula>$C$4</formula>
    </cfRule>
  </conditionalFormatting>
  <conditionalFormatting sqref="BB35">
    <cfRule type="cellIs" dxfId="12660" priority="3554" operator="lessThan">
      <formula>$C$4</formula>
    </cfRule>
  </conditionalFormatting>
  <conditionalFormatting sqref="BB36">
    <cfRule type="cellIs" dxfId="12659" priority="3555" operator="lessThan">
      <formula>$C$4</formula>
    </cfRule>
  </conditionalFormatting>
  <conditionalFormatting sqref="BB37">
    <cfRule type="cellIs" dxfId="12658" priority="3556" operator="lessThan">
      <formula>$C$4</formula>
    </cfRule>
  </conditionalFormatting>
  <conditionalFormatting sqref="BB38">
    <cfRule type="cellIs" dxfId="12657" priority="3557" operator="lessThan">
      <formula>$C$4</formula>
    </cfRule>
  </conditionalFormatting>
  <conditionalFormatting sqref="BB39">
    <cfRule type="cellIs" dxfId="12656" priority="3558" operator="lessThan">
      <formula>$C$4</formula>
    </cfRule>
  </conditionalFormatting>
  <conditionalFormatting sqref="BB40">
    <cfRule type="cellIs" dxfId="12655" priority="3559" operator="lessThan">
      <formula>$C$4</formula>
    </cfRule>
  </conditionalFormatting>
  <conditionalFormatting sqref="BB41">
    <cfRule type="cellIs" dxfId="12654" priority="3560" operator="lessThan">
      <formula>$C$4</formula>
    </cfRule>
  </conditionalFormatting>
  <conditionalFormatting sqref="BB42">
    <cfRule type="cellIs" dxfId="12653" priority="3561" operator="lessThan">
      <formula>$C$4</formula>
    </cfRule>
  </conditionalFormatting>
  <conditionalFormatting sqref="BB43">
    <cfRule type="cellIs" dxfId="12652" priority="3562" operator="lessThan">
      <formula>$C$4</formula>
    </cfRule>
  </conditionalFormatting>
  <conditionalFormatting sqref="BB44">
    <cfRule type="cellIs" dxfId="12651" priority="3563" operator="lessThan">
      <formula>$C$4</formula>
    </cfRule>
  </conditionalFormatting>
  <conditionalFormatting sqref="BB45">
    <cfRule type="cellIs" dxfId="12650" priority="3564" operator="lessThan">
      <formula>$C$4</formula>
    </cfRule>
  </conditionalFormatting>
  <conditionalFormatting sqref="BB46">
    <cfRule type="cellIs" dxfId="12649" priority="3565" operator="lessThan">
      <formula>$C$4</formula>
    </cfRule>
  </conditionalFormatting>
  <conditionalFormatting sqref="BB47">
    <cfRule type="cellIs" dxfId="12648" priority="3566" operator="lessThan">
      <formula>$C$4</formula>
    </cfRule>
  </conditionalFormatting>
  <conditionalFormatting sqref="BB48">
    <cfRule type="cellIs" dxfId="12647" priority="3567" operator="lessThan">
      <formula>$C$4</formula>
    </cfRule>
  </conditionalFormatting>
  <conditionalFormatting sqref="BB49">
    <cfRule type="cellIs" dxfId="12646" priority="3568" operator="lessThan">
      <formula>$C$4</formula>
    </cfRule>
  </conditionalFormatting>
  <conditionalFormatting sqref="BB50">
    <cfRule type="cellIs" dxfId="12645" priority="3569" operator="lessThan">
      <formula>$C$4</formula>
    </cfRule>
  </conditionalFormatting>
  <conditionalFormatting sqref="BB51">
    <cfRule type="cellIs" dxfId="12644" priority="3570" operator="lessThan">
      <formula>$C$4</formula>
    </cfRule>
  </conditionalFormatting>
  <conditionalFormatting sqref="BB52">
    <cfRule type="cellIs" dxfId="12643" priority="3571" operator="lessThan">
      <formula>$C$4</formula>
    </cfRule>
  </conditionalFormatting>
  <conditionalFormatting sqref="BB53">
    <cfRule type="cellIs" dxfId="12642" priority="3572" operator="lessThan">
      <formula>$C$4</formula>
    </cfRule>
  </conditionalFormatting>
  <conditionalFormatting sqref="BB54">
    <cfRule type="cellIs" dxfId="12641" priority="3573" operator="lessThan">
      <formula>$C$4</formula>
    </cfRule>
  </conditionalFormatting>
  <conditionalFormatting sqref="BB55">
    <cfRule type="cellIs" dxfId="12640" priority="3574" operator="lessThan">
      <formula>$C$4</formula>
    </cfRule>
  </conditionalFormatting>
  <conditionalFormatting sqref="BB56">
    <cfRule type="cellIs" dxfId="12639" priority="3575" operator="lessThan">
      <formula>$C$4</formula>
    </cfRule>
  </conditionalFormatting>
  <conditionalFormatting sqref="BB57">
    <cfRule type="cellIs" dxfId="12638" priority="3576" operator="lessThan">
      <formula>$C$4</formula>
    </cfRule>
  </conditionalFormatting>
  <conditionalFormatting sqref="BB58">
    <cfRule type="cellIs" dxfId="12637" priority="3577" operator="lessThan">
      <formula>$C$4</formula>
    </cfRule>
  </conditionalFormatting>
  <conditionalFormatting sqref="BB59">
    <cfRule type="cellIs" dxfId="12636" priority="3578" operator="lessThan">
      <formula>$C$4</formula>
    </cfRule>
  </conditionalFormatting>
  <conditionalFormatting sqref="BB60">
    <cfRule type="cellIs" dxfId="12635" priority="3579" operator="lessThan">
      <formula>$C$4</formula>
    </cfRule>
  </conditionalFormatting>
  <conditionalFormatting sqref="BC11">
    <cfRule type="cellIs" dxfId="12634" priority="3580" operator="lessThan">
      <formula>$C$4</formula>
    </cfRule>
  </conditionalFormatting>
  <conditionalFormatting sqref="BC12">
    <cfRule type="cellIs" dxfId="12633" priority="3581" operator="lessThan">
      <formula>$C$4</formula>
    </cfRule>
  </conditionalFormatting>
  <conditionalFormatting sqref="BC13">
    <cfRule type="cellIs" dxfId="12632" priority="3582" operator="lessThan">
      <formula>$C$4</formula>
    </cfRule>
  </conditionalFormatting>
  <conditionalFormatting sqref="BC14">
    <cfRule type="cellIs" dxfId="12631" priority="3583" operator="lessThan">
      <formula>$C$4</formula>
    </cfRule>
  </conditionalFormatting>
  <conditionalFormatting sqref="BC15">
    <cfRule type="cellIs" dxfId="12630" priority="3584" operator="lessThan">
      <formula>$C$4</formula>
    </cfRule>
  </conditionalFormatting>
  <conditionalFormatting sqref="BC16">
    <cfRule type="cellIs" dxfId="12629" priority="3585" operator="lessThan">
      <formula>$C$4</formula>
    </cfRule>
  </conditionalFormatting>
  <conditionalFormatting sqref="BC17">
    <cfRule type="cellIs" dxfId="12628" priority="3586" operator="lessThan">
      <formula>$C$4</formula>
    </cfRule>
  </conditionalFormatting>
  <conditionalFormatting sqref="BC18">
    <cfRule type="cellIs" dxfId="12627" priority="3587" operator="lessThan">
      <formula>$C$4</formula>
    </cfRule>
  </conditionalFormatting>
  <conditionalFormatting sqref="BC19">
    <cfRule type="cellIs" dxfId="12626" priority="3588" operator="lessThan">
      <formula>$C$4</formula>
    </cfRule>
  </conditionalFormatting>
  <conditionalFormatting sqref="BC20">
    <cfRule type="cellIs" dxfId="12625" priority="3589" operator="lessThan">
      <formula>$C$4</formula>
    </cfRule>
  </conditionalFormatting>
  <conditionalFormatting sqref="BC21">
    <cfRule type="cellIs" dxfId="12624" priority="3590" operator="lessThan">
      <formula>$C$4</formula>
    </cfRule>
  </conditionalFormatting>
  <conditionalFormatting sqref="BC22">
    <cfRule type="cellIs" dxfId="12623" priority="3591" operator="lessThan">
      <formula>$C$4</formula>
    </cfRule>
  </conditionalFormatting>
  <conditionalFormatting sqref="BC23">
    <cfRule type="cellIs" dxfId="12622" priority="3592" operator="lessThan">
      <formula>$C$4</formula>
    </cfRule>
  </conditionalFormatting>
  <conditionalFormatting sqref="BC24">
    <cfRule type="cellIs" dxfId="12621" priority="3593" operator="lessThan">
      <formula>$C$4</formula>
    </cfRule>
  </conditionalFormatting>
  <conditionalFormatting sqref="BC25">
    <cfRule type="cellIs" dxfId="12620" priority="3594" operator="lessThan">
      <formula>$C$4</formula>
    </cfRule>
  </conditionalFormatting>
  <conditionalFormatting sqref="BC26">
    <cfRule type="cellIs" dxfId="12619" priority="3595" operator="lessThan">
      <formula>$C$4</formula>
    </cfRule>
  </conditionalFormatting>
  <conditionalFormatting sqref="BC27">
    <cfRule type="cellIs" dxfId="12618" priority="3596" operator="lessThan">
      <formula>$C$4</formula>
    </cfRule>
  </conditionalFormatting>
  <conditionalFormatting sqref="BC28">
    <cfRule type="cellIs" dxfId="12617" priority="3597" operator="lessThan">
      <formula>$C$4</formula>
    </cfRule>
  </conditionalFormatting>
  <conditionalFormatting sqref="BC29">
    <cfRule type="cellIs" dxfId="12616" priority="3598" operator="lessThan">
      <formula>$C$4</formula>
    </cfRule>
  </conditionalFormatting>
  <conditionalFormatting sqref="BC30">
    <cfRule type="cellIs" dxfId="12615" priority="3599" operator="lessThan">
      <formula>$C$4</formula>
    </cfRule>
  </conditionalFormatting>
  <conditionalFormatting sqref="BC31">
    <cfRule type="cellIs" dxfId="12614" priority="3600" operator="lessThan">
      <formula>$C$4</formula>
    </cfRule>
  </conditionalFormatting>
  <conditionalFormatting sqref="BC32">
    <cfRule type="cellIs" dxfId="12613" priority="3601" operator="lessThan">
      <formula>$C$4</formula>
    </cfRule>
  </conditionalFormatting>
  <conditionalFormatting sqref="BC33">
    <cfRule type="cellIs" dxfId="12612" priority="3602" operator="lessThan">
      <formula>$C$4</formula>
    </cfRule>
  </conditionalFormatting>
  <conditionalFormatting sqref="BC34">
    <cfRule type="cellIs" dxfId="12611" priority="3603" operator="lessThan">
      <formula>$C$4</formula>
    </cfRule>
  </conditionalFormatting>
  <conditionalFormatting sqref="BC35">
    <cfRule type="cellIs" dxfId="12610" priority="3604" operator="lessThan">
      <formula>$C$4</formula>
    </cfRule>
  </conditionalFormatting>
  <conditionalFormatting sqref="BC36">
    <cfRule type="cellIs" dxfId="12609" priority="3605" operator="lessThan">
      <formula>$C$4</formula>
    </cfRule>
  </conditionalFormatting>
  <conditionalFormatting sqref="BC37">
    <cfRule type="cellIs" dxfId="12608" priority="3606" operator="lessThan">
      <formula>$C$4</formula>
    </cfRule>
  </conditionalFormatting>
  <conditionalFormatting sqref="BC38">
    <cfRule type="cellIs" dxfId="12607" priority="3607" operator="lessThan">
      <formula>$C$4</formula>
    </cfRule>
  </conditionalFormatting>
  <conditionalFormatting sqref="BC39">
    <cfRule type="cellIs" dxfId="12606" priority="3608" operator="lessThan">
      <formula>$C$4</formula>
    </cfRule>
  </conditionalFormatting>
  <conditionalFormatting sqref="BC40">
    <cfRule type="cellIs" dxfId="12605" priority="3609" operator="lessThan">
      <formula>$C$4</formula>
    </cfRule>
  </conditionalFormatting>
  <conditionalFormatting sqref="BC41">
    <cfRule type="cellIs" dxfId="12604" priority="3610" operator="lessThan">
      <formula>$C$4</formula>
    </cfRule>
  </conditionalFormatting>
  <conditionalFormatting sqref="BC42">
    <cfRule type="cellIs" dxfId="12603" priority="3611" operator="lessThan">
      <formula>$C$4</formula>
    </cfRule>
  </conditionalFormatting>
  <conditionalFormatting sqref="BC43">
    <cfRule type="cellIs" dxfId="12602" priority="3612" operator="lessThan">
      <formula>$C$4</formula>
    </cfRule>
  </conditionalFormatting>
  <conditionalFormatting sqref="BC44">
    <cfRule type="cellIs" dxfId="12601" priority="3613" operator="lessThan">
      <formula>$C$4</formula>
    </cfRule>
  </conditionalFormatting>
  <conditionalFormatting sqref="BC45">
    <cfRule type="cellIs" dxfId="12600" priority="3614" operator="lessThan">
      <formula>$C$4</formula>
    </cfRule>
  </conditionalFormatting>
  <conditionalFormatting sqref="BC46">
    <cfRule type="cellIs" dxfId="12599" priority="3615" operator="lessThan">
      <formula>$C$4</formula>
    </cfRule>
  </conditionalFormatting>
  <conditionalFormatting sqref="BC47">
    <cfRule type="cellIs" dxfId="12598" priority="3616" operator="lessThan">
      <formula>$C$4</formula>
    </cfRule>
  </conditionalFormatting>
  <conditionalFormatting sqref="BC48">
    <cfRule type="cellIs" dxfId="12597" priority="3617" operator="lessThan">
      <formula>$C$4</formula>
    </cfRule>
  </conditionalFormatting>
  <conditionalFormatting sqref="BC49">
    <cfRule type="cellIs" dxfId="12596" priority="3618" operator="lessThan">
      <formula>$C$4</formula>
    </cfRule>
  </conditionalFormatting>
  <conditionalFormatting sqref="BC50">
    <cfRule type="cellIs" dxfId="12595" priority="3619" operator="lessThan">
      <formula>$C$4</formula>
    </cfRule>
  </conditionalFormatting>
  <conditionalFormatting sqref="BC51">
    <cfRule type="cellIs" dxfId="12594" priority="3620" operator="lessThan">
      <formula>$C$4</formula>
    </cfRule>
  </conditionalFormatting>
  <conditionalFormatting sqref="BC52">
    <cfRule type="cellIs" dxfId="12593" priority="3621" operator="lessThan">
      <formula>$C$4</formula>
    </cfRule>
  </conditionalFormatting>
  <conditionalFormatting sqref="BC53">
    <cfRule type="cellIs" dxfId="12592" priority="3622" operator="lessThan">
      <formula>$C$4</formula>
    </cfRule>
  </conditionalFormatting>
  <conditionalFormatting sqref="BC54">
    <cfRule type="cellIs" dxfId="12591" priority="3623" operator="lessThan">
      <formula>$C$4</formula>
    </cfRule>
  </conditionalFormatting>
  <conditionalFormatting sqref="BC55">
    <cfRule type="cellIs" dxfId="12590" priority="3624" operator="lessThan">
      <formula>$C$4</formula>
    </cfRule>
  </conditionalFormatting>
  <conditionalFormatting sqref="BC56">
    <cfRule type="cellIs" dxfId="12589" priority="3625" operator="lessThan">
      <formula>$C$4</formula>
    </cfRule>
  </conditionalFormatting>
  <conditionalFormatting sqref="BC57">
    <cfRule type="cellIs" dxfId="12588" priority="3626" operator="lessThan">
      <formula>$C$4</formula>
    </cfRule>
  </conditionalFormatting>
  <conditionalFormatting sqref="BC58">
    <cfRule type="cellIs" dxfId="12587" priority="3627" operator="lessThan">
      <formula>$C$4</formula>
    </cfRule>
  </conditionalFormatting>
  <conditionalFormatting sqref="BC59">
    <cfRule type="cellIs" dxfId="12586" priority="3628" operator="lessThan">
      <formula>$C$4</formula>
    </cfRule>
  </conditionalFormatting>
  <conditionalFormatting sqref="BC60">
    <cfRule type="cellIs" dxfId="12585" priority="3629" operator="lessThan">
      <formula>$C$4</formula>
    </cfRule>
  </conditionalFormatting>
  <conditionalFormatting sqref="BD11">
    <cfRule type="cellIs" dxfId="12584" priority="3630" operator="lessThan">
      <formula>$C$4</formula>
    </cfRule>
  </conditionalFormatting>
  <conditionalFormatting sqref="BD12">
    <cfRule type="cellIs" dxfId="12583" priority="3631" operator="lessThan">
      <formula>$C$4</formula>
    </cfRule>
  </conditionalFormatting>
  <conditionalFormatting sqref="BD13">
    <cfRule type="cellIs" dxfId="12582" priority="3632" operator="lessThan">
      <formula>$C$4</formula>
    </cfRule>
  </conditionalFormatting>
  <conditionalFormatting sqref="BD14">
    <cfRule type="cellIs" dxfId="12581" priority="3633" operator="lessThan">
      <formula>$C$4</formula>
    </cfRule>
  </conditionalFormatting>
  <conditionalFormatting sqref="BD15">
    <cfRule type="cellIs" dxfId="12580" priority="3634" operator="lessThan">
      <formula>$C$4</formula>
    </cfRule>
  </conditionalFormatting>
  <conditionalFormatting sqref="BD16">
    <cfRule type="cellIs" dxfId="12579" priority="3635" operator="lessThan">
      <formula>$C$4</formula>
    </cfRule>
  </conditionalFormatting>
  <conditionalFormatting sqref="BD17">
    <cfRule type="cellIs" dxfId="12578" priority="3636" operator="lessThan">
      <formula>$C$4</formula>
    </cfRule>
  </conditionalFormatting>
  <conditionalFormatting sqref="BD18">
    <cfRule type="cellIs" dxfId="12577" priority="3637" operator="lessThan">
      <formula>$C$4</formula>
    </cfRule>
  </conditionalFormatting>
  <conditionalFormatting sqref="BD19">
    <cfRule type="cellIs" dxfId="12576" priority="3638" operator="lessThan">
      <formula>$C$4</formula>
    </cfRule>
  </conditionalFormatting>
  <conditionalFormatting sqref="BD20">
    <cfRule type="cellIs" dxfId="12575" priority="3639" operator="lessThan">
      <formula>$C$4</formula>
    </cfRule>
  </conditionalFormatting>
  <conditionalFormatting sqref="BD21">
    <cfRule type="cellIs" dxfId="12574" priority="3640" operator="lessThan">
      <formula>$C$4</formula>
    </cfRule>
  </conditionalFormatting>
  <conditionalFormatting sqref="BD22">
    <cfRule type="cellIs" dxfId="12573" priority="3641" operator="lessThan">
      <formula>$C$4</formula>
    </cfRule>
  </conditionalFormatting>
  <conditionalFormatting sqref="BD23">
    <cfRule type="cellIs" dxfId="12572" priority="3642" operator="lessThan">
      <formula>$C$4</formula>
    </cfRule>
  </conditionalFormatting>
  <conditionalFormatting sqref="BD24">
    <cfRule type="cellIs" dxfId="12571" priority="3643" operator="lessThan">
      <formula>$C$4</formula>
    </cfRule>
  </conditionalFormatting>
  <conditionalFormatting sqref="BD25">
    <cfRule type="cellIs" dxfId="12570" priority="3644" operator="lessThan">
      <formula>$C$4</formula>
    </cfRule>
  </conditionalFormatting>
  <conditionalFormatting sqref="BD26">
    <cfRule type="cellIs" dxfId="12569" priority="3645" operator="lessThan">
      <formula>$C$4</formula>
    </cfRule>
  </conditionalFormatting>
  <conditionalFormatting sqref="BD27">
    <cfRule type="cellIs" dxfId="12568" priority="3646" operator="lessThan">
      <formula>$C$4</formula>
    </cfRule>
  </conditionalFormatting>
  <conditionalFormatting sqref="BD28">
    <cfRule type="cellIs" dxfId="12567" priority="3647" operator="lessThan">
      <formula>$C$4</formula>
    </cfRule>
  </conditionalFormatting>
  <conditionalFormatting sqref="BD29">
    <cfRule type="cellIs" dxfId="12566" priority="3648" operator="lessThan">
      <formula>$C$4</formula>
    </cfRule>
  </conditionalFormatting>
  <conditionalFormatting sqref="BD30">
    <cfRule type="cellIs" dxfId="12565" priority="3649" operator="lessThan">
      <formula>$C$4</formula>
    </cfRule>
  </conditionalFormatting>
  <conditionalFormatting sqref="BD31">
    <cfRule type="cellIs" dxfId="12564" priority="3650" operator="lessThan">
      <formula>$C$4</formula>
    </cfRule>
  </conditionalFormatting>
  <conditionalFormatting sqref="BD32">
    <cfRule type="cellIs" dxfId="12563" priority="3651" operator="lessThan">
      <formula>$C$4</formula>
    </cfRule>
  </conditionalFormatting>
  <conditionalFormatting sqref="BD33">
    <cfRule type="cellIs" dxfId="12562" priority="3652" operator="lessThan">
      <formula>$C$4</formula>
    </cfRule>
  </conditionalFormatting>
  <conditionalFormatting sqref="BD34">
    <cfRule type="cellIs" dxfId="12561" priority="3653" operator="lessThan">
      <formula>$C$4</formula>
    </cfRule>
  </conditionalFormatting>
  <conditionalFormatting sqref="BD35">
    <cfRule type="cellIs" dxfId="12560" priority="3654" operator="lessThan">
      <formula>$C$4</formula>
    </cfRule>
  </conditionalFormatting>
  <conditionalFormatting sqref="BD36">
    <cfRule type="cellIs" dxfId="12559" priority="3655" operator="lessThan">
      <formula>$C$4</formula>
    </cfRule>
  </conditionalFormatting>
  <conditionalFormatting sqref="BD37">
    <cfRule type="cellIs" dxfId="12558" priority="3656" operator="lessThan">
      <formula>$C$4</formula>
    </cfRule>
  </conditionalFormatting>
  <conditionalFormatting sqref="BD38">
    <cfRule type="cellIs" dxfId="12557" priority="3657" operator="lessThan">
      <formula>$C$4</formula>
    </cfRule>
  </conditionalFormatting>
  <conditionalFormatting sqref="BD39">
    <cfRule type="cellIs" dxfId="12556" priority="3658" operator="lessThan">
      <formula>$C$4</formula>
    </cfRule>
  </conditionalFormatting>
  <conditionalFormatting sqref="BD40">
    <cfRule type="cellIs" dxfId="12555" priority="3659" operator="lessThan">
      <formula>$C$4</formula>
    </cfRule>
  </conditionalFormatting>
  <conditionalFormatting sqref="BD41">
    <cfRule type="cellIs" dxfId="12554" priority="3660" operator="lessThan">
      <formula>$C$4</formula>
    </cfRule>
  </conditionalFormatting>
  <conditionalFormatting sqref="BD42">
    <cfRule type="cellIs" dxfId="12553" priority="3661" operator="lessThan">
      <formula>$C$4</formula>
    </cfRule>
  </conditionalFormatting>
  <conditionalFormatting sqref="BD43">
    <cfRule type="cellIs" dxfId="12552" priority="3662" operator="lessThan">
      <formula>$C$4</formula>
    </cfRule>
  </conditionalFormatting>
  <conditionalFormatting sqref="BD44">
    <cfRule type="cellIs" dxfId="12551" priority="3663" operator="lessThan">
      <formula>$C$4</formula>
    </cfRule>
  </conditionalFormatting>
  <conditionalFormatting sqref="BD45">
    <cfRule type="cellIs" dxfId="12550" priority="3664" operator="lessThan">
      <formula>$C$4</formula>
    </cfRule>
  </conditionalFormatting>
  <conditionalFormatting sqref="BD46">
    <cfRule type="cellIs" dxfId="12549" priority="3665" operator="lessThan">
      <formula>$C$4</formula>
    </cfRule>
  </conditionalFormatting>
  <conditionalFormatting sqref="BD47">
    <cfRule type="cellIs" dxfId="12548" priority="3666" operator="lessThan">
      <formula>$C$4</formula>
    </cfRule>
  </conditionalFormatting>
  <conditionalFormatting sqref="BD48">
    <cfRule type="cellIs" dxfId="12547" priority="3667" operator="lessThan">
      <formula>$C$4</formula>
    </cfRule>
  </conditionalFormatting>
  <conditionalFormatting sqref="BD49">
    <cfRule type="cellIs" dxfId="12546" priority="3668" operator="lessThan">
      <formula>$C$4</formula>
    </cfRule>
  </conditionalFormatting>
  <conditionalFormatting sqref="BD50">
    <cfRule type="cellIs" dxfId="12545" priority="3669" operator="lessThan">
      <formula>$C$4</formula>
    </cfRule>
  </conditionalFormatting>
  <conditionalFormatting sqref="BD51">
    <cfRule type="cellIs" dxfId="12544" priority="3670" operator="lessThan">
      <formula>$C$4</formula>
    </cfRule>
  </conditionalFormatting>
  <conditionalFormatting sqref="BD52">
    <cfRule type="cellIs" dxfId="12543" priority="3671" operator="lessThan">
      <formula>$C$4</formula>
    </cfRule>
  </conditionalFormatting>
  <conditionalFormatting sqref="BD53">
    <cfRule type="cellIs" dxfId="12542" priority="3672" operator="lessThan">
      <formula>$C$4</formula>
    </cfRule>
  </conditionalFormatting>
  <conditionalFormatting sqref="BD54">
    <cfRule type="cellIs" dxfId="12541" priority="3673" operator="lessThan">
      <formula>$C$4</formula>
    </cfRule>
  </conditionalFormatting>
  <conditionalFormatting sqref="BD55">
    <cfRule type="cellIs" dxfId="12540" priority="3674" operator="lessThan">
      <formula>$C$4</formula>
    </cfRule>
  </conditionalFormatting>
  <conditionalFormatting sqref="BD56">
    <cfRule type="cellIs" dxfId="12539" priority="3675" operator="lessThan">
      <formula>$C$4</formula>
    </cfRule>
  </conditionalFormatting>
  <conditionalFormatting sqref="BD57">
    <cfRule type="cellIs" dxfId="12538" priority="3676" operator="lessThan">
      <formula>$C$4</formula>
    </cfRule>
  </conditionalFormatting>
  <conditionalFormatting sqref="BD58">
    <cfRule type="cellIs" dxfId="12537" priority="3677" operator="lessThan">
      <formula>$C$4</formula>
    </cfRule>
  </conditionalFormatting>
  <conditionalFormatting sqref="BD59">
    <cfRule type="cellIs" dxfId="12536" priority="3678" operator="lessThan">
      <formula>$C$4</formula>
    </cfRule>
  </conditionalFormatting>
  <conditionalFormatting sqref="BD60">
    <cfRule type="cellIs" dxfId="12535" priority="3679" operator="lessThan">
      <formula>$C$4</formula>
    </cfRule>
  </conditionalFormatting>
  <conditionalFormatting sqref="BE11">
    <cfRule type="cellIs" dxfId="12534" priority="3680" operator="lessThan">
      <formula>$C$4</formula>
    </cfRule>
  </conditionalFormatting>
  <conditionalFormatting sqref="BE12">
    <cfRule type="cellIs" dxfId="12533" priority="3681" operator="lessThan">
      <formula>$C$4</formula>
    </cfRule>
  </conditionalFormatting>
  <conditionalFormatting sqref="BE13">
    <cfRule type="cellIs" dxfId="12532" priority="3682" operator="lessThan">
      <formula>$C$4</formula>
    </cfRule>
  </conditionalFormatting>
  <conditionalFormatting sqref="BE14">
    <cfRule type="cellIs" dxfId="12531" priority="3683" operator="lessThan">
      <formula>$C$4</formula>
    </cfRule>
  </conditionalFormatting>
  <conditionalFormatting sqref="BE15">
    <cfRule type="cellIs" dxfId="12530" priority="3684" operator="lessThan">
      <formula>$C$4</formula>
    </cfRule>
  </conditionalFormatting>
  <conditionalFormatting sqref="BE16">
    <cfRule type="cellIs" dxfId="12529" priority="3685" operator="lessThan">
      <formula>$C$4</formula>
    </cfRule>
  </conditionalFormatting>
  <conditionalFormatting sqref="BE17">
    <cfRule type="cellIs" dxfId="12528" priority="3686" operator="lessThan">
      <formula>$C$4</formula>
    </cfRule>
  </conditionalFormatting>
  <conditionalFormatting sqref="BE18">
    <cfRule type="cellIs" dxfId="12527" priority="3687" operator="lessThan">
      <formula>$C$4</formula>
    </cfRule>
  </conditionalFormatting>
  <conditionalFormatting sqref="BE19">
    <cfRule type="cellIs" dxfId="12526" priority="3688" operator="lessThan">
      <formula>$C$4</formula>
    </cfRule>
  </conditionalFormatting>
  <conditionalFormatting sqref="BE20">
    <cfRule type="cellIs" dxfId="12525" priority="3689" operator="lessThan">
      <formula>$C$4</formula>
    </cfRule>
  </conditionalFormatting>
  <conditionalFormatting sqref="BE21">
    <cfRule type="cellIs" dxfId="12524" priority="3690" operator="lessThan">
      <formula>$C$4</formula>
    </cfRule>
  </conditionalFormatting>
  <conditionalFormatting sqref="BE22">
    <cfRule type="cellIs" dxfId="12523" priority="3691" operator="lessThan">
      <formula>$C$4</formula>
    </cfRule>
  </conditionalFormatting>
  <conditionalFormatting sqref="BE23">
    <cfRule type="cellIs" dxfId="12522" priority="3692" operator="lessThan">
      <formula>$C$4</formula>
    </cfRule>
  </conditionalFormatting>
  <conditionalFormatting sqref="BE24">
    <cfRule type="cellIs" dxfId="12521" priority="3693" operator="lessThan">
      <formula>$C$4</formula>
    </cfRule>
  </conditionalFormatting>
  <conditionalFormatting sqref="BE25">
    <cfRule type="cellIs" dxfId="12520" priority="3694" operator="lessThan">
      <formula>$C$4</formula>
    </cfRule>
  </conditionalFormatting>
  <conditionalFormatting sqref="BE26">
    <cfRule type="cellIs" dxfId="12519" priority="3695" operator="lessThan">
      <formula>$C$4</formula>
    </cfRule>
  </conditionalFormatting>
  <conditionalFormatting sqref="BE27">
    <cfRule type="cellIs" dxfId="12518" priority="3696" operator="lessThan">
      <formula>$C$4</formula>
    </cfRule>
  </conditionalFormatting>
  <conditionalFormatting sqref="BE28">
    <cfRule type="cellIs" dxfId="12517" priority="3697" operator="lessThan">
      <formula>$C$4</formula>
    </cfRule>
  </conditionalFormatting>
  <conditionalFormatting sqref="BE29">
    <cfRule type="cellIs" dxfId="12516" priority="3698" operator="lessThan">
      <formula>$C$4</formula>
    </cfRule>
  </conditionalFormatting>
  <conditionalFormatting sqref="BE30">
    <cfRule type="cellIs" dxfId="12515" priority="3699" operator="lessThan">
      <formula>$C$4</formula>
    </cfRule>
  </conditionalFormatting>
  <conditionalFormatting sqref="BE31">
    <cfRule type="cellIs" dxfId="12514" priority="3700" operator="lessThan">
      <formula>$C$4</formula>
    </cfRule>
  </conditionalFormatting>
  <conditionalFormatting sqref="BE32">
    <cfRule type="cellIs" dxfId="12513" priority="3701" operator="lessThan">
      <formula>$C$4</formula>
    </cfRule>
  </conditionalFormatting>
  <conditionalFormatting sqref="BE33">
    <cfRule type="cellIs" dxfId="12512" priority="3702" operator="lessThan">
      <formula>$C$4</formula>
    </cfRule>
  </conditionalFormatting>
  <conditionalFormatting sqref="BE34">
    <cfRule type="cellIs" dxfId="12511" priority="3703" operator="lessThan">
      <formula>$C$4</formula>
    </cfRule>
  </conditionalFormatting>
  <conditionalFormatting sqref="BE35">
    <cfRule type="cellIs" dxfId="12510" priority="3704" operator="lessThan">
      <formula>$C$4</formula>
    </cfRule>
  </conditionalFormatting>
  <conditionalFormatting sqref="BE36">
    <cfRule type="cellIs" dxfId="12509" priority="3705" operator="lessThan">
      <formula>$C$4</formula>
    </cfRule>
  </conditionalFormatting>
  <conditionalFormatting sqref="BE37">
    <cfRule type="cellIs" dxfId="12508" priority="3706" operator="lessThan">
      <formula>$C$4</formula>
    </cfRule>
  </conditionalFormatting>
  <conditionalFormatting sqref="BE38">
    <cfRule type="cellIs" dxfId="12507" priority="3707" operator="lessThan">
      <formula>$C$4</formula>
    </cfRule>
  </conditionalFormatting>
  <conditionalFormatting sqref="BE39">
    <cfRule type="cellIs" dxfId="12506" priority="3708" operator="lessThan">
      <formula>$C$4</formula>
    </cfRule>
  </conditionalFormatting>
  <conditionalFormatting sqref="BE40">
    <cfRule type="cellIs" dxfId="12505" priority="3709" operator="lessThan">
      <formula>$C$4</formula>
    </cfRule>
  </conditionalFormatting>
  <conditionalFormatting sqref="BE41">
    <cfRule type="cellIs" dxfId="12504" priority="3710" operator="lessThan">
      <formula>$C$4</formula>
    </cfRule>
  </conditionalFormatting>
  <conditionalFormatting sqref="BE42">
    <cfRule type="cellIs" dxfId="12503" priority="3711" operator="lessThan">
      <formula>$C$4</formula>
    </cfRule>
  </conditionalFormatting>
  <conditionalFormatting sqref="BE43">
    <cfRule type="cellIs" dxfId="12502" priority="3712" operator="lessThan">
      <formula>$C$4</formula>
    </cfRule>
  </conditionalFormatting>
  <conditionalFormatting sqref="BE44">
    <cfRule type="cellIs" dxfId="12501" priority="3713" operator="lessThan">
      <formula>$C$4</formula>
    </cfRule>
  </conditionalFormatting>
  <conditionalFormatting sqref="BE45">
    <cfRule type="cellIs" dxfId="12500" priority="3714" operator="lessThan">
      <formula>$C$4</formula>
    </cfRule>
  </conditionalFormatting>
  <conditionalFormatting sqref="BE46">
    <cfRule type="cellIs" dxfId="12499" priority="3715" operator="lessThan">
      <formula>$C$4</formula>
    </cfRule>
  </conditionalFormatting>
  <conditionalFormatting sqref="BE47">
    <cfRule type="cellIs" dxfId="12498" priority="3716" operator="lessThan">
      <formula>$C$4</formula>
    </cfRule>
  </conditionalFormatting>
  <conditionalFormatting sqref="BE48">
    <cfRule type="cellIs" dxfId="12497" priority="3717" operator="lessThan">
      <formula>$C$4</formula>
    </cfRule>
  </conditionalFormatting>
  <conditionalFormatting sqref="BE49">
    <cfRule type="cellIs" dxfId="12496" priority="3718" operator="lessThan">
      <formula>$C$4</formula>
    </cfRule>
  </conditionalFormatting>
  <conditionalFormatting sqref="BE50">
    <cfRule type="cellIs" dxfId="12495" priority="3719" operator="lessThan">
      <formula>$C$4</formula>
    </cfRule>
  </conditionalFormatting>
  <conditionalFormatting sqref="BE51">
    <cfRule type="cellIs" dxfId="12494" priority="3720" operator="lessThan">
      <formula>$C$4</formula>
    </cfRule>
  </conditionalFormatting>
  <conditionalFormatting sqref="BE52">
    <cfRule type="cellIs" dxfId="12493" priority="3721" operator="lessThan">
      <formula>$C$4</formula>
    </cfRule>
  </conditionalFormatting>
  <conditionalFormatting sqref="BE53">
    <cfRule type="cellIs" dxfId="12492" priority="3722" operator="lessThan">
      <formula>$C$4</formula>
    </cfRule>
  </conditionalFormatting>
  <conditionalFormatting sqref="BE54">
    <cfRule type="cellIs" dxfId="12491" priority="3723" operator="lessThan">
      <formula>$C$4</formula>
    </cfRule>
  </conditionalFormatting>
  <conditionalFormatting sqref="BE55">
    <cfRule type="cellIs" dxfId="12490" priority="3724" operator="lessThan">
      <formula>$C$4</formula>
    </cfRule>
  </conditionalFormatting>
  <conditionalFormatting sqref="BE56">
    <cfRule type="cellIs" dxfId="12489" priority="3725" operator="lessThan">
      <formula>$C$4</formula>
    </cfRule>
  </conditionalFormatting>
  <conditionalFormatting sqref="BE57">
    <cfRule type="cellIs" dxfId="12488" priority="3726" operator="lessThan">
      <formula>$C$4</formula>
    </cfRule>
  </conditionalFormatting>
  <conditionalFormatting sqref="BE58">
    <cfRule type="cellIs" dxfId="12487" priority="3727" operator="lessThan">
      <formula>$C$4</formula>
    </cfRule>
  </conditionalFormatting>
  <conditionalFormatting sqref="BE59">
    <cfRule type="cellIs" dxfId="12486" priority="3728" operator="lessThan">
      <formula>$C$4</formula>
    </cfRule>
  </conditionalFormatting>
  <conditionalFormatting sqref="BE60">
    <cfRule type="cellIs" dxfId="12485" priority="3729" operator="lessThan">
      <formula>$C$4</formula>
    </cfRule>
  </conditionalFormatting>
  <conditionalFormatting sqref="BF11">
    <cfRule type="cellIs" dxfId="12484" priority="3730" operator="lessThan">
      <formula>$C$4</formula>
    </cfRule>
  </conditionalFormatting>
  <conditionalFormatting sqref="BF12">
    <cfRule type="cellIs" dxfId="12483" priority="3731" operator="lessThan">
      <formula>$C$4</formula>
    </cfRule>
  </conditionalFormatting>
  <conditionalFormatting sqref="BF13">
    <cfRule type="cellIs" dxfId="12482" priority="3732" operator="lessThan">
      <formula>$C$4</formula>
    </cfRule>
  </conditionalFormatting>
  <conditionalFormatting sqref="BF14">
    <cfRule type="cellIs" dxfId="12481" priority="3733" operator="lessThan">
      <formula>$C$4</formula>
    </cfRule>
  </conditionalFormatting>
  <conditionalFormatting sqref="BF15">
    <cfRule type="cellIs" dxfId="12480" priority="3734" operator="lessThan">
      <formula>$C$4</formula>
    </cfRule>
  </conditionalFormatting>
  <conditionalFormatting sqref="BF16">
    <cfRule type="cellIs" dxfId="12479" priority="3735" operator="lessThan">
      <formula>$C$4</formula>
    </cfRule>
  </conditionalFormatting>
  <conditionalFormatting sqref="BF17">
    <cfRule type="cellIs" dxfId="12478" priority="3736" operator="lessThan">
      <formula>$C$4</formula>
    </cfRule>
  </conditionalFormatting>
  <conditionalFormatting sqref="BF18">
    <cfRule type="cellIs" dxfId="12477" priority="3737" operator="lessThan">
      <formula>$C$4</formula>
    </cfRule>
  </conditionalFormatting>
  <conditionalFormatting sqref="BF19">
    <cfRule type="cellIs" dxfId="12476" priority="3738" operator="lessThan">
      <formula>$C$4</formula>
    </cfRule>
  </conditionalFormatting>
  <conditionalFormatting sqref="BF20">
    <cfRule type="cellIs" dxfId="12475" priority="3739" operator="lessThan">
      <formula>$C$4</formula>
    </cfRule>
  </conditionalFormatting>
  <conditionalFormatting sqref="BF21">
    <cfRule type="cellIs" dxfId="12474" priority="3740" operator="lessThan">
      <formula>$C$4</formula>
    </cfRule>
  </conditionalFormatting>
  <conditionalFormatting sqref="BF22">
    <cfRule type="cellIs" dxfId="12473" priority="3741" operator="lessThan">
      <formula>$C$4</formula>
    </cfRule>
  </conditionalFormatting>
  <conditionalFormatting sqref="BF23">
    <cfRule type="cellIs" dxfId="12472" priority="3742" operator="lessThan">
      <formula>$C$4</formula>
    </cfRule>
  </conditionalFormatting>
  <conditionalFormatting sqref="BF24">
    <cfRule type="cellIs" dxfId="12471" priority="3743" operator="lessThan">
      <formula>$C$4</formula>
    </cfRule>
  </conditionalFormatting>
  <conditionalFormatting sqref="BF25">
    <cfRule type="cellIs" dxfId="12470" priority="3744" operator="lessThan">
      <formula>$C$4</formula>
    </cfRule>
  </conditionalFormatting>
  <conditionalFormatting sqref="BF26">
    <cfRule type="cellIs" dxfId="12469" priority="3745" operator="lessThan">
      <formula>$C$4</formula>
    </cfRule>
  </conditionalFormatting>
  <conditionalFormatting sqref="BF27">
    <cfRule type="cellIs" dxfId="12468" priority="3746" operator="lessThan">
      <formula>$C$4</formula>
    </cfRule>
  </conditionalFormatting>
  <conditionalFormatting sqref="BF28">
    <cfRule type="cellIs" dxfId="12467" priority="3747" operator="lessThan">
      <formula>$C$4</formula>
    </cfRule>
  </conditionalFormatting>
  <conditionalFormatting sqref="BF29">
    <cfRule type="cellIs" dxfId="12466" priority="3748" operator="lessThan">
      <formula>$C$4</formula>
    </cfRule>
  </conditionalFormatting>
  <conditionalFormatting sqref="BF30">
    <cfRule type="cellIs" dxfId="12465" priority="3749" operator="lessThan">
      <formula>$C$4</formula>
    </cfRule>
  </conditionalFormatting>
  <conditionalFormatting sqref="BF31">
    <cfRule type="cellIs" dxfId="12464" priority="3750" operator="lessThan">
      <formula>$C$4</formula>
    </cfRule>
  </conditionalFormatting>
  <conditionalFormatting sqref="BF32">
    <cfRule type="cellIs" dxfId="12463" priority="3751" operator="lessThan">
      <formula>$C$4</formula>
    </cfRule>
  </conditionalFormatting>
  <conditionalFormatting sqref="BF33">
    <cfRule type="cellIs" dxfId="12462" priority="3752" operator="lessThan">
      <formula>$C$4</formula>
    </cfRule>
  </conditionalFormatting>
  <conditionalFormatting sqref="BF34">
    <cfRule type="cellIs" dxfId="12461" priority="3753" operator="lessThan">
      <formula>$C$4</formula>
    </cfRule>
  </conditionalFormatting>
  <conditionalFormatting sqref="BF35">
    <cfRule type="cellIs" dxfId="12460" priority="3754" operator="lessThan">
      <formula>$C$4</formula>
    </cfRule>
  </conditionalFormatting>
  <conditionalFormatting sqref="BF36">
    <cfRule type="cellIs" dxfId="12459" priority="3755" operator="lessThan">
      <formula>$C$4</formula>
    </cfRule>
  </conditionalFormatting>
  <conditionalFormatting sqref="BF37">
    <cfRule type="cellIs" dxfId="12458" priority="3756" operator="lessThan">
      <formula>$C$4</formula>
    </cfRule>
  </conditionalFormatting>
  <conditionalFormatting sqref="BF38">
    <cfRule type="cellIs" dxfId="12457" priority="3757" operator="lessThan">
      <formula>$C$4</formula>
    </cfRule>
  </conditionalFormatting>
  <conditionalFormatting sqref="BF39">
    <cfRule type="cellIs" dxfId="12456" priority="3758" operator="lessThan">
      <formula>$C$4</formula>
    </cfRule>
  </conditionalFormatting>
  <conditionalFormatting sqref="BF40">
    <cfRule type="cellIs" dxfId="12455" priority="3759" operator="lessThan">
      <formula>$C$4</formula>
    </cfRule>
  </conditionalFormatting>
  <conditionalFormatting sqref="BF41">
    <cfRule type="cellIs" dxfId="12454" priority="3760" operator="lessThan">
      <formula>$C$4</formula>
    </cfRule>
  </conditionalFormatting>
  <conditionalFormatting sqref="BF42">
    <cfRule type="cellIs" dxfId="12453" priority="3761" operator="lessThan">
      <formula>$C$4</formula>
    </cfRule>
  </conditionalFormatting>
  <conditionalFormatting sqref="BF43">
    <cfRule type="cellIs" dxfId="12452" priority="3762" operator="lessThan">
      <formula>$C$4</formula>
    </cfRule>
  </conditionalFormatting>
  <conditionalFormatting sqref="BF44">
    <cfRule type="cellIs" dxfId="12451" priority="3763" operator="lessThan">
      <formula>$C$4</formula>
    </cfRule>
  </conditionalFormatting>
  <conditionalFormatting sqref="BF45">
    <cfRule type="cellIs" dxfId="12450" priority="3764" operator="lessThan">
      <formula>$C$4</formula>
    </cfRule>
  </conditionalFormatting>
  <conditionalFormatting sqref="BF46">
    <cfRule type="cellIs" dxfId="12449" priority="3765" operator="lessThan">
      <formula>$C$4</formula>
    </cfRule>
  </conditionalFormatting>
  <conditionalFormatting sqref="BF47">
    <cfRule type="cellIs" dxfId="12448" priority="3766" operator="lessThan">
      <formula>$C$4</formula>
    </cfRule>
  </conditionalFormatting>
  <conditionalFormatting sqref="BF48">
    <cfRule type="cellIs" dxfId="12447" priority="3767" operator="lessThan">
      <formula>$C$4</formula>
    </cfRule>
  </conditionalFormatting>
  <conditionalFormatting sqref="BF49">
    <cfRule type="cellIs" dxfId="12446" priority="3768" operator="lessThan">
      <formula>$C$4</formula>
    </cfRule>
  </conditionalFormatting>
  <conditionalFormatting sqref="BF50">
    <cfRule type="cellIs" dxfId="12445" priority="3769" operator="lessThan">
      <formula>$C$4</formula>
    </cfRule>
  </conditionalFormatting>
  <conditionalFormatting sqref="BF51">
    <cfRule type="cellIs" dxfId="12444" priority="3770" operator="lessThan">
      <formula>$C$4</formula>
    </cfRule>
  </conditionalFormatting>
  <conditionalFormatting sqref="BF52">
    <cfRule type="cellIs" dxfId="12443" priority="3771" operator="lessThan">
      <formula>$C$4</formula>
    </cfRule>
  </conditionalFormatting>
  <conditionalFormatting sqref="BF53">
    <cfRule type="cellIs" dxfId="12442" priority="3772" operator="lessThan">
      <formula>$C$4</formula>
    </cfRule>
  </conditionalFormatting>
  <conditionalFormatting sqref="BF54">
    <cfRule type="cellIs" dxfId="12441" priority="3773" operator="lessThan">
      <formula>$C$4</formula>
    </cfRule>
  </conditionalFormatting>
  <conditionalFormatting sqref="BF55">
    <cfRule type="cellIs" dxfId="12440" priority="3774" operator="lessThan">
      <formula>$C$4</formula>
    </cfRule>
  </conditionalFormatting>
  <conditionalFormatting sqref="BF56">
    <cfRule type="cellIs" dxfId="12439" priority="3775" operator="lessThan">
      <formula>$C$4</formula>
    </cfRule>
  </conditionalFormatting>
  <conditionalFormatting sqref="BF57">
    <cfRule type="cellIs" dxfId="12438" priority="3776" operator="lessThan">
      <formula>$C$4</formula>
    </cfRule>
  </conditionalFormatting>
  <conditionalFormatting sqref="BF58">
    <cfRule type="cellIs" dxfId="12437" priority="3777" operator="lessThan">
      <formula>$C$4</formula>
    </cfRule>
  </conditionalFormatting>
  <conditionalFormatting sqref="BF59">
    <cfRule type="cellIs" dxfId="12436" priority="3778" operator="lessThan">
      <formula>$C$4</formula>
    </cfRule>
  </conditionalFormatting>
  <conditionalFormatting sqref="BF60">
    <cfRule type="cellIs" dxfId="12435" priority="3779" operator="lessThan">
      <formula>$C$4</formula>
    </cfRule>
  </conditionalFormatting>
  <conditionalFormatting sqref="BG11">
    <cfRule type="cellIs" dxfId="12434" priority="3780" operator="lessThan">
      <formula>$C$4</formula>
    </cfRule>
  </conditionalFormatting>
  <conditionalFormatting sqref="BG12">
    <cfRule type="cellIs" dxfId="12433" priority="3781" operator="lessThan">
      <formula>$C$4</formula>
    </cfRule>
  </conditionalFormatting>
  <conditionalFormatting sqref="BG13">
    <cfRule type="cellIs" dxfId="12432" priority="3782" operator="lessThan">
      <formula>$C$4</formula>
    </cfRule>
  </conditionalFormatting>
  <conditionalFormatting sqref="BG14">
    <cfRule type="cellIs" dxfId="12431" priority="3783" operator="lessThan">
      <formula>$C$4</formula>
    </cfRule>
  </conditionalFormatting>
  <conditionalFormatting sqref="BG15">
    <cfRule type="cellIs" dxfId="12430" priority="3784" operator="lessThan">
      <formula>$C$4</formula>
    </cfRule>
  </conditionalFormatting>
  <conditionalFormatting sqref="BG16">
    <cfRule type="cellIs" dxfId="12429" priority="3785" operator="lessThan">
      <formula>$C$4</formula>
    </cfRule>
  </conditionalFormatting>
  <conditionalFormatting sqref="BG17">
    <cfRule type="cellIs" dxfId="12428" priority="3786" operator="lessThan">
      <formula>$C$4</formula>
    </cfRule>
  </conditionalFormatting>
  <conditionalFormatting sqref="BG18">
    <cfRule type="cellIs" dxfId="12427" priority="3787" operator="lessThan">
      <formula>$C$4</formula>
    </cfRule>
  </conditionalFormatting>
  <conditionalFormatting sqref="BG19">
    <cfRule type="cellIs" dxfId="12426" priority="3788" operator="lessThan">
      <formula>$C$4</formula>
    </cfRule>
  </conditionalFormatting>
  <conditionalFormatting sqref="BG20">
    <cfRule type="cellIs" dxfId="12425" priority="3789" operator="lessThan">
      <formula>$C$4</formula>
    </cfRule>
  </conditionalFormatting>
  <conditionalFormatting sqref="BG21">
    <cfRule type="cellIs" dxfId="12424" priority="3790" operator="lessThan">
      <formula>$C$4</formula>
    </cfRule>
  </conditionalFormatting>
  <conditionalFormatting sqref="BG22">
    <cfRule type="cellIs" dxfId="12423" priority="3791" operator="lessThan">
      <formula>$C$4</formula>
    </cfRule>
  </conditionalFormatting>
  <conditionalFormatting sqref="BG23">
    <cfRule type="cellIs" dxfId="12422" priority="3792" operator="lessThan">
      <formula>$C$4</formula>
    </cfRule>
  </conditionalFormatting>
  <conditionalFormatting sqref="BG24">
    <cfRule type="cellIs" dxfId="12421" priority="3793" operator="lessThan">
      <formula>$C$4</formula>
    </cfRule>
  </conditionalFormatting>
  <conditionalFormatting sqref="BG25">
    <cfRule type="cellIs" dxfId="12420" priority="3794" operator="lessThan">
      <formula>$C$4</formula>
    </cfRule>
  </conditionalFormatting>
  <conditionalFormatting sqref="BG26">
    <cfRule type="cellIs" dxfId="12419" priority="3795" operator="lessThan">
      <formula>$C$4</formula>
    </cfRule>
  </conditionalFormatting>
  <conditionalFormatting sqref="BG27">
    <cfRule type="cellIs" dxfId="12418" priority="3796" operator="lessThan">
      <formula>$C$4</formula>
    </cfRule>
  </conditionalFormatting>
  <conditionalFormatting sqref="BG28">
    <cfRule type="cellIs" dxfId="12417" priority="3797" operator="lessThan">
      <formula>$C$4</formula>
    </cfRule>
  </conditionalFormatting>
  <conditionalFormatting sqref="BG29">
    <cfRule type="cellIs" dxfId="12416" priority="3798" operator="lessThan">
      <formula>$C$4</formula>
    </cfRule>
  </conditionalFormatting>
  <conditionalFormatting sqref="BG30">
    <cfRule type="cellIs" dxfId="12415" priority="3799" operator="lessThan">
      <formula>$C$4</formula>
    </cfRule>
  </conditionalFormatting>
  <conditionalFormatting sqref="BG31">
    <cfRule type="cellIs" dxfId="12414" priority="3800" operator="lessThan">
      <formula>$C$4</formula>
    </cfRule>
  </conditionalFormatting>
  <conditionalFormatting sqref="BG32">
    <cfRule type="cellIs" dxfId="12413" priority="3801" operator="lessThan">
      <formula>$C$4</formula>
    </cfRule>
  </conditionalFormatting>
  <conditionalFormatting sqref="BG33">
    <cfRule type="cellIs" dxfId="12412" priority="3802" operator="lessThan">
      <formula>$C$4</formula>
    </cfRule>
  </conditionalFormatting>
  <conditionalFormatting sqref="BG34">
    <cfRule type="cellIs" dxfId="12411" priority="3803" operator="lessThan">
      <formula>$C$4</formula>
    </cfRule>
  </conditionalFormatting>
  <conditionalFormatting sqref="BG35">
    <cfRule type="cellIs" dxfId="12410" priority="3804" operator="lessThan">
      <formula>$C$4</formula>
    </cfRule>
  </conditionalFormatting>
  <conditionalFormatting sqref="BG36">
    <cfRule type="cellIs" dxfId="12409" priority="3805" operator="lessThan">
      <formula>$C$4</formula>
    </cfRule>
  </conditionalFormatting>
  <conditionalFormatting sqref="BG37">
    <cfRule type="cellIs" dxfId="12408" priority="3806" operator="lessThan">
      <formula>$C$4</formula>
    </cfRule>
  </conditionalFormatting>
  <conditionalFormatting sqref="BG38">
    <cfRule type="cellIs" dxfId="12407" priority="3807" operator="lessThan">
      <formula>$C$4</formula>
    </cfRule>
  </conditionalFormatting>
  <conditionalFormatting sqref="BG39">
    <cfRule type="cellIs" dxfId="12406" priority="3808" operator="lessThan">
      <formula>$C$4</formula>
    </cfRule>
  </conditionalFormatting>
  <conditionalFormatting sqref="BG40">
    <cfRule type="cellIs" dxfId="12405" priority="3809" operator="lessThan">
      <formula>$C$4</formula>
    </cfRule>
  </conditionalFormatting>
  <conditionalFormatting sqref="BG41">
    <cfRule type="cellIs" dxfId="12404" priority="3810" operator="lessThan">
      <formula>$C$4</formula>
    </cfRule>
  </conditionalFormatting>
  <conditionalFormatting sqref="BG42">
    <cfRule type="cellIs" dxfId="12403" priority="3811" operator="lessThan">
      <formula>$C$4</formula>
    </cfRule>
  </conditionalFormatting>
  <conditionalFormatting sqref="BG43">
    <cfRule type="cellIs" dxfId="12402" priority="3812" operator="lessThan">
      <formula>$C$4</formula>
    </cfRule>
  </conditionalFormatting>
  <conditionalFormatting sqref="BG44">
    <cfRule type="cellIs" dxfId="12401" priority="3813" operator="lessThan">
      <formula>$C$4</formula>
    </cfRule>
  </conditionalFormatting>
  <conditionalFormatting sqref="BG45">
    <cfRule type="cellIs" dxfId="12400" priority="3814" operator="lessThan">
      <formula>$C$4</formula>
    </cfRule>
  </conditionalFormatting>
  <conditionalFormatting sqref="BG46">
    <cfRule type="cellIs" dxfId="12399" priority="3815" operator="lessThan">
      <formula>$C$4</formula>
    </cfRule>
  </conditionalFormatting>
  <conditionalFormatting sqref="BG47">
    <cfRule type="cellIs" dxfId="12398" priority="3816" operator="lessThan">
      <formula>$C$4</formula>
    </cfRule>
  </conditionalFormatting>
  <conditionalFormatting sqref="BG48">
    <cfRule type="cellIs" dxfId="12397" priority="3817" operator="lessThan">
      <formula>$C$4</formula>
    </cfRule>
  </conditionalFormatting>
  <conditionalFormatting sqref="BG49">
    <cfRule type="cellIs" dxfId="12396" priority="3818" operator="lessThan">
      <formula>$C$4</formula>
    </cfRule>
  </conditionalFormatting>
  <conditionalFormatting sqref="BG50">
    <cfRule type="cellIs" dxfId="12395" priority="3819" operator="lessThan">
      <formula>$C$4</formula>
    </cfRule>
  </conditionalFormatting>
  <conditionalFormatting sqref="BG51">
    <cfRule type="cellIs" dxfId="12394" priority="3820" operator="lessThan">
      <formula>$C$4</formula>
    </cfRule>
  </conditionalFormatting>
  <conditionalFormatting sqref="BG52">
    <cfRule type="cellIs" dxfId="12393" priority="3821" operator="lessThan">
      <formula>$C$4</formula>
    </cfRule>
  </conditionalFormatting>
  <conditionalFormatting sqref="BG53">
    <cfRule type="cellIs" dxfId="12392" priority="3822" operator="lessThan">
      <formula>$C$4</formula>
    </cfRule>
  </conditionalFormatting>
  <conditionalFormatting sqref="BG54">
    <cfRule type="cellIs" dxfId="12391" priority="3823" operator="lessThan">
      <formula>$C$4</formula>
    </cfRule>
  </conditionalFormatting>
  <conditionalFormatting sqref="BG55">
    <cfRule type="cellIs" dxfId="12390" priority="3824" operator="lessThan">
      <formula>$C$4</formula>
    </cfRule>
  </conditionalFormatting>
  <conditionalFormatting sqref="BG56">
    <cfRule type="cellIs" dxfId="12389" priority="3825" operator="lessThan">
      <formula>$C$4</formula>
    </cfRule>
  </conditionalFormatting>
  <conditionalFormatting sqref="BG57">
    <cfRule type="cellIs" dxfId="12388" priority="3826" operator="lessThan">
      <formula>$C$4</formula>
    </cfRule>
  </conditionalFormatting>
  <conditionalFormatting sqref="BG58">
    <cfRule type="cellIs" dxfId="12387" priority="3827" operator="lessThan">
      <formula>$C$4</formula>
    </cfRule>
  </conditionalFormatting>
  <conditionalFormatting sqref="BG59">
    <cfRule type="cellIs" dxfId="12386" priority="3828" operator="lessThan">
      <formula>$C$4</formula>
    </cfRule>
  </conditionalFormatting>
  <conditionalFormatting sqref="BG60">
    <cfRule type="cellIs" dxfId="12385" priority="3829" operator="lessThan">
      <formula>$C$4</formula>
    </cfRule>
  </conditionalFormatting>
  <conditionalFormatting sqref="CJ11">
    <cfRule type="cellIs" dxfId="12384" priority="3830" operator="lessThan">
      <formula>$C$4</formula>
    </cfRule>
  </conditionalFormatting>
  <conditionalFormatting sqref="CJ11">
    <cfRule type="cellIs" dxfId="12383" priority="3831" operator="lessThan">
      <formula>$C$4</formula>
    </cfRule>
  </conditionalFormatting>
  <conditionalFormatting sqref="CJ12">
    <cfRule type="cellIs" dxfId="12382" priority="3832" operator="lessThan">
      <formula>$C$4</formula>
    </cfRule>
  </conditionalFormatting>
  <conditionalFormatting sqref="CJ12">
    <cfRule type="cellIs" dxfId="12381" priority="3833" operator="lessThan">
      <formula>$C$4</formula>
    </cfRule>
  </conditionalFormatting>
  <conditionalFormatting sqref="CJ13">
    <cfRule type="cellIs" dxfId="12380" priority="3834" operator="lessThan">
      <formula>$C$4</formula>
    </cfRule>
  </conditionalFormatting>
  <conditionalFormatting sqref="CJ13">
    <cfRule type="cellIs" dxfId="12379" priority="3835" operator="lessThan">
      <formula>$C$4</formula>
    </cfRule>
  </conditionalFormatting>
  <conditionalFormatting sqref="CJ14">
    <cfRule type="cellIs" dxfId="12378" priority="3836" operator="lessThan">
      <formula>$C$4</formula>
    </cfRule>
  </conditionalFormatting>
  <conditionalFormatting sqref="CJ14">
    <cfRule type="cellIs" dxfId="12377" priority="3837" operator="lessThan">
      <formula>$C$4</formula>
    </cfRule>
  </conditionalFormatting>
  <conditionalFormatting sqref="CJ15">
    <cfRule type="cellIs" dxfId="12376" priority="3838" operator="lessThan">
      <formula>$C$4</formula>
    </cfRule>
  </conditionalFormatting>
  <conditionalFormatting sqref="CJ15">
    <cfRule type="cellIs" dxfId="12375" priority="3839" operator="lessThan">
      <formula>$C$4</formula>
    </cfRule>
  </conditionalFormatting>
  <conditionalFormatting sqref="CJ16">
    <cfRule type="cellIs" dxfId="12374" priority="3840" operator="lessThan">
      <formula>$C$4</formula>
    </cfRule>
  </conditionalFormatting>
  <conditionalFormatting sqref="CJ16">
    <cfRule type="cellIs" dxfId="12373" priority="3841" operator="lessThan">
      <formula>$C$4</formula>
    </cfRule>
  </conditionalFormatting>
  <conditionalFormatting sqref="CJ17">
    <cfRule type="cellIs" dxfId="12372" priority="3842" operator="lessThan">
      <formula>$C$4</formula>
    </cfRule>
  </conditionalFormatting>
  <conditionalFormatting sqref="CJ17">
    <cfRule type="cellIs" dxfId="12371" priority="3843" operator="lessThan">
      <formula>$C$4</formula>
    </cfRule>
  </conditionalFormatting>
  <conditionalFormatting sqref="CJ18">
    <cfRule type="cellIs" dxfId="12370" priority="3844" operator="lessThan">
      <formula>$C$4</formula>
    </cfRule>
  </conditionalFormatting>
  <conditionalFormatting sqref="CJ18">
    <cfRule type="cellIs" dxfId="12369" priority="3845" operator="lessThan">
      <formula>$C$4</formula>
    </cfRule>
  </conditionalFormatting>
  <conditionalFormatting sqref="CJ19">
    <cfRule type="cellIs" dxfId="12368" priority="3846" operator="lessThan">
      <formula>$C$4</formula>
    </cfRule>
  </conditionalFormatting>
  <conditionalFormatting sqref="CJ19">
    <cfRule type="cellIs" dxfId="12367" priority="3847" operator="lessThan">
      <formula>$C$4</formula>
    </cfRule>
  </conditionalFormatting>
  <conditionalFormatting sqref="CJ20">
    <cfRule type="cellIs" dxfId="12366" priority="3848" operator="lessThan">
      <formula>$C$4</formula>
    </cfRule>
  </conditionalFormatting>
  <conditionalFormatting sqref="CJ20">
    <cfRule type="cellIs" dxfId="12365" priority="3849" operator="lessThan">
      <formula>$C$4</formula>
    </cfRule>
  </conditionalFormatting>
  <conditionalFormatting sqref="CJ21">
    <cfRule type="cellIs" dxfId="12364" priority="3850" operator="lessThan">
      <formula>$C$4</formula>
    </cfRule>
  </conditionalFormatting>
  <conditionalFormatting sqref="CJ21">
    <cfRule type="cellIs" dxfId="12363" priority="3851" operator="lessThan">
      <formula>$C$4</formula>
    </cfRule>
  </conditionalFormatting>
  <conditionalFormatting sqref="CJ22">
    <cfRule type="cellIs" dxfId="12362" priority="3852" operator="lessThan">
      <formula>$C$4</formula>
    </cfRule>
  </conditionalFormatting>
  <conditionalFormatting sqref="CJ22">
    <cfRule type="cellIs" dxfId="12361" priority="3853" operator="lessThan">
      <formula>$C$4</formula>
    </cfRule>
  </conditionalFormatting>
  <conditionalFormatting sqref="CJ23">
    <cfRule type="cellIs" dxfId="12360" priority="3854" operator="lessThan">
      <formula>$C$4</formula>
    </cfRule>
  </conditionalFormatting>
  <conditionalFormatting sqref="CJ23">
    <cfRule type="cellIs" dxfId="12359" priority="3855" operator="lessThan">
      <formula>$C$4</formula>
    </cfRule>
  </conditionalFormatting>
  <conditionalFormatting sqref="CJ24">
    <cfRule type="cellIs" dxfId="12358" priority="3856" operator="lessThan">
      <formula>$C$4</formula>
    </cfRule>
  </conditionalFormatting>
  <conditionalFormatting sqref="CJ24">
    <cfRule type="cellIs" dxfId="12357" priority="3857" operator="lessThan">
      <formula>$C$4</formula>
    </cfRule>
  </conditionalFormatting>
  <conditionalFormatting sqref="CJ25">
    <cfRule type="cellIs" dxfId="12356" priority="3858" operator="lessThan">
      <formula>$C$4</formula>
    </cfRule>
  </conditionalFormatting>
  <conditionalFormatting sqref="CJ25">
    <cfRule type="cellIs" dxfId="12355" priority="3859" operator="lessThan">
      <formula>$C$4</formula>
    </cfRule>
  </conditionalFormatting>
  <conditionalFormatting sqref="CJ26">
    <cfRule type="cellIs" dxfId="12354" priority="3860" operator="lessThan">
      <formula>$C$4</formula>
    </cfRule>
  </conditionalFormatting>
  <conditionalFormatting sqref="CJ26">
    <cfRule type="cellIs" dxfId="12353" priority="3861" operator="lessThan">
      <formula>$C$4</formula>
    </cfRule>
  </conditionalFormatting>
  <conditionalFormatting sqref="CJ27">
    <cfRule type="cellIs" dxfId="12352" priority="3862" operator="lessThan">
      <formula>$C$4</formula>
    </cfRule>
  </conditionalFormatting>
  <conditionalFormatting sqref="CJ27">
    <cfRule type="cellIs" dxfId="12351" priority="3863" operator="lessThan">
      <formula>$C$4</formula>
    </cfRule>
  </conditionalFormatting>
  <conditionalFormatting sqref="CJ28">
    <cfRule type="cellIs" dxfId="12350" priority="3864" operator="lessThan">
      <formula>$C$4</formula>
    </cfRule>
  </conditionalFormatting>
  <conditionalFormatting sqref="CJ28">
    <cfRule type="cellIs" dxfId="12349" priority="3865" operator="lessThan">
      <formula>$C$4</formula>
    </cfRule>
  </conditionalFormatting>
  <conditionalFormatting sqref="CJ29">
    <cfRule type="cellIs" dxfId="12348" priority="3866" operator="lessThan">
      <formula>$C$4</formula>
    </cfRule>
  </conditionalFormatting>
  <conditionalFormatting sqref="CJ29">
    <cfRule type="cellIs" dxfId="12347" priority="3867" operator="lessThan">
      <formula>$C$4</formula>
    </cfRule>
  </conditionalFormatting>
  <conditionalFormatting sqref="CJ30">
    <cfRule type="cellIs" dxfId="12346" priority="3868" operator="lessThan">
      <formula>$C$4</formula>
    </cfRule>
  </conditionalFormatting>
  <conditionalFormatting sqref="CJ30">
    <cfRule type="cellIs" dxfId="12345" priority="3869" operator="lessThan">
      <formula>$C$4</formula>
    </cfRule>
  </conditionalFormatting>
  <conditionalFormatting sqref="CJ31">
    <cfRule type="cellIs" dxfId="12344" priority="3870" operator="lessThan">
      <formula>$C$4</formula>
    </cfRule>
  </conditionalFormatting>
  <conditionalFormatting sqref="CJ31">
    <cfRule type="cellIs" dxfId="12343" priority="3871" operator="lessThan">
      <formula>$C$4</formula>
    </cfRule>
  </conditionalFormatting>
  <conditionalFormatting sqref="CJ32">
    <cfRule type="cellIs" dxfId="12342" priority="3872" operator="lessThan">
      <formula>$C$4</formula>
    </cfRule>
  </conditionalFormatting>
  <conditionalFormatting sqref="CJ32">
    <cfRule type="cellIs" dxfId="12341" priority="3873" operator="lessThan">
      <formula>$C$4</formula>
    </cfRule>
  </conditionalFormatting>
  <conditionalFormatting sqref="CJ33">
    <cfRule type="cellIs" dxfId="12340" priority="3874" operator="lessThan">
      <formula>$C$4</formula>
    </cfRule>
  </conditionalFormatting>
  <conditionalFormatting sqref="CJ33">
    <cfRule type="cellIs" dxfId="12339" priority="3875" operator="lessThan">
      <formula>$C$4</formula>
    </cfRule>
  </conditionalFormatting>
  <conditionalFormatting sqref="CJ34">
    <cfRule type="cellIs" dxfId="12338" priority="3876" operator="lessThan">
      <formula>$C$4</formula>
    </cfRule>
  </conditionalFormatting>
  <conditionalFormatting sqref="CJ34">
    <cfRule type="cellIs" dxfId="12337" priority="3877" operator="lessThan">
      <formula>$C$4</formula>
    </cfRule>
  </conditionalFormatting>
  <conditionalFormatting sqref="CJ35">
    <cfRule type="cellIs" dxfId="12336" priority="3878" operator="lessThan">
      <formula>$C$4</formula>
    </cfRule>
  </conditionalFormatting>
  <conditionalFormatting sqref="CJ35">
    <cfRule type="cellIs" dxfId="12335" priority="3879" operator="lessThan">
      <formula>$C$4</formula>
    </cfRule>
  </conditionalFormatting>
  <conditionalFormatting sqref="CJ36">
    <cfRule type="cellIs" dxfId="12334" priority="3880" operator="lessThan">
      <formula>$C$4</formula>
    </cfRule>
  </conditionalFormatting>
  <conditionalFormatting sqref="CJ36">
    <cfRule type="cellIs" dxfId="12333" priority="3881" operator="lessThan">
      <formula>$C$4</formula>
    </cfRule>
  </conditionalFormatting>
  <conditionalFormatting sqref="CJ37">
    <cfRule type="cellIs" dxfId="12332" priority="3882" operator="lessThan">
      <formula>$C$4</formula>
    </cfRule>
  </conditionalFormatting>
  <conditionalFormatting sqref="CJ37">
    <cfRule type="cellIs" dxfId="12331" priority="3883" operator="lessThan">
      <formula>$C$4</formula>
    </cfRule>
  </conditionalFormatting>
  <conditionalFormatting sqref="CJ38">
    <cfRule type="cellIs" dxfId="12330" priority="3884" operator="lessThan">
      <formula>$C$4</formula>
    </cfRule>
  </conditionalFormatting>
  <conditionalFormatting sqref="CJ38">
    <cfRule type="cellIs" dxfId="12329" priority="3885" operator="lessThan">
      <formula>$C$4</formula>
    </cfRule>
  </conditionalFormatting>
  <conditionalFormatting sqref="CJ39">
    <cfRule type="cellIs" dxfId="12328" priority="3886" operator="lessThan">
      <formula>$C$4</formula>
    </cfRule>
  </conditionalFormatting>
  <conditionalFormatting sqref="CJ39">
    <cfRule type="cellIs" dxfId="12327" priority="3887" operator="lessThan">
      <formula>$C$4</formula>
    </cfRule>
  </conditionalFormatting>
  <conditionalFormatting sqref="CJ40">
    <cfRule type="cellIs" dxfId="12326" priority="3888" operator="lessThan">
      <formula>$C$4</formula>
    </cfRule>
  </conditionalFormatting>
  <conditionalFormatting sqref="CJ40">
    <cfRule type="cellIs" dxfId="12325" priority="3889" operator="lessThan">
      <formula>$C$4</formula>
    </cfRule>
  </conditionalFormatting>
  <conditionalFormatting sqref="CJ41">
    <cfRule type="cellIs" dxfId="12324" priority="3890" operator="lessThan">
      <formula>$C$4</formula>
    </cfRule>
  </conditionalFormatting>
  <conditionalFormatting sqref="CJ41">
    <cfRule type="cellIs" dxfId="12323" priority="3891" operator="lessThan">
      <formula>$C$4</formula>
    </cfRule>
  </conditionalFormatting>
  <conditionalFormatting sqref="CJ42">
    <cfRule type="cellIs" dxfId="12322" priority="3892" operator="lessThan">
      <formula>$C$4</formula>
    </cfRule>
  </conditionalFormatting>
  <conditionalFormatting sqref="CJ42">
    <cfRule type="cellIs" dxfId="12321" priority="3893" operator="lessThan">
      <formula>$C$4</formula>
    </cfRule>
  </conditionalFormatting>
  <conditionalFormatting sqref="CJ43">
    <cfRule type="cellIs" dxfId="12320" priority="3894" operator="lessThan">
      <formula>$C$4</formula>
    </cfRule>
  </conditionalFormatting>
  <conditionalFormatting sqref="CJ43">
    <cfRule type="cellIs" dxfId="12319" priority="3895" operator="lessThan">
      <formula>$C$4</formula>
    </cfRule>
  </conditionalFormatting>
  <conditionalFormatting sqref="CJ44">
    <cfRule type="cellIs" dxfId="12318" priority="3896" operator="lessThan">
      <formula>$C$4</formula>
    </cfRule>
  </conditionalFormatting>
  <conditionalFormatting sqref="CJ44">
    <cfRule type="cellIs" dxfId="12317" priority="3897" operator="lessThan">
      <formula>$C$4</formula>
    </cfRule>
  </conditionalFormatting>
  <conditionalFormatting sqref="CJ45">
    <cfRule type="cellIs" dxfId="12316" priority="3898" operator="lessThan">
      <formula>$C$4</formula>
    </cfRule>
  </conditionalFormatting>
  <conditionalFormatting sqref="CJ45">
    <cfRule type="cellIs" dxfId="12315" priority="3899" operator="lessThan">
      <formula>$C$4</formula>
    </cfRule>
  </conditionalFormatting>
  <conditionalFormatting sqref="CJ46">
    <cfRule type="cellIs" dxfId="12314" priority="3900" operator="lessThan">
      <formula>$C$4</formula>
    </cfRule>
  </conditionalFormatting>
  <conditionalFormatting sqref="CJ46">
    <cfRule type="cellIs" dxfId="12313" priority="3901" operator="lessThan">
      <formula>$C$4</formula>
    </cfRule>
  </conditionalFormatting>
  <conditionalFormatting sqref="CJ47">
    <cfRule type="cellIs" dxfId="12312" priority="3902" operator="lessThan">
      <formula>$C$4</formula>
    </cfRule>
  </conditionalFormatting>
  <conditionalFormatting sqref="CJ47">
    <cfRule type="cellIs" dxfId="12311" priority="3903" operator="lessThan">
      <formula>$C$4</formula>
    </cfRule>
  </conditionalFormatting>
  <conditionalFormatting sqref="CJ48">
    <cfRule type="cellIs" dxfId="12310" priority="3904" operator="lessThan">
      <formula>$C$4</formula>
    </cfRule>
  </conditionalFormatting>
  <conditionalFormatting sqref="CJ48">
    <cfRule type="cellIs" dxfId="12309" priority="3905" operator="lessThan">
      <formula>$C$4</formula>
    </cfRule>
  </conditionalFormatting>
  <conditionalFormatting sqref="CJ49">
    <cfRule type="cellIs" dxfId="12308" priority="3906" operator="lessThan">
      <formula>$C$4</formula>
    </cfRule>
  </conditionalFormatting>
  <conditionalFormatting sqref="CJ49">
    <cfRule type="cellIs" dxfId="12307" priority="3907" operator="lessThan">
      <formula>$C$4</formula>
    </cfRule>
  </conditionalFormatting>
  <conditionalFormatting sqref="CJ50">
    <cfRule type="cellIs" dxfId="12306" priority="3908" operator="lessThan">
      <formula>$C$4</formula>
    </cfRule>
  </conditionalFormatting>
  <conditionalFormatting sqref="CJ50">
    <cfRule type="cellIs" dxfId="12305" priority="3909" operator="lessThan">
      <formula>$C$4</formula>
    </cfRule>
  </conditionalFormatting>
  <conditionalFormatting sqref="CJ51">
    <cfRule type="cellIs" dxfId="12304" priority="3910" operator="lessThan">
      <formula>$C$4</formula>
    </cfRule>
  </conditionalFormatting>
  <conditionalFormatting sqref="CJ51">
    <cfRule type="cellIs" dxfId="12303" priority="3911" operator="lessThan">
      <formula>$C$4</formula>
    </cfRule>
  </conditionalFormatting>
  <conditionalFormatting sqref="CJ52">
    <cfRule type="cellIs" dxfId="12302" priority="3912" operator="lessThan">
      <formula>$C$4</formula>
    </cfRule>
  </conditionalFormatting>
  <conditionalFormatting sqref="CJ52">
    <cfRule type="cellIs" dxfId="12301" priority="3913" operator="lessThan">
      <formula>$C$4</formula>
    </cfRule>
  </conditionalFormatting>
  <conditionalFormatting sqref="CJ53">
    <cfRule type="cellIs" dxfId="12300" priority="3914" operator="lessThan">
      <formula>$C$4</formula>
    </cfRule>
  </conditionalFormatting>
  <conditionalFormatting sqref="CJ53">
    <cfRule type="cellIs" dxfId="12299" priority="3915" operator="lessThan">
      <formula>$C$4</formula>
    </cfRule>
  </conditionalFormatting>
  <conditionalFormatting sqref="CJ54">
    <cfRule type="cellIs" dxfId="12298" priority="3916" operator="lessThan">
      <formula>$C$4</formula>
    </cfRule>
  </conditionalFormatting>
  <conditionalFormatting sqref="CJ54">
    <cfRule type="cellIs" dxfId="12297" priority="3917" operator="lessThan">
      <formula>$C$4</formula>
    </cfRule>
  </conditionalFormatting>
  <conditionalFormatting sqref="CJ55">
    <cfRule type="cellIs" dxfId="12296" priority="3918" operator="lessThan">
      <formula>$C$4</formula>
    </cfRule>
  </conditionalFormatting>
  <conditionalFormatting sqref="CJ55">
    <cfRule type="cellIs" dxfId="12295" priority="3919" operator="lessThan">
      <formula>$C$4</formula>
    </cfRule>
  </conditionalFormatting>
  <conditionalFormatting sqref="CJ56">
    <cfRule type="cellIs" dxfId="12294" priority="3920" operator="lessThan">
      <formula>$C$4</formula>
    </cfRule>
  </conditionalFormatting>
  <conditionalFormatting sqref="CJ56">
    <cfRule type="cellIs" dxfId="12293" priority="3921" operator="lessThan">
      <formula>$C$4</formula>
    </cfRule>
  </conditionalFormatting>
  <conditionalFormatting sqref="CJ57">
    <cfRule type="cellIs" dxfId="12292" priority="3922" operator="lessThan">
      <formula>$C$4</formula>
    </cfRule>
  </conditionalFormatting>
  <conditionalFormatting sqref="CJ57">
    <cfRule type="cellIs" dxfId="12291" priority="3923" operator="lessThan">
      <formula>$C$4</formula>
    </cfRule>
  </conditionalFormatting>
  <conditionalFormatting sqref="CJ58">
    <cfRule type="cellIs" dxfId="12290" priority="3924" operator="lessThan">
      <formula>$C$4</formula>
    </cfRule>
  </conditionalFormatting>
  <conditionalFormatting sqref="CJ58">
    <cfRule type="cellIs" dxfId="12289" priority="3925" operator="lessThan">
      <formula>$C$4</formula>
    </cfRule>
  </conditionalFormatting>
  <conditionalFormatting sqref="CJ59">
    <cfRule type="cellIs" dxfId="12288" priority="3926" operator="lessThan">
      <formula>$C$4</formula>
    </cfRule>
  </conditionalFormatting>
  <conditionalFormatting sqref="CJ59">
    <cfRule type="cellIs" dxfId="12287" priority="3927" operator="lessThan">
      <formula>$C$4</formula>
    </cfRule>
  </conditionalFormatting>
  <conditionalFormatting sqref="CJ60">
    <cfRule type="cellIs" dxfId="12286" priority="3928" operator="lessThan">
      <formula>$C$4</formula>
    </cfRule>
  </conditionalFormatting>
  <conditionalFormatting sqref="CJ60">
    <cfRule type="cellIs" dxfId="12285" priority="3929" operator="lessThan">
      <formula>$C$4</formula>
    </cfRule>
  </conditionalFormatting>
  <conditionalFormatting sqref="N11">
    <cfRule type="cellIs" dxfId="12284" priority="3930" operator="lessThan">
      <formula>$C$4</formula>
    </cfRule>
  </conditionalFormatting>
  <conditionalFormatting sqref="N11">
    <cfRule type="cellIs" dxfId="12283" priority="3931" operator="lessThan">
      <formula>$C$4</formula>
    </cfRule>
  </conditionalFormatting>
  <conditionalFormatting sqref="N12">
    <cfRule type="cellIs" dxfId="12282" priority="3932" operator="lessThan">
      <formula>$C$4</formula>
    </cfRule>
  </conditionalFormatting>
  <conditionalFormatting sqref="N12">
    <cfRule type="cellIs" dxfId="12281" priority="3933" operator="lessThan">
      <formula>$C$4</formula>
    </cfRule>
  </conditionalFormatting>
  <conditionalFormatting sqref="N13">
    <cfRule type="cellIs" dxfId="12280" priority="3934" operator="lessThan">
      <formula>$C$4</formula>
    </cfRule>
  </conditionalFormatting>
  <conditionalFormatting sqref="N13">
    <cfRule type="cellIs" dxfId="12279" priority="3935" operator="lessThan">
      <formula>$C$4</formula>
    </cfRule>
  </conditionalFormatting>
  <conditionalFormatting sqref="N14">
    <cfRule type="cellIs" dxfId="12278" priority="3936" operator="lessThan">
      <formula>$C$4</formula>
    </cfRule>
  </conditionalFormatting>
  <conditionalFormatting sqref="N14">
    <cfRule type="cellIs" dxfId="12277" priority="3937" operator="lessThan">
      <formula>$C$4</formula>
    </cfRule>
  </conditionalFormatting>
  <conditionalFormatting sqref="N15">
    <cfRule type="cellIs" dxfId="12276" priority="3938" operator="lessThan">
      <formula>$C$4</formula>
    </cfRule>
  </conditionalFormatting>
  <conditionalFormatting sqref="N15">
    <cfRule type="cellIs" dxfId="12275" priority="3939" operator="lessThan">
      <formula>$C$4</formula>
    </cfRule>
  </conditionalFormatting>
  <conditionalFormatting sqref="N16">
    <cfRule type="cellIs" dxfId="12274" priority="3940" operator="lessThan">
      <formula>$C$4</formula>
    </cfRule>
  </conditionalFormatting>
  <conditionalFormatting sqref="N16">
    <cfRule type="cellIs" dxfId="12273" priority="3941" operator="lessThan">
      <formula>$C$4</formula>
    </cfRule>
  </conditionalFormatting>
  <conditionalFormatting sqref="N17">
    <cfRule type="cellIs" dxfId="12272" priority="3942" operator="lessThan">
      <formula>$C$4</formula>
    </cfRule>
  </conditionalFormatting>
  <conditionalFormatting sqref="N17">
    <cfRule type="cellIs" dxfId="12271" priority="3943" operator="lessThan">
      <formula>$C$4</formula>
    </cfRule>
  </conditionalFormatting>
  <conditionalFormatting sqref="N18">
    <cfRule type="cellIs" dxfId="12270" priority="3944" operator="lessThan">
      <formula>$C$4</formula>
    </cfRule>
  </conditionalFormatting>
  <conditionalFormatting sqref="N18">
    <cfRule type="cellIs" dxfId="12269" priority="3945" operator="lessThan">
      <formula>$C$4</formula>
    </cfRule>
  </conditionalFormatting>
  <conditionalFormatting sqref="N19">
    <cfRule type="cellIs" dxfId="12268" priority="3946" operator="lessThan">
      <formula>$C$4</formula>
    </cfRule>
  </conditionalFormatting>
  <conditionalFormatting sqref="N19">
    <cfRule type="cellIs" dxfId="12267" priority="3947" operator="lessThan">
      <formula>$C$4</formula>
    </cfRule>
  </conditionalFormatting>
  <conditionalFormatting sqref="N20">
    <cfRule type="cellIs" dxfId="12266" priority="3948" operator="lessThan">
      <formula>$C$4</formula>
    </cfRule>
  </conditionalFormatting>
  <conditionalFormatting sqref="N20">
    <cfRule type="cellIs" dxfId="12265" priority="3949" operator="lessThan">
      <formula>$C$4</formula>
    </cfRule>
  </conditionalFormatting>
  <conditionalFormatting sqref="N21">
    <cfRule type="cellIs" dxfId="12264" priority="3950" operator="lessThan">
      <formula>$C$4</formula>
    </cfRule>
  </conditionalFormatting>
  <conditionalFormatting sqref="N21">
    <cfRule type="cellIs" dxfId="12263" priority="3951" operator="lessThan">
      <formula>$C$4</formula>
    </cfRule>
  </conditionalFormatting>
  <conditionalFormatting sqref="N22">
    <cfRule type="cellIs" dxfId="12262" priority="3952" operator="lessThan">
      <formula>$C$4</formula>
    </cfRule>
  </conditionalFormatting>
  <conditionalFormatting sqref="N22">
    <cfRule type="cellIs" dxfId="12261" priority="3953" operator="lessThan">
      <formula>$C$4</formula>
    </cfRule>
  </conditionalFormatting>
  <conditionalFormatting sqref="N23">
    <cfRule type="cellIs" dxfId="12260" priority="3954" operator="lessThan">
      <formula>$C$4</formula>
    </cfRule>
  </conditionalFormatting>
  <conditionalFormatting sqref="N23">
    <cfRule type="cellIs" dxfId="12259" priority="3955" operator="lessThan">
      <formula>$C$4</formula>
    </cfRule>
  </conditionalFormatting>
  <conditionalFormatting sqref="N24">
    <cfRule type="cellIs" dxfId="12258" priority="3956" operator="lessThan">
      <formula>$C$4</formula>
    </cfRule>
  </conditionalFormatting>
  <conditionalFormatting sqref="N24">
    <cfRule type="cellIs" dxfId="12257" priority="3957" operator="lessThan">
      <formula>$C$4</formula>
    </cfRule>
  </conditionalFormatting>
  <conditionalFormatting sqref="N25">
    <cfRule type="cellIs" dxfId="12256" priority="3958" operator="lessThan">
      <formula>$C$4</formula>
    </cfRule>
  </conditionalFormatting>
  <conditionalFormatting sqref="N25">
    <cfRule type="cellIs" dxfId="12255" priority="3959" operator="lessThan">
      <formula>$C$4</formula>
    </cfRule>
  </conditionalFormatting>
  <conditionalFormatting sqref="N26">
    <cfRule type="cellIs" dxfId="12254" priority="3960" operator="lessThan">
      <formula>$C$4</formula>
    </cfRule>
  </conditionalFormatting>
  <conditionalFormatting sqref="N26">
    <cfRule type="cellIs" dxfId="12253" priority="3961" operator="lessThan">
      <formula>$C$4</formula>
    </cfRule>
  </conditionalFormatting>
  <conditionalFormatting sqref="N27">
    <cfRule type="cellIs" dxfId="12252" priority="3962" operator="lessThan">
      <formula>$C$4</formula>
    </cfRule>
  </conditionalFormatting>
  <conditionalFormatting sqref="N27">
    <cfRule type="cellIs" dxfId="12251" priority="3963" operator="lessThan">
      <formula>$C$4</formula>
    </cfRule>
  </conditionalFormatting>
  <conditionalFormatting sqref="N28">
    <cfRule type="cellIs" dxfId="12250" priority="3964" operator="lessThan">
      <formula>$C$4</formula>
    </cfRule>
  </conditionalFormatting>
  <conditionalFormatting sqref="N28">
    <cfRule type="cellIs" dxfId="12249" priority="3965" operator="lessThan">
      <formula>$C$4</formula>
    </cfRule>
  </conditionalFormatting>
  <conditionalFormatting sqref="N29">
    <cfRule type="cellIs" dxfId="12248" priority="3966" operator="lessThan">
      <formula>$C$4</formula>
    </cfRule>
  </conditionalFormatting>
  <conditionalFormatting sqref="N29">
    <cfRule type="cellIs" dxfId="12247" priority="3967" operator="lessThan">
      <formula>$C$4</formula>
    </cfRule>
  </conditionalFormatting>
  <conditionalFormatting sqref="N30">
    <cfRule type="cellIs" dxfId="12246" priority="3968" operator="lessThan">
      <formula>$C$4</formula>
    </cfRule>
  </conditionalFormatting>
  <conditionalFormatting sqref="N30">
    <cfRule type="cellIs" dxfId="12245" priority="3969" operator="lessThan">
      <formula>$C$4</formula>
    </cfRule>
  </conditionalFormatting>
  <conditionalFormatting sqref="N31">
    <cfRule type="cellIs" dxfId="12244" priority="3970" operator="lessThan">
      <formula>$C$4</formula>
    </cfRule>
  </conditionalFormatting>
  <conditionalFormatting sqref="N31">
    <cfRule type="cellIs" dxfId="12243" priority="3971" operator="lessThan">
      <formula>$C$4</formula>
    </cfRule>
  </conditionalFormatting>
  <conditionalFormatting sqref="N32">
    <cfRule type="cellIs" dxfId="12242" priority="3972" operator="lessThan">
      <formula>$C$4</formula>
    </cfRule>
  </conditionalFormatting>
  <conditionalFormatting sqref="N32">
    <cfRule type="cellIs" dxfId="12241" priority="3973" operator="lessThan">
      <formula>$C$4</formula>
    </cfRule>
  </conditionalFormatting>
  <conditionalFormatting sqref="N33">
    <cfRule type="cellIs" dxfId="12240" priority="3974" operator="lessThan">
      <formula>$C$4</formula>
    </cfRule>
  </conditionalFormatting>
  <conditionalFormatting sqref="N33">
    <cfRule type="cellIs" dxfId="12239" priority="3975" operator="lessThan">
      <formula>$C$4</formula>
    </cfRule>
  </conditionalFormatting>
  <conditionalFormatting sqref="N34">
    <cfRule type="cellIs" dxfId="12238" priority="3976" operator="lessThan">
      <formula>$C$4</formula>
    </cfRule>
  </conditionalFormatting>
  <conditionalFormatting sqref="N34">
    <cfRule type="cellIs" dxfId="12237" priority="3977" operator="lessThan">
      <formula>$C$4</formula>
    </cfRule>
  </conditionalFormatting>
  <conditionalFormatting sqref="N35">
    <cfRule type="cellIs" dxfId="12236" priority="3978" operator="lessThan">
      <formula>$C$4</formula>
    </cfRule>
  </conditionalFormatting>
  <conditionalFormatting sqref="N35">
    <cfRule type="cellIs" dxfId="12235" priority="3979" operator="lessThan">
      <formula>$C$4</formula>
    </cfRule>
  </conditionalFormatting>
  <conditionalFormatting sqref="N36">
    <cfRule type="cellIs" dxfId="12234" priority="3980" operator="lessThan">
      <formula>$C$4</formula>
    </cfRule>
  </conditionalFormatting>
  <conditionalFormatting sqref="N36">
    <cfRule type="cellIs" dxfId="12233" priority="3981" operator="lessThan">
      <formula>$C$4</formula>
    </cfRule>
  </conditionalFormatting>
  <conditionalFormatting sqref="N37">
    <cfRule type="cellIs" dxfId="12232" priority="3982" operator="lessThan">
      <formula>$C$4</formula>
    </cfRule>
  </conditionalFormatting>
  <conditionalFormatting sqref="N37">
    <cfRule type="cellIs" dxfId="12231" priority="3983" operator="lessThan">
      <formula>$C$4</formula>
    </cfRule>
  </conditionalFormatting>
  <conditionalFormatting sqref="N38">
    <cfRule type="cellIs" dxfId="12230" priority="3984" operator="lessThan">
      <formula>$C$4</formula>
    </cfRule>
  </conditionalFormatting>
  <conditionalFormatting sqref="N38">
    <cfRule type="cellIs" dxfId="12229" priority="3985" operator="lessThan">
      <formula>$C$4</formula>
    </cfRule>
  </conditionalFormatting>
  <conditionalFormatting sqref="N39">
    <cfRule type="cellIs" dxfId="12228" priority="3986" operator="lessThan">
      <formula>$C$4</formula>
    </cfRule>
  </conditionalFormatting>
  <conditionalFormatting sqref="N39">
    <cfRule type="cellIs" dxfId="12227" priority="3987" operator="lessThan">
      <formula>$C$4</formula>
    </cfRule>
  </conditionalFormatting>
  <conditionalFormatting sqref="N40">
    <cfRule type="cellIs" dxfId="12226" priority="3988" operator="lessThan">
      <formula>$C$4</formula>
    </cfRule>
  </conditionalFormatting>
  <conditionalFormatting sqref="N40">
    <cfRule type="cellIs" dxfId="12225" priority="3989" operator="lessThan">
      <formula>$C$4</formula>
    </cfRule>
  </conditionalFormatting>
  <conditionalFormatting sqref="N41">
    <cfRule type="cellIs" dxfId="12224" priority="3990" operator="lessThan">
      <formula>$C$4</formula>
    </cfRule>
  </conditionalFormatting>
  <conditionalFormatting sqref="N41">
    <cfRule type="cellIs" dxfId="12223" priority="3991" operator="lessThan">
      <formula>$C$4</formula>
    </cfRule>
  </conditionalFormatting>
  <conditionalFormatting sqref="N42">
    <cfRule type="cellIs" dxfId="12222" priority="3992" operator="lessThan">
      <formula>$C$4</formula>
    </cfRule>
  </conditionalFormatting>
  <conditionalFormatting sqref="N42">
    <cfRule type="cellIs" dxfId="12221" priority="3993" operator="lessThan">
      <formula>$C$4</formula>
    </cfRule>
  </conditionalFormatting>
  <conditionalFormatting sqref="N43">
    <cfRule type="cellIs" dxfId="12220" priority="3994" operator="lessThan">
      <formula>$C$4</formula>
    </cfRule>
  </conditionalFormatting>
  <conditionalFormatting sqref="N43">
    <cfRule type="cellIs" dxfId="12219" priority="3995" operator="lessThan">
      <formula>$C$4</formula>
    </cfRule>
  </conditionalFormatting>
  <conditionalFormatting sqref="N44">
    <cfRule type="cellIs" dxfId="12218" priority="3996" operator="lessThan">
      <formula>$C$4</formula>
    </cfRule>
  </conditionalFormatting>
  <conditionalFormatting sqref="N44">
    <cfRule type="cellIs" dxfId="12217" priority="3997" operator="lessThan">
      <formula>$C$4</formula>
    </cfRule>
  </conditionalFormatting>
  <conditionalFormatting sqref="N45">
    <cfRule type="cellIs" dxfId="12216" priority="3998" operator="lessThan">
      <formula>$C$4</formula>
    </cfRule>
  </conditionalFormatting>
  <conditionalFormatting sqref="N45">
    <cfRule type="cellIs" dxfId="12215" priority="3999" operator="lessThan">
      <formula>$C$4</formula>
    </cfRule>
  </conditionalFormatting>
  <conditionalFormatting sqref="N46">
    <cfRule type="cellIs" dxfId="12214" priority="4000" operator="lessThan">
      <formula>$C$4</formula>
    </cfRule>
  </conditionalFormatting>
  <conditionalFormatting sqref="N46">
    <cfRule type="cellIs" dxfId="12213" priority="4001" operator="lessThan">
      <formula>$C$4</formula>
    </cfRule>
  </conditionalFormatting>
  <conditionalFormatting sqref="N47">
    <cfRule type="cellIs" dxfId="12212" priority="4002" operator="lessThan">
      <formula>$C$4</formula>
    </cfRule>
  </conditionalFormatting>
  <conditionalFormatting sqref="N47">
    <cfRule type="cellIs" dxfId="12211" priority="4003" operator="lessThan">
      <formula>$C$4</formula>
    </cfRule>
  </conditionalFormatting>
  <conditionalFormatting sqref="N48">
    <cfRule type="cellIs" dxfId="12210" priority="4004" operator="lessThan">
      <formula>$C$4</formula>
    </cfRule>
  </conditionalFormatting>
  <conditionalFormatting sqref="N48">
    <cfRule type="cellIs" dxfId="12209" priority="4005" operator="lessThan">
      <formula>$C$4</formula>
    </cfRule>
  </conditionalFormatting>
  <conditionalFormatting sqref="N49">
    <cfRule type="cellIs" dxfId="12208" priority="4006" operator="lessThan">
      <formula>$C$4</formula>
    </cfRule>
  </conditionalFormatting>
  <conditionalFormatting sqref="N49">
    <cfRule type="cellIs" dxfId="12207" priority="4007" operator="lessThan">
      <formula>$C$4</formula>
    </cfRule>
  </conditionalFormatting>
  <conditionalFormatting sqref="N50">
    <cfRule type="cellIs" dxfId="12206" priority="4008" operator="lessThan">
      <formula>$C$4</formula>
    </cfRule>
  </conditionalFormatting>
  <conditionalFormatting sqref="N50">
    <cfRule type="cellIs" dxfId="12205" priority="4009" operator="lessThan">
      <formula>$C$4</formula>
    </cfRule>
  </conditionalFormatting>
  <conditionalFormatting sqref="N51">
    <cfRule type="cellIs" dxfId="12204" priority="4010" operator="lessThan">
      <formula>$C$4</formula>
    </cfRule>
  </conditionalFormatting>
  <conditionalFormatting sqref="N51">
    <cfRule type="cellIs" dxfId="12203" priority="4011" operator="lessThan">
      <formula>$C$4</formula>
    </cfRule>
  </conditionalFormatting>
  <conditionalFormatting sqref="N52">
    <cfRule type="cellIs" dxfId="12202" priority="4012" operator="lessThan">
      <formula>$C$4</formula>
    </cfRule>
  </conditionalFormatting>
  <conditionalFormatting sqref="N52">
    <cfRule type="cellIs" dxfId="12201" priority="4013" operator="lessThan">
      <formula>$C$4</formula>
    </cfRule>
  </conditionalFormatting>
  <conditionalFormatting sqref="N53">
    <cfRule type="cellIs" dxfId="12200" priority="4014" operator="lessThan">
      <formula>$C$4</formula>
    </cfRule>
  </conditionalFormatting>
  <conditionalFormatting sqref="N53">
    <cfRule type="cellIs" dxfId="12199" priority="4015" operator="lessThan">
      <formula>$C$4</formula>
    </cfRule>
  </conditionalFormatting>
  <conditionalFormatting sqref="N54">
    <cfRule type="cellIs" dxfId="12198" priority="4016" operator="lessThan">
      <formula>$C$4</formula>
    </cfRule>
  </conditionalFormatting>
  <conditionalFormatting sqref="N54">
    <cfRule type="cellIs" dxfId="12197" priority="4017" operator="lessThan">
      <formula>$C$4</formula>
    </cfRule>
  </conditionalFormatting>
  <conditionalFormatting sqref="N55">
    <cfRule type="cellIs" dxfId="12196" priority="4018" operator="lessThan">
      <formula>$C$4</formula>
    </cfRule>
  </conditionalFormatting>
  <conditionalFormatting sqref="N55">
    <cfRule type="cellIs" dxfId="12195" priority="4019" operator="lessThan">
      <formula>$C$4</formula>
    </cfRule>
  </conditionalFormatting>
  <conditionalFormatting sqref="N56">
    <cfRule type="cellIs" dxfId="12194" priority="4020" operator="lessThan">
      <formula>$C$4</formula>
    </cfRule>
  </conditionalFormatting>
  <conditionalFormatting sqref="N56">
    <cfRule type="cellIs" dxfId="12193" priority="4021" operator="lessThan">
      <formula>$C$4</formula>
    </cfRule>
  </conditionalFormatting>
  <conditionalFormatting sqref="N57">
    <cfRule type="cellIs" dxfId="12192" priority="4022" operator="lessThan">
      <formula>$C$4</formula>
    </cfRule>
  </conditionalFormatting>
  <conditionalFormatting sqref="N57">
    <cfRule type="cellIs" dxfId="12191" priority="4023" operator="lessThan">
      <formula>$C$4</formula>
    </cfRule>
  </conditionalFormatting>
  <conditionalFormatting sqref="N58">
    <cfRule type="cellIs" dxfId="12190" priority="4024" operator="lessThan">
      <formula>$C$4</formula>
    </cfRule>
  </conditionalFormatting>
  <conditionalFormatting sqref="N58">
    <cfRule type="cellIs" dxfId="12189" priority="4025" operator="lessThan">
      <formula>$C$4</formula>
    </cfRule>
  </conditionalFormatting>
  <conditionalFormatting sqref="N59">
    <cfRule type="cellIs" dxfId="12188" priority="4026" operator="lessThan">
      <formula>$C$4</formula>
    </cfRule>
  </conditionalFormatting>
  <conditionalFormatting sqref="N59">
    <cfRule type="cellIs" dxfId="12187" priority="4027" operator="lessThan">
      <formula>$C$4</formula>
    </cfRule>
  </conditionalFormatting>
  <conditionalFormatting sqref="N60">
    <cfRule type="cellIs" dxfId="12186" priority="4028" operator="lessThan">
      <formula>$C$4</formula>
    </cfRule>
  </conditionalFormatting>
  <conditionalFormatting sqref="N60">
    <cfRule type="cellIs" dxfId="12185" priority="4029" operator="lessThan">
      <formula>$C$4</formula>
    </cfRule>
  </conditionalFormatting>
  <conditionalFormatting sqref="O11">
    <cfRule type="cellIs" dxfId="12184" priority="4030" operator="lessThan">
      <formula>$C$4</formula>
    </cfRule>
  </conditionalFormatting>
  <conditionalFormatting sqref="O11">
    <cfRule type="cellIs" dxfId="12183" priority="4031" operator="lessThan">
      <formula>$C$4</formula>
    </cfRule>
  </conditionalFormatting>
  <conditionalFormatting sqref="O12">
    <cfRule type="cellIs" dxfId="12182" priority="4032" operator="lessThan">
      <formula>$C$4</formula>
    </cfRule>
  </conditionalFormatting>
  <conditionalFormatting sqref="O12">
    <cfRule type="cellIs" dxfId="12181" priority="4033" operator="lessThan">
      <formula>$C$4</formula>
    </cfRule>
  </conditionalFormatting>
  <conditionalFormatting sqref="O13">
    <cfRule type="cellIs" dxfId="12180" priority="4034" operator="lessThan">
      <formula>$C$4</formula>
    </cfRule>
  </conditionalFormatting>
  <conditionalFormatting sqref="O13">
    <cfRule type="cellIs" dxfId="12179" priority="4035" operator="lessThan">
      <formula>$C$4</formula>
    </cfRule>
  </conditionalFormatting>
  <conditionalFormatting sqref="O14">
    <cfRule type="cellIs" dxfId="12178" priority="4036" operator="lessThan">
      <formula>$C$4</formula>
    </cfRule>
  </conditionalFormatting>
  <conditionalFormatting sqref="O14">
    <cfRule type="cellIs" dxfId="12177" priority="4037" operator="lessThan">
      <formula>$C$4</formula>
    </cfRule>
  </conditionalFormatting>
  <conditionalFormatting sqref="O15">
    <cfRule type="cellIs" dxfId="12176" priority="4038" operator="lessThan">
      <formula>$C$4</formula>
    </cfRule>
  </conditionalFormatting>
  <conditionalFormatting sqref="O15">
    <cfRule type="cellIs" dxfId="12175" priority="4039" operator="lessThan">
      <formula>$C$4</formula>
    </cfRule>
  </conditionalFormatting>
  <conditionalFormatting sqref="O16">
    <cfRule type="cellIs" dxfId="12174" priority="4040" operator="lessThan">
      <formula>$C$4</formula>
    </cfRule>
  </conditionalFormatting>
  <conditionalFormatting sqref="O16">
    <cfRule type="cellIs" dxfId="12173" priority="4041" operator="lessThan">
      <formula>$C$4</formula>
    </cfRule>
  </conditionalFormatting>
  <conditionalFormatting sqref="O17">
    <cfRule type="cellIs" dxfId="12172" priority="4042" operator="lessThan">
      <formula>$C$4</formula>
    </cfRule>
  </conditionalFormatting>
  <conditionalFormatting sqref="O17">
    <cfRule type="cellIs" dxfId="12171" priority="4043" operator="lessThan">
      <formula>$C$4</formula>
    </cfRule>
  </conditionalFormatting>
  <conditionalFormatting sqref="O18">
    <cfRule type="cellIs" dxfId="12170" priority="4044" operator="lessThan">
      <formula>$C$4</formula>
    </cfRule>
  </conditionalFormatting>
  <conditionalFormatting sqref="O18">
    <cfRule type="cellIs" dxfId="12169" priority="4045" operator="lessThan">
      <formula>$C$4</formula>
    </cfRule>
  </conditionalFormatting>
  <conditionalFormatting sqref="O19">
    <cfRule type="cellIs" dxfId="12168" priority="4046" operator="lessThan">
      <formula>$C$4</formula>
    </cfRule>
  </conditionalFormatting>
  <conditionalFormatting sqref="O19">
    <cfRule type="cellIs" dxfId="12167" priority="4047" operator="lessThan">
      <formula>$C$4</formula>
    </cfRule>
  </conditionalFormatting>
  <conditionalFormatting sqref="O20">
    <cfRule type="cellIs" dxfId="12166" priority="4048" operator="lessThan">
      <formula>$C$4</formula>
    </cfRule>
  </conditionalFormatting>
  <conditionalFormatting sqref="O20">
    <cfRule type="cellIs" dxfId="12165" priority="4049" operator="lessThan">
      <formula>$C$4</formula>
    </cfRule>
  </conditionalFormatting>
  <conditionalFormatting sqref="O21">
    <cfRule type="cellIs" dxfId="12164" priority="4050" operator="lessThan">
      <formula>$C$4</formula>
    </cfRule>
  </conditionalFormatting>
  <conditionalFormatting sqref="O21">
    <cfRule type="cellIs" dxfId="12163" priority="4051" operator="lessThan">
      <formula>$C$4</formula>
    </cfRule>
  </conditionalFormatting>
  <conditionalFormatting sqref="O22">
    <cfRule type="cellIs" dxfId="12162" priority="4052" operator="lessThan">
      <formula>$C$4</formula>
    </cfRule>
  </conditionalFormatting>
  <conditionalFormatting sqref="O22">
    <cfRule type="cellIs" dxfId="12161" priority="4053" operator="lessThan">
      <formula>$C$4</formula>
    </cfRule>
  </conditionalFormatting>
  <conditionalFormatting sqref="O23">
    <cfRule type="cellIs" dxfId="12160" priority="4054" operator="lessThan">
      <formula>$C$4</formula>
    </cfRule>
  </conditionalFormatting>
  <conditionalFormatting sqref="O23">
    <cfRule type="cellIs" dxfId="12159" priority="4055" operator="lessThan">
      <formula>$C$4</formula>
    </cfRule>
  </conditionalFormatting>
  <conditionalFormatting sqref="O24">
    <cfRule type="cellIs" dxfId="12158" priority="4056" operator="lessThan">
      <formula>$C$4</formula>
    </cfRule>
  </conditionalFormatting>
  <conditionalFormatting sqref="O24">
    <cfRule type="cellIs" dxfId="12157" priority="4057" operator="lessThan">
      <formula>$C$4</formula>
    </cfRule>
  </conditionalFormatting>
  <conditionalFormatting sqref="O25">
    <cfRule type="cellIs" dxfId="12156" priority="4058" operator="lessThan">
      <formula>$C$4</formula>
    </cfRule>
  </conditionalFormatting>
  <conditionalFormatting sqref="O25">
    <cfRule type="cellIs" dxfId="12155" priority="4059" operator="lessThan">
      <formula>$C$4</formula>
    </cfRule>
  </conditionalFormatting>
  <conditionalFormatting sqref="O26">
    <cfRule type="cellIs" dxfId="12154" priority="4060" operator="lessThan">
      <formula>$C$4</formula>
    </cfRule>
  </conditionalFormatting>
  <conditionalFormatting sqref="O26">
    <cfRule type="cellIs" dxfId="12153" priority="4061" operator="lessThan">
      <formula>$C$4</formula>
    </cfRule>
  </conditionalFormatting>
  <conditionalFormatting sqref="O27">
    <cfRule type="cellIs" dxfId="12152" priority="4062" operator="lessThan">
      <formula>$C$4</formula>
    </cfRule>
  </conditionalFormatting>
  <conditionalFormatting sqref="O27">
    <cfRule type="cellIs" dxfId="12151" priority="4063" operator="lessThan">
      <formula>$C$4</formula>
    </cfRule>
  </conditionalFormatting>
  <conditionalFormatting sqref="O28">
    <cfRule type="cellIs" dxfId="12150" priority="4064" operator="lessThan">
      <formula>$C$4</formula>
    </cfRule>
  </conditionalFormatting>
  <conditionalFormatting sqref="O28">
    <cfRule type="cellIs" dxfId="12149" priority="4065" operator="lessThan">
      <formula>$C$4</formula>
    </cfRule>
  </conditionalFormatting>
  <conditionalFormatting sqref="O29">
    <cfRule type="cellIs" dxfId="12148" priority="4066" operator="lessThan">
      <formula>$C$4</formula>
    </cfRule>
  </conditionalFormatting>
  <conditionalFormatting sqref="O29">
    <cfRule type="cellIs" dxfId="12147" priority="4067" operator="lessThan">
      <formula>$C$4</formula>
    </cfRule>
  </conditionalFormatting>
  <conditionalFormatting sqref="O30">
    <cfRule type="cellIs" dxfId="12146" priority="4068" operator="lessThan">
      <formula>$C$4</formula>
    </cfRule>
  </conditionalFormatting>
  <conditionalFormatting sqref="O30">
    <cfRule type="cellIs" dxfId="12145" priority="4069" operator="lessThan">
      <formula>$C$4</formula>
    </cfRule>
  </conditionalFormatting>
  <conditionalFormatting sqref="O31">
    <cfRule type="cellIs" dxfId="12144" priority="4070" operator="lessThan">
      <formula>$C$4</formula>
    </cfRule>
  </conditionalFormatting>
  <conditionalFormatting sqref="O31">
    <cfRule type="cellIs" dxfId="12143" priority="4071" operator="lessThan">
      <formula>$C$4</formula>
    </cfRule>
  </conditionalFormatting>
  <conditionalFormatting sqref="O32">
    <cfRule type="cellIs" dxfId="12142" priority="4072" operator="lessThan">
      <formula>$C$4</formula>
    </cfRule>
  </conditionalFormatting>
  <conditionalFormatting sqref="O32">
    <cfRule type="cellIs" dxfId="12141" priority="4073" operator="lessThan">
      <formula>$C$4</formula>
    </cfRule>
  </conditionalFormatting>
  <conditionalFormatting sqref="O33">
    <cfRule type="cellIs" dxfId="12140" priority="4074" operator="lessThan">
      <formula>$C$4</formula>
    </cfRule>
  </conditionalFormatting>
  <conditionalFormatting sqref="O33">
    <cfRule type="cellIs" dxfId="12139" priority="4075" operator="lessThan">
      <formula>$C$4</formula>
    </cfRule>
  </conditionalFormatting>
  <conditionalFormatting sqref="O34">
    <cfRule type="cellIs" dxfId="12138" priority="4076" operator="lessThan">
      <formula>$C$4</formula>
    </cfRule>
  </conditionalFormatting>
  <conditionalFormatting sqref="O34">
    <cfRule type="cellIs" dxfId="12137" priority="4077" operator="lessThan">
      <formula>$C$4</formula>
    </cfRule>
  </conditionalFormatting>
  <conditionalFormatting sqref="O35">
    <cfRule type="cellIs" dxfId="12136" priority="4078" operator="lessThan">
      <formula>$C$4</formula>
    </cfRule>
  </conditionalFormatting>
  <conditionalFormatting sqref="O35">
    <cfRule type="cellIs" dxfId="12135" priority="4079" operator="lessThan">
      <formula>$C$4</formula>
    </cfRule>
  </conditionalFormatting>
  <conditionalFormatting sqref="O36">
    <cfRule type="cellIs" dxfId="12134" priority="4080" operator="lessThan">
      <formula>$C$4</formula>
    </cfRule>
  </conditionalFormatting>
  <conditionalFormatting sqref="O36">
    <cfRule type="cellIs" dxfId="12133" priority="4081" operator="lessThan">
      <formula>$C$4</formula>
    </cfRule>
  </conditionalFormatting>
  <conditionalFormatting sqref="O37">
    <cfRule type="cellIs" dxfId="12132" priority="4082" operator="lessThan">
      <formula>$C$4</formula>
    </cfRule>
  </conditionalFormatting>
  <conditionalFormatting sqref="O37">
    <cfRule type="cellIs" dxfId="12131" priority="4083" operator="lessThan">
      <formula>$C$4</formula>
    </cfRule>
  </conditionalFormatting>
  <conditionalFormatting sqref="O38">
    <cfRule type="cellIs" dxfId="12130" priority="4084" operator="lessThan">
      <formula>$C$4</formula>
    </cfRule>
  </conditionalFormatting>
  <conditionalFormatting sqref="O38">
    <cfRule type="cellIs" dxfId="12129" priority="4085" operator="lessThan">
      <formula>$C$4</formula>
    </cfRule>
  </conditionalFormatting>
  <conditionalFormatting sqref="O39">
    <cfRule type="cellIs" dxfId="12128" priority="4086" operator="lessThan">
      <formula>$C$4</formula>
    </cfRule>
  </conditionalFormatting>
  <conditionalFormatting sqref="O39">
    <cfRule type="cellIs" dxfId="12127" priority="4087" operator="lessThan">
      <formula>$C$4</formula>
    </cfRule>
  </conditionalFormatting>
  <conditionalFormatting sqref="O40">
    <cfRule type="cellIs" dxfId="12126" priority="4088" operator="lessThan">
      <formula>$C$4</formula>
    </cfRule>
  </conditionalFormatting>
  <conditionalFormatting sqref="O40">
    <cfRule type="cellIs" dxfId="12125" priority="4089" operator="lessThan">
      <formula>$C$4</formula>
    </cfRule>
  </conditionalFormatting>
  <conditionalFormatting sqref="O41">
    <cfRule type="cellIs" dxfId="12124" priority="4090" operator="lessThan">
      <formula>$C$4</formula>
    </cfRule>
  </conditionalFormatting>
  <conditionalFormatting sqref="O41">
    <cfRule type="cellIs" dxfId="12123" priority="4091" operator="lessThan">
      <formula>$C$4</formula>
    </cfRule>
  </conditionalFormatting>
  <conditionalFormatting sqref="O42">
    <cfRule type="cellIs" dxfId="12122" priority="4092" operator="lessThan">
      <formula>$C$4</formula>
    </cfRule>
  </conditionalFormatting>
  <conditionalFormatting sqref="O42">
    <cfRule type="cellIs" dxfId="12121" priority="4093" operator="lessThan">
      <formula>$C$4</formula>
    </cfRule>
  </conditionalFormatting>
  <conditionalFormatting sqref="O43">
    <cfRule type="cellIs" dxfId="12120" priority="4094" operator="lessThan">
      <formula>$C$4</formula>
    </cfRule>
  </conditionalFormatting>
  <conditionalFormatting sqref="O43">
    <cfRule type="cellIs" dxfId="12119" priority="4095" operator="lessThan">
      <formula>$C$4</formula>
    </cfRule>
  </conditionalFormatting>
  <conditionalFormatting sqref="O44">
    <cfRule type="cellIs" dxfId="12118" priority="4096" operator="lessThan">
      <formula>$C$4</formula>
    </cfRule>
  </conditionalFormatting>
  <conditionalFormatting sqref="O44">
    <cfRule type="cellIs" dxfId="12117" priority="4097" operator="lessThan">
      <formula>$C$4</formula>
    </cfRule>
  </conditionalFormatting>
  <conditionalFormatting sqref="O45">
    <cfRule type="cellIs" dxfId="12116" priority="4098" operator="lessThan">
      <formula>$C$4</formula>
    </cfRule>
  </conditionalFormatting>
  <conditionalFormatting sqref="O45">
    <cfRule type="cellIs" dxfId="12115" priority="4099" operator="lessThan">
      <formula>$C$4</formula>
    </cfRule>
  </conditionalFormatting>
  <conditionalFormatting sqref="O46">
    <cfRule type="cellIs" dxfId="12114" priority="4100" operator="lessThan">
      <formula>$C$4</formula>
    </cfRule>
  </conditionalFormatting>
  <conditionalFormatting sqref="O46">
    <cfRule type="cellIs" dxfId="12113" priority="4101" operator="lessThan">
      <formula>$C$4</formula>
    </cfRule>
  </conditionalFormatting>
  <conditionalFormatting sqref="O47">
    <cfRule type="cellIs" dxfId="12112" priority="4102" operator="lessThan">
      <formula>$C$4</formula>
    </cfRule>
  </conditionalFormatting>
  <conditionalFormatting sqref="O47">
    <cfRule type="cellIs" dxfId="12111" priority="4103" operator="lessThan">
      <formula>$C$4</formula>
    </cfRule>
  </conditionalFormatting>
  <conditionalFormatting sqref="O48">
    <cfRule type="cellIs" dxfId="12110" priority="4104" operator="lessThan">
      <formula>$C$4</formula>
    </cfRule>
  </conditionalFormatting>
  <conditionalFormatting sqref="O48">
    <cfRule type="cellIs" dxfId="12109" priority="4105" operator="lessThan">
      <formula>$C$4</formula>
    </cfRule>
  </conditionalFormatting>
  <conditionalFormatting sqref="O49">
    <cfRule type="cellIs" dxfId="12108" priority="4106" operator="lessThan">
      <formula>$C$4</formula>
    </cfRule>
  </conditionalFormatting>
  <conditionalFormatting sqref="O49">
    <cfRule type="cellIs" dxfId="12107" priority="4107" operator="lessThan">
      <formula>$C$4</formula>
    </cfRule>
  </conditionalFormatting>
  <conditionalFormatting sqref="O50">
    <cfRule type="cellIs" dxfId="12106" priority="4108" operator="lessThan">
      <formula>$C$4</formula>
    </cfRule>
  </conditionalFormatting>
  <conditionalFormatting sqref="O50">
    <cfRule type="cellIs" dxfId="12105" priority="4109" operator="lessThan">
      <formula>$C$4</formula>
    </cfRule>
  </conditionalFormatting>
  <conditionalFormatting sqref="O51">
    <cfRule type="cellIs" dxfId="12104" priority="4110" operator="lessThan">
      <formula>$C$4</formula>
    </cfRule>
  </conditionalFormatting>
  <conditionalFormatting sqref="O51">
    <cfRule type="cellIs" dxfId="12103" priority="4111" operator="lessThan">
      <formula>$C$4</formula>
    </cfRule>
  </conditionalFormatting>
  <conditionalFormatting sqref="O52">
    <cfRule type="cellIs" dxfId="12102" priority="4112" operator="lessThan">
      <formula>$C$4</formula>
    </cfRule>
  </conditionalFormatting>
  <conditionalFormatting sqref="O52">
    <cfRule type="cellIs" dxfId="12101" priority="4113" operator="lessThan">
      <formula>$C$4</formula>
    </cfRule>
  </conditionalFormatting>
  <conditionalFormatting sqref="O53">
    <cfRule type="cellIs" dxfId="12100" priority="4114" operator="lessThan">
      <formula>$C$4</formula>
    </cfRule>
  </conditionalFormatting>
  <conditionalFormatting sqref="O53">
    <cfRule type="cellIs" dxfId="12099" priority="4115" operator="lessThan">
      <formula>$C$4</formula>
    </cfRule>
  </conditionalFormatting>
  <conditionalFormatting sqref="O54">
    <cfRule type="cellIs" dxfId="12098" priority="4116" operator="lessThan">
      <formula>$C$4</formula>
    </cfRule>
  </conditionalFormatting>
  <conditionalFormatting sqref="O54">
    <cfRule type="cellIs" dxfId="12097" priority="4117" operator="lessThan">
      <formula>$C$4</formula>
    </cfRule>
  </conditionalFormatting>
  <conditionalFormatting sqref="O55">
    <cfRule type="cellIs" dxfId="12096" priority="4118" operator="lessThan">
      <formula>$C$4</formula>
    </cfRule>
  </conditionalFormatting>
  <conditionalFormatting sqref="O55">
    <cfRule type="cellIs" dxfId="12095" priority="4119" operator="lessThan">
      <formula>$C$4</formula>
    </cfRule>
  </conditionalFormatting>
  <conditionalFormatting sqref="O56">
    <cfRule type="cellIs" dxfId="12094" priority="4120" operator="lessThan">
      <formula>$C$4</formula>
    </cfRule>
  </conditionalFormatting>
  <conditionalFormatting sqref="O56">
    <cfRule type="cellIs" dxfId="12093" priority="4121" operator="lessThan">
      <formula>$C$4</formula>
    </cfRule>
  </conditionalFormatting>
  <conditionalFormatting sqref="O57">
    <cfRule type="cellIs" dxfId="12092" priority="4122" operator="lessThan">
      <formula>$C$4</formula>
    </cfRule>
  </conditionalFormatting>
  <conditionalFormatting sqref="O57">
    <cfRule type="cellIs" dxfId="12091" priority="4123" operator="lessThan">
      <formula>$C$4</formula>
    </cfRule>
  </conditionalFormatting>
  <conditionalFormatting sqref="O58">
    <cfRule type="cellIs" dxfId="12090" priority="4124" operator="lessThan">
      <formula>$C$4</formula>
    </cfRule>
  </conditionalFormatting>
  <conditionalFormatting sqref="O58">
    <cfRule type="cellIs" dxfId="12089" priority="4125" operator="lessThan">
      <formula>$C$4</formula>
    </cfRule>
  </conditionalFormatting>
  <conditionalFormatting sqref="O59">
    <cfRule type="cellIs" dxfId="12088" priority="4126" operator="lessThan">
      <formula>$C$4</formula>
    </cfRule>
  </conditionalFormatting>
  <conditionalFormatting sqref="O59">
    <cfRule type="cellIs" dxfId="12087" priority="4127" operator="lessThan">
      <formula>$C$4</formula>
    </cfRule>
  </conditionalFormatting>
  <conditionalFormatting sqref="O60">
    <cfRule type="cellIs" dxfId="12086" priority="4128" operator="lessThan">
      <formula>$C$4</formula>
    </cfRule>
  </conditionalFormatting>
  <conditionalFormatting sqref="O60">
    <cfRule type="cellIs" dxfId="12085" priority="4129" operator="lessThan">
      <formula>$C$4</formula>
    </cfRule>
  </conditionalFormatting>
  <conditionalFormatting sqref="S11">
    <cfRule type="cellIs" dxfId="12084" priority="379" operator="lessThan">
      <formula>$C$4</formula>
    </cfRule>
  </conditionalFormatting>
  <conditionalFormatting sqref="S12">
    <cfRule type="cellIs" dxfId="12083" priority="378" operator="lessThan">
      <formula>$C$4</formula>
    </cfRule>
  </conditionalFormatting>
  <conditionalFormatting sqref="S13">
    <cfRule type="cellIs" dxfId="12082" priority="377" operator="lessThan">
      <formula>$C$4</formula>
    </cfRule>
  </conditionalFormatting>
  <conditionalFormatting sqref="S14">
    <cfRule type="cellIs" dxfId="12081" priority="376" operator="lessThan">
      <formula>$C$4</formula>
    </cfRule>
  </conditionalFormatting>
  <conditionalFormatting sqref="S15">
    <cfRule type="cellIs" dxfId="12080" priority="375" operator="lessThan">
      <formula>$C$4</formula>
    </cfRule>
  </conditionalFormatting>
  <conditionalFormatting sqref="S16">
    <cfRule type="cellIs" dxfId="12079" priority="374" operator="lessThan">
      <formula>$C$4</formula>
    </cfRule>
  </conditionalFormatting>
  <conditionalFormatting sqref="S17">
    <cfRule type="cellIs" dxfId="12078" priority="373" operator="lessThan">
      <formula>$C$4</formula>
    </cfRule>
  </conditionalFormatting>
  <conditionalFormatting sqref="S18">
    <cfRule type="cellIs" dxfId="12077" priority="372" operator="lessThan">
      <formula>$C$4</formula>
    </cfRule>
  </conditionalFormatting>
  <conditionalFormatting sqref="S19">
    <cfRule type="cellIs" dxfId="12076" priority="371" operator="lessThan">
      <formula>$C$4</formula>
    </cfRule>
  </conditionalFormatting>
  <conditionalFormatting sqref="S20">
    <cfRule type="cellIs" dxfId="12075" priority="370" operator="lessThan">
      <formula>$C$4</formula>
    </cfRule>
  </conditionalFormatting>
  <conditionalFormatting sqref="S21">
    <cfRule type="cellIs" dxfId="12074" priority="369" operator="lessThan">
      <formula>$C$4</formula>
    </cfRule>
  </conditionalFormatting>
  <conditionalFormatting sqref="AZ11">
    <cfRule type="cellIs" dxfId="12073" priority="368" operator="lessThan">
      <formula>$C$4</formula>
    </cfRule>
  </conditionalFormatting>
  <conditionalFormatting sqref="AZ12">
    <cfRule type="cellIs" dxfId="12072" priority="367" operator="lessThan">
      <formula>$C$4</formula>
    </cfRule>
  </conditionalFormatting>
  <conditionalFormatting sqref="AZ13">
    <cfRule type="cellIs" dxfId="12071" priority="366" operator="lessThan">
      <formula>$C$4</formula>
    </cfRule>
  </conditionalFormatting>
  <conditionalFormatting sqref="AZ14">
    <cfRule type="cellIs" dxfId="12070" priority="365" operator="lessThan">
      <formula>$C$4</formula>
    </cfRule>
  </conditionalFormatting>
  <conditionalFormatting sqref="AZ15">
    <cfRule type="cellIs" dxfId="12069" priority="364" operator="lessThan">
      <formula>$C$4</formula>
    </cfRule>
  </conditionalFormatting>
  <conditionalFormatting sqref="AZ16">
    <cfRule type="cellIs" dxfId="12068" priority="363" operator="lessThan">
      <formula>$C$4</formula>
    </cfRule>
  </conditionalFormatting>
  <conditionalFormatting sqref="AZ17">
    <cfRule type="cellIs" dxfId="12067" priority="362" operator="lessThan">
      <formula>$C$4</formula>
    </cfRule>
  </conditionalFormatting>
  <conditionalFormatting sqref="AZ18">
    <cfRule type="cellIs" dxfId="12066" priority="361" operator="lessThan">
      <formula>$C$4</formula>
    </cfRule>
  </conditionalFormatting>
  <conditionalFormatting sqref="AZ19">
    <cfRule type="cellIs" dxfId="12065" priority="360" operator="lessThan">
      <formula>$C$4</formula>
    </cfRule>
  </conditionalFormatting>
  <conditionalFormatting sqref="AZ20">
    <cfRule type="cellIs" dxfId="12064" priority="359" operator="lessThan">
      <formula>$C$4</formula>
    </cfRule>
  </conditionalFormatting>
  <conditionalFormatting sqref="AZ21">
    <cfRule type="cellIs" dxfId="12063" priority="358" operator="lessThan">
      <formula>$C$4</formula>
    </cfRule>
  </conditionalFormatting>
  <conditionalFormatting sqref="AZ22">
    <cfRule type="cellIs" dxfId="12062" priority="357" operator="lessThan">
      <formula>$C$4</formula>
    </cfRule>
  </conditionalFormatting>
  <conditionalFormatting sqref="AZ23">
    <cfRule type="cellIs" dxfId="12061" priority="356" operator="lessThan">
      <formula>$C$4</formula>
    </cfRule>
  </conditionalFormatting>
  <conditionalFormatting sqref="AZ24">
    <cfRule type="cellIs" dxfId="12060" priority="355" operator="lessThan">
      <formula>$C$4</formula>
    </cfRule>
  </conditionalFormatting>
  <conditionalFormatting sqref="AZ25">
    <cfRule type="cellIs" dxfId="12059" priority="354" operator="lessThan">
      <formula>$C$4</formula>
    </cfRule>
  </conditionalFormatting>
  <conditionalFormatting sqref="AZ26">
    <cfRule type="cellIs" dxfId="12058" priority="353" operator="lessThan">
      <formula>$C$4</formula>
    </cfRule>
  </conditionalFormatting>
  <conditionalFormatting sqref="AZ27">
    <cfRule type="cellIs" dxfId="12057" priority="352" operator="lessThan">
      <formula>$C$4</formula>
    </cfRule>
  </conditionalFormatting>
  <conditionalFormatting sqref="AZ28">
    <cfRule type="cellIs" dxfId="12056" priority="351" operator="lessThan">
      <formula>$C$4</formula>
    </cfRule>
  </conditionalFormatting>
  <conditionalFormatting sqref="AZ29">
    <cfRule type="cellIs" dxfId="12055" priority="350" operator="lessThan">
      <formula>$C$4</formula>
    </cfRule>
  </conditionalFormatting>
  <conditionalFormatting sqref="AZ30">
    <cfRule type="cellIs" dxfId="12054" priority="349" operator="lessThan">
      <formula>$C$4</formula>
    </cfRule>
  </conditionalFormatting>
  <conditionalFormatting sqref="AZ31">
    <cfRule type="cellIs" dxfId="12053" priority="348" operator="lessThan">
      <formula>$C$4</formula>
    </cfRule>
  </conditionalFormatting>
  <conditionalFormatting sqref="AZ32">
    <cfRule type="cellIs" dxfId="12052" priority="347" operator="lessThan">
      <formula>$C$4</formula>
    </cfRule>
  </conditionalFormatting>
  <conditionalFormatting sqref="AZ33">
    <cfRule type="cellIs" dxfId="12051" priority="346" operator="lessThan">
      <formula>$C$4</formula>
    </cfRule>
  </conditionalFormatting>
  <conditionalFormatting sqref="AZ34">
    <cfRule type="cellIs" dxfId="12050" priority="345" operator="lessThan">
      <formula>$C$4</formula>
    </cfRule>
  </conditionalFormatting>
  <conditionalFormatting sqref="AZ35">
    <cfRule type="cellIs" dxfId="12049" priority="344" operator="lessThan">
      <formula>$C$4</formula>
    </cfRule>
  </conditionalFormatting>
  <conditionalFormatting sqref="AZ36">
    <cfRule type="cellIs" dxfId="12048" priority="343" operator="lessThan">
      <formula>$C$4</formula>
    </cfRule>
  </conditionalFormatting>
  <conditionalFormatting sqref="AZ37">
    <cfRule type="cellIs" dxfId="12047" priority="342" operator="lessThan">
      <formula>$C$4</formula>
    </cfRule>
  </conditionalFormatting>
  <conditionalFormatting sqref="AZ38">
    <cfRule type="cellIs" dxfId="12046" priority="341" operator="lessThan">
      <formula>$C$4</formula>
    </cfRule>
  </conditionalFormatting>
  <conditionalFormatting sqref="AZ39">
    <cfRule type="cellIs" dxfId="12045" priority="340" operator="lessThan">
      <formula>$C$4</formula>
    </cfRule>
  </conditionalFormatting>
  <conditionalFormatting sqref="AZ40">
    <cfRule type="cellIs" dxfId="12044" priority="339" operator="lessThan">
      <formula>$C$4</formula>
    </cfRule>
  </conditionalFormatting>
  <conditionalFormatting sqref="AZ41">
    <cfRule type="cellIs" dxfId="12043" priority="338" operator="lessThan">
      <formula>$C$4</formula>
    </cfRule>
  </conditionalFormatting>
  <conditionalFormatting sqref="AZ42">
    <cfRule type="cellIs" dxfId="12042" priority="337" operator="lessThan">
      <formula>$C$4</formula>
    </cfRule>
  </conditionalFormatting>
  <conditionalFormatting sqref="AZ43">
    <cfRule type="cellIs" dxfId="12041" priority="336" operator="lessThan">
      <formula>$C$4</formula>
    </cfRule>
  </conditionalFormatting>
  <conditionalFormatting sqref="AZ44">
    <cfRule type="cellIs" dxfId="12040" priority="335" operator="lessThan">
      <formula>$C$4</formula>
    </cfRule>
  </conditionalFormatting>
  <conditionalFormatting sqref="AZ45">
    <cfRule type="cellIs" dxfId="12039" priority="334" operator="lessThan">
      <formula>$C$4</formula>
    </cfRule>
  </conditionalFormatting>
  <conditionalFormatting sqref="AZ46">
    <cfRule type="cellIs" dxfId="12038" priority="333" operator="lessThan">
      <formula>$C$4</formula>
    </cfRule>
  </conditionalFormatting>
  <conditionalFormatting sqref="V11">
    <cfRule type="cellIs" dxfId="12037" priority="332" operator="lessThan">
      <formula>$C$4</formula>
    </cfRule>
  </conditionalFormatting>
  <conditionalFormatting sqref="V12">
    <cfRule type="cellIs" dxfId="12036" priority="331" operator="lessThan">
      <formula>$C$4</formula>
    </cfRule>
  </conditionalFormatting>
  <conditionalFormatting sqref="V13">
    <cfRule type="cellIs" dxfId="12035" priority="330" operator="lessThan">
      <formula>$C$4</formula>
    </cfRule>
  </conditionalFormatting>
  <conditionalFormatting sqref="V14">
    <cfRule type="cellIs" dxfId="12034" priority="329" operator="lessThan">
      <formula>$C$4</formula>
    </cfRule>
  </conditionalFormatting>
  <conditionalFormatting sqref="V15">
    <cfRule type="cellIs" dxfId="12033" priority="328" operator="lessThan">
      <formula>$C$4</formula>
    </cfRule>
  </conditionalFormatting>
  <conditionalFormatting sqref="V16">
    <cfRule type="cellIs" dxfId="12032" priority="327" operator="lessThan">
      <formula>$C$4</formula>
    </cfRule>
  </conditionalFormatting>
  <conditionalFormatting sqref="V17">
    <cfRule type="cellIs" dxfId="12031" priority="326" operator="lessThan">
      <formula>$C$4</formula>
    </cfRule>
  </conditionalFormatting>
  <conditionalFormatting sqref="V18">
    <cfRule type="cellIs" dxfId="12030" priority="325" operator="lessThan">
      <formula>$C$4</formula>
    </cfRule>
  </conditionalFormatting>
  <conditionalFormatting sqref="V19">
    <cfRule type="cellIs" dxfId="12029" priority="324" operator="lessThan">
      <formula>$C$4</formula>
    </cfRule>
  </conditionalFormatting>
  <conditionalFormatting sqref="V20">
    <cfRule type="cellIs" dxfId="12028" priority="323" operator="lessThan">
      <formula>$C$4</formula>
    </cfRule>
  </conditionalFormatting>
  <conditionalFormatting sqref="V21">
    <cfRule type="cellIs" dxfId="12027" priority="322" operator="lessThan">
      <formula>$C$4</formula>
    </cfRule>
  </conditionalFormatting>
  <conditionalFormatting sqref="V22">
    <cfRule type="cellIs" dxfId="12026" priority="321" operator="lessThan">
      <formula>$C$4</formula>
    </cfRule>
  </conditionalFormatting>
  <conditionalFormatting sqref="V23">
    <cfRule type="cellIs" dxfId="12025" priority="320" operator="lessThan">
      <formula>$C$4</formula>
    </cfRule>
  </conditionalFormatting>
  <conditionalFormatting sqref="V24">
    <cfRule type="cellIs" dxfId="12024" priority="319" operator="lessThan">
      <formula>$C$4</formula>
    </cfRule>
  </conditionalFormatting>
  <conditionalFormatting sqref="V25">
    <cfRule type="cellIs" dxfId="12023" priority="318" operator="lessThan">
      <formula>$C$4</formula>
    </cfRule>
  </conditionalFormatting>
  <conditionalFormatting sqref="V26">
    <cfRule type="cellIs" dxfId="12022" priority="317" operator="lessThan">
      <formula>$C$4</formula>
    </cfRule>
  </conditionalFormatting>
  <conditionalFormatting sqref="V27">
    <cfRule type="cellIs" dxfId="12021" priority="316" operator="lessThan">
      <formula>$C$4</formula>
    </cfRule>
  </conditionalFormatting>
  <conditionalFormatting sqref="V28">
    <cfRule type="cellIs" dxfId="12020" priority="315" operator="lessThan">
      <formula>$C$4</formula>
    </cfRule>
  </conditionalFormatting>
  <conditionalFormatting sqref="V29">
    <cfRule type="cellIs" dxfId="12019" priority="314" operator="lessThan">
      <formula>$C$4</formula>
    </cfRule>
  </conditionalFormatting>
  <conditionalFormatting sqref="V30">
    <cfRule type="cellIs" dxfId="12018" priority="313" operator="lessThan">
      <formula>$C$4</formula>
    </cfRule>
  </conditionalFormatting>
  <conditionalFormatting sqref="V31">
    <cfRule type="cellIs" dxfId="12017" priority="312" operator="lessThan">
      <formula>$C$4</formula>
    </cfRule>
  </conditionalFormatting>
  <conditionalFormatting sqref="V32">
    <cfRule type="cellIs" dxfId="12016" priority="311" operator="lessThan">
      <formula>$C$4</formula>
    </cfRule>
  </conditionalFormatting>
  <conditionalFormatting sqref="V33">
    <cfRule type="cellIs" dxfId="12015" priority="310" operator="lessThan">
      <formula>$C$4</formula>
    </cfRule>
  </conditionalFormatting>
  <conditionalFormatting sqref="V34">
    <cfRule type="cellIs" dxfId="12014" priority="309" operator="lessThan">
      <formula>$C$4</formula>
    </cfRule>
  </conditionalFormatting>
  <conditionalFormatting sqref="V35">
    <cfRule type="cellIs" dxfId="12013" priority="308" operator="lessThan">
      <formula>$C$4</formula>
    </cfRule>
  </conditionalFormatting>
  <conditionalFormatting sqref="V36">
    <cfRule type="cellIs" dxfId="12012" priority="307" operator="lessThan">
      <formula>$C$4</formula>
    </cfRule>
  </conditionalFormatting>
  <conditionalFormatting sqref="V37">
    <cfRule type="cellIs" dxfId="12011" priority="306" operator="lessThan">
      <formula>$C$4</formula>
    </cfRule>
  </conditionalFormatting>
  <conditionalFormatting sqref="V38">
    <cfRule type="cellIs" dxfId="12010" priority="305" operator="lessThan">
      <formula>$C$4</formula>
    </cfRule>
  </conditionalFormatting>
  <conditionalFormatting sqref="V39">
    <cfRule type="cellIs" dxfId="12009" priority="304" operator="lessThan">
      <formula>$C$4</formula>
    </cfRule>
  </conditionalFormatting>
  <conditionalFormatting sqref="V40">
    <cfRule type="cellIs" dxfId="12008" priority="303" operator="lessThan">
      <formula>$C$4</formula>
    </cfRule>
  </conditionalFormatting>
  <conditionalFormatting sqref="V41">
    <cfRule type="cellIs" dxfId="12007" priority="302" operator="lessThan">
      <formula>$C$4</formula>
    </cfRule>
  </conditionalFormatting>
  <conditionalFormatting sqref="V42">
    <cfRule type="cellIs" dxfId="12006" priority="301" operator="lessThan">
      <formula>$C$4</formula>
    </cfRule>
  </conditionalFormatting>
  <conditionalFormatting sqref="V43">
    <cfRule type="cellIs" dxfId="12005" priority="300" operator="lessThan">
      <formula>$C$4</formula>
    </cfRule>
  </conditionalFormatting>
  <conditionalFormatting sqref="V44">
    <cfRule type="cellIs" dxfId="12004" priority="299" operator="lessThan">
      <formula>$C$4</formula>
    </cfRule>
  </conditionalFormatting>
  <conditionalFormatting sqref="V45">
    <cfRule type="cellIs" dxfId="12003" priority="298" operator="lessThan">
      <formula>$C$4</formula>
    </cfRule>
  </conditionalFormatting>
  <conditionalFormatting sqref="V46">
    <cfRule type="cellIs" dxfId="12002" priority="297" operator="lessThan">
      <formula>$C$4</formula>
    </cfRule>
  </conditionalFormatting>
  <conditionalFormatting sqref="T11">
    <cfRule type="cellIs" dxfId="12001" priority="296" operator="lessThan">
      <formula>$C$4</formula>
    </cfRule>
  </conditionalFormatting>
  <conditionalFormatting sqref="T12">
    <cfRule type="cellIs" dxfId="12000" priority="295" operator="lessThan">
      <formula>$C$4</formula>
    </cfRule>
  </conditionalFormatting>
  <conditionalFormatting sqref="T13">
    <cfRule type="cellIs" dxfId="11999" priority="294" operator="lessThan">
      <formula>$C$4</formula>
    </cfRule>
  </conditionalFormatting>
  <conditionalFormatting sqref="T14">
    <cfRule type="cellIs" dxfId="11998" priority="293" operator="lessThan">
      <formula>$C$4</formula>
    </cfRule>
  </conditionalFormatting>
  <conditionalFormatting sqref="T15">
    <cfRule type="cellIs" dxfId="11997" priority="292" operator="lessThan">
      <formula>$C$4</formula>
    </cfRule>
  </conditionalFormatting>
  <conditionalFormatting sqref="T16">
    <cfRule type="cellIs" dxfId="11996" priority="291" operator="lessThan">
      <formula>$C$4</formula>
    </cfRule>
  </conditionalFormatting>
  <conditionalFormatting sqref="T17">
    <cfRule type="cellIs" dxfId="11995" priority="290" operator="lessThan">
      <formula>$C$4</formula>
    </cfRule>
  </conditionalFormatting>
  <conditionalFormatting sqref="T18">
    <cfRule type="cellIs" dxfId="11994" priority="289" operator="lessThan">
      <formula>$C$4</formula>
    </cfRule>
  </conditionalFormatting>
  <conditionalFormatting sqref="T19">
    <cfRule type="cellIs" dxfId="11993" priority="288" operator="lessThan">
      <formula>$C$4</formula>
    </cfRule>
  </conditionalFormatting>
  <conditionalFormatting sqref="T20">
    <cfRule type="cellIs" dxfId="11992" priority="287" operator="lessThan">
      <formula>$C$4</formula>
    </cfRule>
  </conditionalFormatting>
  <conditionalFormatting sqref="T21">
    <cfRule type="cellIs" dxfId="11991" priority="286" operator="lessThan">
      <formula>$C$4</formula>
    </cfRule>
  </conditionalFormatting>
  <conditionalFormatting sqref="T22">
    <cfRule type="cellIs" dxfId="11990" priority="285" operator="lessThan">
      <formula>$C$4</formula>
    </cfRule>
  </conditionalFormatting>
  <conditionalFormatting sqref="T23">
    <cfRule type="cellIs" dxfId="11989" priority="284" operator="lessThan">
      <formula>$C$4</formula>
    </cfRule>
  </conditionalFormatting>
  <conditionalFormatting sqref="T24">
    <cfRule type="cellIs" dxfId="11988" priority="283" operator="lessThan">
      <formula>$C$4</formula>
    </cfRule>
  </conditionalFormatting>
  <conditionalFormatting sqref="T25">
    <cfRule type="cellIs" dxfId="11987" priority="282" operator="lessThan">
      <formula>$C$4</formula>
    </cfRule>
  </conditionalFormatting>
  <conditionalFormatting sqref="T26">
    <cfRule type="cellIs" dxfId="11986" priority="281" operator="lessThan">
      <formula>$C$4</formula>
    </cfRule>
  </conditionalFormatting>
  <conditionalFormatting sqref="T27">
    <cfRule type="cellIs" dxfId="11985" priority="280" operator="lessThan">
      <formula>$C$4</formula>
    </cfRule>
  </conditionalFormatting>
  <conditionalFormatting sqref="T28">
    <cfRule type="cellIs" dxfId="11984" priority="279" operator="lessThan">
      <formula>$C$4</formula>
    </cfRule>
  </conditionalFormatting>
  <conditionalFormatting sqref="T29">
    <cfRule type="cellIs" dxfId="11983" priority="278" operator="lessThan">
      <formula>$C$4</formula>
    </cfRule>
  </conditionalFormatting>
  <conditionalFormatting sqref="T30">
    <cfRule type="cellIs" dxfId="11982" priority="277" operator="lessThan">
      <formula>$C$4</formula>
    </cfRule>
  </conditionalFormatting>
  <conditionalFormatting sqref="T31">
    <cfRule type="cellIs" dxfId="11981" priority="276" operator="lessThan">
      <formula>$C$4</formula>
    </cfRule>
  </conditionalFormatting>
  <conditionalFormatting sqref="T32">
    <cfRule type="cellIs" dxfId="11980" priority="275" operator="lessThan">
      <formula>$C$4</formula>
    </cfRule>
  </conditionalFormatting>
  <conditionalFormatting sqref="T33">
    <cfRule type="cellIs" dxfId="11979" priority="274" operator="lessThan">
      <formula>$C$4</formula>
    </cfRule>
  </conditionalFormatting>
  <conditionalFormatting sqref="T34">
    <cfRule type="cellIs" dxfId="11978" priority="273" operator="lessThan">
      <formula>$C$4</formula>
    </cfRule>
  </conditionalFormatting>
  <conditionalFormatting sqref="T35">
    <cfRule type="cellIs" dxfId="11977" priority="272" operator="lessThan">
      <formula>$C$4</formula>
    </cfRule>
  </conditionalFormatting>
  <conditionalFormatting sqref="T36">
    <cfRule type="cellIs" dxfId="11976" priority="271" operator="lessThan">
      <formula>$C$4</formula>
    </cfRule>
  </conditionalFormatting>
  <conditionalFormatting sqref="T37">
    <cfRule type="cellIs" dxfId="11975" priority="270" operator="lessThan">
      <formula>$C$4</formula>
    </cfRule>
  </conditionalFormatting>
  <conditionalFormatting sqref="T38">
    <cfRule type="cellIs" dxfId="11974" priority="269" operator="lessThan">
      <formula>$C$4</formula>
    </cfRule>
  </conditionalFormatting>
  <conditionalFormatting sqref="T39">
    <cfRule type="cellIs" dxfId="11973" priority="268" operator="lessThan">
      <formula>$C$4</formula>
    </cfRule>
  </conditionalFormatting>
  <conditionalFormatting sqref="T40">
    <cfRule type="cellIs" dxfId="11972" priority="267" operator="lessThan">
      <formula>$C$4</formula>
    </cfRule>
  </conditionalFormatting>
  <conditionalFormatting sqref="T41">
    <cfRule type="cellIs" dxfId="11971" priority="266" operator="lessThan">
      <formula>$C$4</formula>
    </cfRule>
  </conditionalFormatting>
  <conditionalFormatting sqref="T42">
    <cfRule type="cellIs" dxfId="11970" priority="265" operator="lessThan">
      <formula>$C$4</formula>
    </cfRule>
  </conditionalFormatting>
  <conditionalFormatting sqref="T43">
    <cfRule type="cellIs" dxfId="11969" priority="264" operator="lessThan">
      <formula>$C$4</formula>
    </cfRule>
  </conditionalFormatting>
  <conditionalFormatting sqref="T44">
    <cfRule type="cellIs" dxfId="11968" priority="263" operator="lessThan">
      <formula>$C$4</formula>
    </cfRule>
  </conditionalFormatting>
  <conditionalFormatting sqref="T45">
    <cfRule type="cellIs" dxfId="11967" priority="262" operator="lessThan">
      <formula>$C$4</formula>
    </cfRule>
  </conditionalFormatting>
  <conditionalFormatting sqref="T46">
    <cfRule type="cellIs" dxfId="11966" priority="261" operator="lessThan">
      <formula>$C$4</formula>
    </cfRule>
  </conditionalFormatting>
  <conditionalFormatting sqref="U11">
    <cfRule type="cellIs" dxfId="11965" priority="260" operator="lessThan">
      <formula>$C$4</formula>
    </cfRule>
  </conditionalFormatting>
  <conditionalFormatting sqref="U12">
    <cfRule type="cellIs" dxfId="11964" priority="259" operator="lessThan">
      <formula>$C$4</formula>
    </cfRule>
  </conditionalFormatting>
  <conditionalFormatting sqref="U13">
    <cfRule type="cellIs" dxfId="11963" priority="258" operator="lessThan">
      <formula>$C$4</formula>
    </cfRule>
  </conditionalFormatting>
  <conditionalFormatting sqref="U14">
    <cfRule type="cellIs" dxfId="11962" priority="257" operator="lessThan">
      <formula>$C$4</formula>
    </cfRule>
  </conditionalFormatting>
  <conditionalFormatting sqref="U15">
    <cfRule type="cellIs" dxfId="11961" priority="256" operator="lessThan">
      <formula>$C$4</formula>
    </cfRule>
  </conditionalFormatting>
  <conditionalFormatting sqref="U16">
    <cfRule type="cellIs" dxfId="11960" priority="255" operator="lessThan">
      <formula>$C$4</formula>
    </cfRule>
  </conditionalFormatting>
  <conditionalFormatting sqref="U17">
    <cfRule type="cellIs" dxfId="11959" priority="254" operator="lessThan">
      <formula>$C$4</formula>
    </cfRule>
  </conditionalFormatting>
  <conditionalFormatting sqref="U18">
    <cfRule type="cellIs" dxfId="11958" priority="253" operator="lessThan">
      <formula>$C$4</formula>
    </cfRule>
  </conditionalFormatting>
  <conditionalFormatting sqref="U19">
    <cfRule type="cellIs" dxfId="11957" priority="252" operator="lessThan">
      <formula>$C$4</formula>
    </cfRule>
  </conditionalFormatting>
  <conditionalFormatting sqref="U20">
    <cfRule type="cellIs" dxfId="11956" priority="251" operator="lessThan">
      <formula>$C$4</formula>
    </cfRule>
  </conditionalFormatting>
  <conditionalFormatting sqref="U21">
    <cfRule type="cellIs" dxfId="11955" priority="250" operator="lessThan">
      <formula>$C$4</formula>
    </cfRule>
  </conditionalFormatting>
  <conditionalFormatting sqref="U22">
    <cfRule type="cellIs" dxfId="11954" priority="249" operator="lessThan">
      <formula>$C$4</formula>
    </cfRule>
  </conditionalFormatting>
  <conditionalFormatting sqref="U23">
    <cfRule type="cellIs" dxfId="11953" priority="248" operator="lessThan">
      <formula>$C$4</formula>
    </cfRule>
  </conditionalFormatting>
  <conditionalFormatting sqref="U24">
    <cfRule type="cellIs" dxfId="11952" priority="247" operator="lessThan">
      <formula>$C$4</formula>
    </cfRule>
  </conditionalFormatting>
  <conditionalFormatting sqref="U25">
    <cfRule type="cellIs" dxfId="11951" priority="246" operator="lessThan">
      <formula>$C$4</formula>
    </cfRule>
  </conditionalFormatting>
  <conditionalFormatting sqref="U26">
    <cfRule type="cellIs" dxfId="11950" priority="245" operator="lessThan">
      <formula>$C$4</formula>
    </cfRule>
  </conditionalFormatting>
  <conditionalFormatting sqref="U27">
    <cfRule type="cellIs" dxfId="11949" priority="244" operator="lessThan">
      <formula>$C$4</formula>
    </cfRule>
  </conditionalFormatting>
  <conditionalFormatting sqref="U28">
    <cfRule type="cellIs" dxfId="11948" priority="243" operator="lessThan">
      <formula>$C$4</formula>
    </cfRule>
  </conditionalFormatting>
  <conditionalFormatting sqref="U29">
    <cfRule type="cellIs" dxfId="11947" priority="242" operator="lessThan">
      <formula>$C$4</formula>
    </cfRule>
  </conditionalFormatting>
  <conditionalFormatting sqref="U30">
    <cfRule type="cellIs" dxfId="11946" priority="241" operator="lessThan">
      <formula>$C$4</formula>
    </cfRule>
  </conditionalFormatting>
  <conditionalFormatting sqref="U31">
    <cfRule type="cellIs" dxfId="11945" priority="240" operator="lessThan">
      <formula>$C$4</formula>
    </cfRule>
  </conditionalFormatting>
  <conditionalFormatting sqref="U32">
    <cfRule type="cellIs" dxfId="11944" priority="239" operator="lessThan">
      <formula>$C$4</formula>
    </cfRule>
  </conditionalFormatting>
  <conditionalFormatting sqref="U33">
    <cfRule type="cellIs" dxfId="11943" priority="238" operator="lessThan">
      <formula>$C$4</formula>
    </cfRule>
  </conditionalFormatting>
  <conditionalFormatting sqref="U34">
    <cfRule type="cellIs" dxfId="11942" priority="237" operator="lessThan">
      <formula>$C$4</formula>
    </cfRule>
  </conditionalFormatting>
  <conditionalFormatting sqref="U35">
    <cfRule type="cellIs" dxfId="11941" priority="236" operator="lessThan">
      <formula>$C$4</formula>
    </cfRule>
  </conditionalFormatting>
  <conditionalFormatting sqref="U36">
    <cfRule type="cellIs" dxfId="11940" priority="235" operator="lessThan">
      <formula>$C$4</formula>
    </cfRule>
  </conditionalFormatting>
  <conditionalFormatting sqref="U37">
    <cfRule type="cellIs" dxfId="11939" priority="234" operator="lessThan">
      <formula>$C$4</formula>
    </cfRule>
  </conditionalFormatting>
  <conditionalFormatting sqref="U38">
    <cfRule type="cellIs" dxfId="11938" priority="233" operator="lessThan">
      <formula>$C$4</formula>
    </cfRule>
  </conditionalFormatting>
  <conditionalFormatting sqref="U39">
    <cfRule type="cellIs" dxfId="11937" priority="232" operator="lessThan">
      <formula>$C$4</formula>
    </cfRule>
  </conditionalFormatting>
  <conditionalFormatting sqref="U40">
    <cfRule type="cellIs" dxfId="11936" priority="231" operator="lessThan">
      <formula>$C$4</formula>
    </cfRule>
  </conditionalFormatting>
  <conditionalFormatting sqref="U41">
    <cfRule type="cellIs" dxfId="11935" priority="230" operator="lessThan">
      <formula>$C$4</formula>
    </cfRule>
  </conditionalFormatting>
  <conditionalFormatting sqref="U42">
    <cfRule type="cellIs" dxfId="11934" priority="229" operator="lessThan">
      <formula>$C$4</formula>
    </cfRule>
  </conditionalFormatting>
  <conditionalFormatting sqref="U43">
    <cfRule type="cellIs" dxfId="11933" priority="228" operator="lessThan">
      <formula>$C$4</formula>
    </cfRule>
  </conditionalFormatting>
  <conditionalFormatting sqref="U44">
    <cfRule type="cellIs" dxfId="11932" priority="227" operator="lessThan">
      <formula>$C$4</formula>
    </cfRule>
  </conditionalFormatting>
  <conditionalFormatting sqref="U45">
    <cfRule type="cellIs" dxfId="11931" priority="226" operator="lessThan">
      <formula>$C$4</formula>
    </cfRule>
  </conditionalFormatting>
  <conditionalFormatting sqref="U46">
    <cfRule type="cellIs" dxfId="11930" priority="225" operator="lessThan">
      <formula>$C$4</formula>
    </cfRule>
  </conditionalFormatting>
  <conditionalFormatting sqref="V11">
    <cfRule type="cellIs" dxfId="11929" priority="224" operator="lessThan">
      <formula>$C$4</formula>
    </cfRule>
  </conditionalFormatting>
  <conditionalFormatting sqref="V12">
    <cfRule type="cellIs" dxfId="11928" priority="223" operator="lessThan">
      <formula>$C$4</formula>
    </cfRule>
  </conditionalFormatting>
  <conditionalFormatting sqref="V13">
    <cfRule type="cellIs" dxfId="11927" priority="222" operator="lessThan">
      <formula>$C$4</formula>
    </cfRule>
  </conditionalFormatting>
  <conditionalFormatting sqref="V14">
    <cfRule type="cellIs" dxfId="11926" priority="221" operator="lessThan">
      <formula>$C$4</formula>
    </cfRule>
  </conditionalFormatting>
  <conditionalFormatting sqref="V15">
    <cfRule type="cellIs" dxfId="11925" priority="220" operator="lessThan">
      <formula>$C$4</formula>
    </cfRule>
  </conditionalFormatting>
  <conditionalFormatting sqref="V16">
    <cfRule type="cellIs" dxfId="11924" priority="219" operator="lessThan">
      <formula>$C$4</formula>
    </cfRule>
  </conditionalFormatting>
  <conditionalFormatting sqref="V17">
    <cfRule type="cellIs" dxfId="11923" priority="218" operator="lessThan">
      <formula>$C$4</formula>
    </cfRule>
  </conditionalFormatting>
  <conditionalFormatting sqref="V18">
    <cfRule type="cellIs" dxfId="11922" priority="217" operator="lessThan">
      <formula>$C$4</formula>
    </cfRule>
  </conditionalFormatting>
  <conditionalFormatting sqref="V19">
    <cfRule type="cellIs" dxfId="11921" priority="216" operator="lessThan">
      <formula>$C$4</formula>
    </cfRule>
  </conditionalFormatting>
  <conditionalFormatting sqref="V20">
    <cfRule type="cellIs" dxfId="11920" priority="215" operator="lessThan">
      <formula>$C$4</formula>
    </cfRule>
  </conditionalFormatting>
  <conditionalFormatting sqref="V21">
    <cfRule type="cellIs" dxfId="11919" priority="214" operator="lessThan">
      <formula>$C$4</formula>
    </cfRule>
  </conditionalFormatting>
  <conditionalFormatting sqref="V22">
    <cfRule type="cellIs" dxfId="11918" priority="213" operator="lessThan">
      <formula>$C$4</formula>
    </cfRule>
  </conditionalFormatting>
  <conditionalFormatting sqref="V23">
    <cfRule type="cellIs" dxfId="11917" priority="212" operator="lessThan">
      <formula>$C$4</formula>
    </cfRule>
  </conditionalFormatting>
  <conditionalFormatting sqref="V24">
    <cfRule type="cellIs" dxfId="11916" priority="211" operator="lessThan">
      <formula>$C$4</formula>
    </cfRule>
  </conditionalFormatting>
  <conditionalFormatting sqref="V25">
    <cfRule type="cellIs" dxfId="11915" priority="210" operator="lessThan">
      <formula>$C$4</formula>
    </cfRule>
  </conditionalFormatting>
  <conditionalFormatting sqref="V26">
    <cfRule type="cellIs" dxfId="11914" priority="209" operator="lessThan">
      <formula>$C$4</formula>
    </cfRule>
  </conditionalFormatting>
  <conditionalFormatting sqref="V27">
    <cfRule type="cellIs" dxfId="11913" priority="208" operator="lessThan">
      <formula>$C$4</formula>
    </cfRule>
  </conditionalFormatting>
  <conditionalFormatting sqref="V28">
    <cfRule type="cellIs" dxfId="11912" priority="207" operator="lessThan">
      <formula>$C$4</formula>
    </cfRule>
  </conditionalFormatting>
  <conditionalFormatting sqref="V29">
    <cfRule type="cellIs" dxfId="11911" priority="206" operator="lessThan">
      <formula>$C$4</formula>
    </cfRule>
  </conditionalFormatting>
  <conditionalFormatting sqref="V30">
    <cfRule type="cellIs" dxfId="11910" priority="205" operator="lessThan">
      <formula>$C$4</formula>
    </cfRule>
  </conditionalFormatting>
  <conditionalFormatting sqref="V31">
    <cfRule type="cellIs" dxfId="11909" priority="204" operator="lessThan">
      <formula>$C$4</formula>
    </cfRule>
  </conditionalFormatting>
  <conditionalFormatting sqref="V32">
    <cfRule type="cellIs" dxfId="11908" priority="203" operator="lessThan">
      <formula>$C$4</formula>
    </cfRule>
  </conditionalFormatting>
  <conditionalFormatting sqref="V33">
    <cfRule type="cellIs" dxfId="11907" priority="202" operator="lessThan">
      <formula>$C$4</formula>
    </cfRule>
  </conditionalFormatting>
  <conditionalFormatting sqref="V34">
    <cfRule type="cellIs" dxfId="11906" priority="201" operator="lessThan">
      <formula>$C$4</formula>
    </cfRule>
  </conditionalFormatting>
  <conditionalFormatting sqref="V35">
    <cfRule type="cellIs" dxfId="11905" priority="200" operator="lessThan">
      <formula>$C$4</formula>
    </cfRule>
  </conditionalFormatting>
  <conditionalFormatting sqref="V36">
    <cfRule type="cellIs" dxfId="11904" priority="199" operator="lessThan">
      <formula>$C$4</formula>
    </cfRule>
  </conditionalFormatting>
  <conditionalFormatting sqref="V37">
    <cfRule type="cellIs" dxfId="11903" priority="198" operator="lessThan">
      <formula>$C$4</formula>
    </cfRule>
  </conditionalFormatting>
  <conditionalFormatting sqref="V38">
    <cfRule type="cellIs" dxfId="11902" priority="197" operator="lessThan">
      <formula>$C$4</formula>
    </cfRule>
  </conditionalFormatting>
  <conditionalFormatting sqref="V39">
    <cfRule type="cellIs" dxfId="11901" priority="196" operator="lessThan">
      <formula>$C$4</formula>
    </cfRule>
  </conditionalFormatting>
  <conditionalFormatting sqref="V40">
    <cfRule type="cellIs" dxfId="11900" priority="195" operator="lessThan">
      <formula>$C$4</formula>
    </cfRule>
  </conditionalFormatting>
  <conditionalFormatting sqref="V41">
    <cfRule type="cellIs" dxfId="11899" priority="194" operator="lessThan">
      <formula>$C$4</formula>
    </cfRule>
  </conditionalFormatting>
  <conditionalFormatting sqref="V42">
    <cfRule type="cellIs" dxfId="11898" priority="193" operator="lessThan">
      <formula>$C$4</formula>
    </cfRule>
  </conditionalFormatting>
  <conditionalFormatting sqref="V43">
    <cfRule type="cellIs" dxfId="11897" priority="192" operator="lessThan">
      <formula>$C$4</formula>
    </cfRule>
  </conditionalFormatting>
  <conditionalFormatting sqref="V44">
    <cfRule type="cellIs" dxfId="11896" priority="191" operator="lessThan">
      <formula>$C$4</formula>
    </cfRule>
  </conditionalFormatting>
  <conditionalFormatting sqref="V45">
    <cfRule type="cellIs" dxfId="11895" priority="190" operator="lessThan">
      <formula>$C$4</formula>
    </cfRule>
  </conditionalFormatting>
  <conditionalFormatting sqref="V46">
    <cfRule type="cellIs" dxfId="11894" priority="189" operator="lessThan">
      <formula>$C$4</formula>
    </cfRule>
  </conditionalFormatting>
  <conditionalFormatting sqref="T11">
    <cfRule type="cellIs" dxfId="11893" priority="188" operator="lessThan">
      <formula>$C$4</formula>
    </cfRule>
  </conditionalFormatting>
  <conditionalFormatting sqref="T12">
    <cfRule type="cellIs" dxfId="11892" priority="187" operator="lessThan">
      <formula>$C$4</formula>
    </cfRule>
  </conditionalFormatting>
  <conditionalFormatting sqref="T13">
    <cfRule type="cellIs" dxfId="11891" priority="186" operator="lessThan">
      <formula>$C$4</formula>
    </cfRule>
  </conditionalFormatting>
  <conditionalFormatting sqref="T14">
    <cfRule type="cellIs" dxfId="11890" priority="185" operator="lessThan">
      <formula>$C$4</formula>
    </cfRule>
  </conditionalFormatting>
  <conditionalFormatting sqref="T15">
    <cfRule type="cellIs" dxfId="11889" priority="184" operator="lessThan">
      <formula>$C$4</formula>
    </cfRule>
  </conditionalFormatting>
  <conditionalFormatting sqref="T16">
    <cfRule type="cellIs" dxfId="11888" priority="183" operator="lessThan">
      <formula>$C$4</formula>
    </cfRule>
  </conditionalFormatting>
  <conditionalFormatting sqref="T17">
    <cfRule type="cellIs" dxfId="11887" priority="182" operator="lessThan">
      <formula>$C$4</formula>
    </cfRule>
  </conditionalFormatting>
  <conditionalFormatting sqref="T18">
    <cfRule type="cellIs" dxfId="11886" priority="181" operator="lessThan">
      <formula>$C$4</formula>
    </cfRule>
  </conditionalFormatting>
  <conditionalFormatting sqref="T19">
    <cfRule type="cellIs" dxfId="11885" priority="180" operator="lessThan">
      <formula>$C$4</formula>
    </cfRule>
  </conditionalFormatting>
  <conditionalFormatting sqref="T20">
    <cfRule type="cellIs" dxfId="11884" priority="179" operator="lessThan">
      <formula>$C$4</formula>
    </cfRule>
  </conditionalFormatting>
  <conditionalFormatting sqref="T21">
    <cfRule type="cellIs" dxfId="11883" priority="178" operator="lessThan">
      <formula>$C$4</formula>
    </cfRule>
  </conditionalFormatting>
  <conditionalFormatting sqref="T22">
    <cfRule type="cellIs" dxfId="11882" priority="177" operator="lessThan">
      <formula>$C$4</formula>
    </cfRule>
  </conditionalFormatting>
  <conditionalFormatting sqref="T23">
    <cfRule type="cellIs" dxfId="11881" priority="176" operator="lessThan">
      <formula>$C$4</formula>
    </cfRule>
  </conditionalFormatting>
  <conditionalFormatting sqref="T24">
    <cfRule type="cellIs" dxfId="11880" priority="175" operator="lessThan">
      <formula>$C$4</formula>
    </cfRule>
  </conditionalFormatting>
  <conditionalFormatting sqref="T25">
    <cfRule type="cellIs" dxfId="11879" priority="174" operator="lessThan">
      <formula>$C$4</formula>
    </cfRule>
  </conditionalFormatting>
  <conditionalFormatting sqref="T26">
    <cfRule type="cellIs" dxfId="11878" priority="173" operator="lessThan">
      <formula>$C$4</formula>
    </cfRule>
  </conditionalFormatting>
  <conditionalFormatting sqref="T27">
    <cfRule type="cellIs" dxfId="11877" priority="172" operator="lessThan">
      <formula>$C$4</formula>
    </cfRule>
  </conditionalFormatting>
  <conditionalFormatting sqref="T28">
    <cfRule type="cellIs" dxfId="11876" priority="171" operator="lessThan">
      <formula>$C$4</formula>
    </cfRule>
  </conditionalFormatting>
  <conditionalFormatting sqref="T29">
    <cfRule type="cellIs" dxfId="11875" priority="170" operator="lessThan">
      <formula>$C$4</formula>
    </cfRule>
  </conditionalFormatting>
  <conditionalFormatting sqref="T30">
    <cfRule type="cellIs" dxfId="11874" priority="169" operator="lessThan">
      <formula>$C$4</formula>
    </cfRule>
  </conditionalFormatting>
  <conditionalFormatting sqref="T31">
    <cfRule type="cellIs" dxfId="11873" priority="168" operator="lessThan">
      <formula>$C$4</formula>
    </cfRule>
  </conditionalFormatting>
  <conditionalFormatting sqref="T32">
    <cfRule type="cellIs" dxfId="11872" priority="167" operator="lessThan">
      <formula>$C$4</formula>
    </cfRule>
  </conditionalFormatting>
  <conditionalFormatting sqref="T33">
    <cfRule type="cellIs" dxfId="11871" priority="166" operator="lessThan">
      <formula>$C$4</formula>
    </cfRule>
  </conditionalFormatting>
  <conditionalFormatting sqref="T34">
    <cfRule type="cellIs" dxfId="11870" priority="165" operator="lessThan">
      <formula>$C$4</formula>
    </cfRule>
  </conditionalFormatting>
  <conditionalFormatting sqref="T35">
    <cfRule type="cellIs" dxfId="11869" priority="164" operator="lessThan">
      <formula>$C$4</formula>
    </cfRule>
  </conditionalFormatting>
  <conditionalFormatting sqref="T36">
    <cfRule type="cellIs" dxfId="11868" priority="163" operator="lessThan">
      <formula>$C$4</formula>
    </cfRule>
  </conditionalFormatting>
  <conditionalFormatting sqref="T37">
    <cfRule type="cellIs" dxfId="11867" priority="162" operator="lessThan">
      <formula>$C$4</formula>
    </cfRule>
  </conditionalFormatting>
  <conditionalFormatting sqref="T38">
    <cfRule type="cellIs" dxfId="11866" priority="161" operator="lessThan">
      <formula>$C$4</formula>
    </cfRule>
  </conditionalFormatting>
  <conditionalFormatting sqref="T39">
    <cfRule type="cellIs" dxfId="11865" priority="160" operator="lessThan">
      <formula>$C$4</formula>
    </cfRule>
  </conditionalFormatting>
  <conditionalFormatting sqref="T40">
    <cfRule type="cellIs" dxfId="11864" priority="159" operator="lessThan">
      <formula>$C$4</formula>
    </cfRule>
  </conditionalFormatting>
  <conditionalFormatting sqref="T41">
    <cfRule type="cellIs" dxfId="11863" priority="158" operator="lessThan">
      <formula>$C$4</formula>
    </cfRule>
  </conditionalFormatting>
  <conditionalFormatting sqref="T42">
    <cfRule type="cellIs" dxfId="11862" priority="157" operator="lessThan">
      <formula>$C$4</formula>
    </cfRule>
  </conditionalFormatting>
  <conditionalFormatting sqref="T43">
    <cfRule type="cellIs" dxfId="11861" priority="156" operator="lessThan">
      <formula>$C$4</formula>
    </cfRule>
  </conditionalFormatting>
  <conditionalFormatting sqref="T44">
    <cfRule type="cellIs" dxfId="11860" priority="155" operator="lessThan">
      <formula>$C$4</formula>
    </cfRule>
  </conditionalFormatting>
  <conditionalFormatting sqref="T45">
    <cfRule type="cellIs" dxfId="11859" priority="154" operator="lessThan">
      <formula>$C$4</formula>
    </cfRule>
  </conditionalFormatting>
  <conditionalFormatting sqref="T46">
    <cfRule type="cellIs" dxfId="11858" priority="153" operator="lessThan">
      <formula>$C$4</formula>
    </cfRule>
  </conditionalFormatting>
  <conditionalFormatting sqref="U11">
    <cfRule type="cellIs" dxfId="11857" priority="152" operator="lessThan">
      <formula>$C$4</formula>
    </cfRule>
  </conditionalFormatting>
  <conditionalFormatting sqref="U12">
    <cfRule type="cellIs" dxfId="11856" priority="151" operator="lessThan">
      <formula>$C$4</formula>
    </cfRule>
  </conditionalFormatting>
  <conditionalFormatting sqref="U13">
    <cfRule type="cellIs" dxfId="11855" priority="150" operator="lessThan">
      <formula>$C$4</formula>
    </cfRule>
  </conditionalFormatting>
  <conditionalFormatting sqref="U14">
    <cfRule type="cellIs" dxfId="11854" priority="149" operator="lessThan">
      <formula>$C$4</formula>
    </cfRule>
  </conditionalFormatting>
  <conditionalFormatting sqref="U15">
    <cfRule type="cellIs" dxfId="11853" priority="148" operator="lessThan">
      <formula>$C$4</formula>
    </cfRule>
  </conditionalFormatting>
  <conditionalFormatting sqref="U16">
    <cfRule type="cellIs" dxfId="11852" priority="147" operator="lessThan">
      <formula>$C$4</formula>
    </cfRule>
  </conditionalFormatting>
  <conditionalFormatting sqref="U17">
    <cfRule type="cellIs" dxfId="11851" priority="146" operator="lessThan">
      <formula>$C$4</formula>
    </cfRule>
  </conditionalFormatting>
  <conditionalFormatting sqref="U18">
    <cfRule type="cellIs" dxfId="11850" priority="145" operator="lessThan">
      <formula>$C$4</formula>
    </cfRule>
  </conditionalFormatting>
  <conditionalFormatting sqref="U19">
    <cfRule type="cellIs" dxfId="11849" priority="144" operator="lessThan">
      <formula>$C$4</formula>
    </cfRule>
  </conditionalFormatting>
  <conditionalFormatting sqref="U20">
    <cfRule type="cellIs" dxfId="11848" priority="143" operator="lessThan">
      <formula>$C$4</formula>
    </cfRule>
  </conditionalFormatting>
  <conditionalFormatting sqref="U21">
    <cfRule type="cellIs" dxfId="11847" priority="142" operator="lessThan">
      <formula>$C$4</formula>
    </cfRule>
  </conditionalFormatting>
  <conditionalFormatting sqref="U22">
    <cfRule type="cellIs" dxfId="11846" priority="141" operator="lessThan">
      <formula>$C$4</formula>
    </cfRule>
  </conditionalFormatting>
  <conditionalFormatting sqref="U23">
    <cfRule type="cellIs" dxfId="11845" priority="140" operator="lessThan">
      <formula>$C$4</formula>
    </cfRule>
  </conditionalFormatting>
  <conditionalFormatting sqref="U24">
    <cfRule type="cellIs" dxfId="11844" priority="139" operator="lessThan">
      <formula>$C$4</formula>
    </cfRule>
  </conditionalFormatting>
  <conditionalFormatting sqref="U25">
    <cfRule type="cellIs" dxfId="11843" priority="138" operator="lessThan">
      <formula>$C$4</formula>
    </cfRule>
  </conditionalFormatting>
  <conditionalFormatting sqref="U26">
    <cfRule type="cellIs" dxfId="11842" priority="137" operator="lessThan">
      <formula>$C$4</formula>
    </cfRule>
  </conditionalFormatting>
  <conditionalFormatting sqref="U27">
    <cfRule type="cellIs" dxfId="11841" priority="136" operator="lessThan">
      <formula>$C$4</formula>
    </cfRule>
  </conditionalFormatting>
  <conditionalFormatting sqref="U28">
    <cfRule type="cellIs" dxfId="11840" priority="135" operator="lessThan">
      <formula>$C$4</formula>
    </cfRule>
  </conditionalFormatting>
  <conditionalFormatting sqref="U29">
    <cfRule type="cellIs" dxfId="11839" priority="134" operator="lessThan">
      <formula>$C$4</formula>
    </cfRule>
  </conditionalFormatting>
  <conditionalFormatting sqref="U30">
    <cfRule type="cellIs" dxfId="11838" priority="133" operator="lessThan">
      <formula>$C$4</formula>
    </cfRule>
  </conditionalFormatting>
  <conditionalFormatting sqref="U31">
    <cfRule type="cellIs" dxfId="11837" priority="132" operator="lessThan">
      <formula>$C$4</formula>
    </cfRule>
  </conditionalFormatting>
  <conditionalFormatting sqref="U32">
    <cfRule type="cellIs" dxfId="11836" priority="131" operator="lessThan">
      <formula>$C$4</formula>
    </cfRule>
  </conditionalFormatting>
  <conditionalFormatting sqref="U33">
    <cfRule type="cellIs" dxfId="11835" priority="130" operator="lessThan">
      <formula>$C$4</formula>
    </cfRule>
  </conditionalFormatting>
  <conditionalFormatting sqref="U34">
    <cfRule type="cellIs" dxfId="11834" priority="129" operator="lessThan">
      <formula>$C$4</formula>
    </cfRule>
  </conditionalFormatting>
  <conditionalFormatting sqref="U35">
    <cfRule type="cellIs" dxfId="11833" priority="128" operator="lessThan">
      <formula>$C$4</formula>
    </cfRule>
  </conditionalFormatting>
  <conditionalFormatting sqref="U36">
    <cfRule type="cellIs" dxfId="11832" priority="127" operator="lessThan">
      <formula>$C$4</formula>
    </cfRule>
  </conditionalFormatting>
  <conditionalFormatting sqref="U37">
    <cfRule type="cellIs" dxfId="11831" priority="126" operator="lessThan">
      <formula>$C$4</formula>
    </cfRule>
  </conditionalFormatting>
  <conditionalFormatting sqref="U38">
    <cfRule type="cellIs" dxfId="11830" priority="125" operator="lessThan">
      <formula>$C$4</formula>
    </cfRule>
  </conditionalFormatting>
  <conditionalFormatting sqref="U39">
    <cfRule type="cellIs" dxfId="11829" priority="124" operator="lessThan">
      <formula>$C$4</formula>
    </cfRule>
  </conditionalFormatting>
  <conditionalFormatting sqref="U40">
    <cfRule type="cellIs" dxfId="11828" priority="123" operator="lessThan">
      <formula>$C$4</formula>
    </cfRule>
  </conditionalFormatting>
  <conditionalFormatting sqref="U41">
    <cfRule type="cellIs" dxfId="11827" priority="122" operator="lessThan">
      <formula>$C$4</formula>
    </cfRule>
  </conditionalFormatting>
  <conditionalFormatting sqref="U42">
    <cfRule type="cellIs" dxfId="11826" priority="121" operator="lessThan">
      <formula>$C$4</formula>
    </cfRule>
  </conditionalFormatting>
  <conditionalFormatting sqref="U43">
    <cfRule type="cellIs" dxfId="11825" priority="120" operator="lessThan">
      <formula>$C$4</formula>
    </cfRule>
  </conditionalFormatting>
  <conditionalFormatting sqref="U44">
    <cfRule type="cellIs" dxfId="11824" priority="119" operator="lessThan">
      <formula>$C$4</formula>
    </cfRule>
  </conditionalFormatting>
  <conditionalFormatting sqref="U45">
    <cfRule type="cellIs" dxfId="11823" priority="118" operator="lessThan">
      <formula>$C$4</formula>
    </cfRule>
  </conditionalFormatting>
  <conditionalFormatting sqref="U46">
    <cfRule type="cellIs" dxfId="11822" priority="117" operator="lessThan">
      <formula>$C$4</formula>
    </cfRule>
  </conditionalFormatting>
  <conditionalFormatting sqref="BF11">
    <cfRule type="cellIs" dxfId="11821" priority="116" operator="lessThan">
      <formula>$C$4</formula>
    </cfRule>
  </conditionalFormatting>
  <conditionalFormatting sqref="BF12">
    <cfRule type="cellIs" dxfId="11820" priority="115" operator="lessThan">
      <formula>$C$4</formula>
    </cfRule>
  </conditionalFormatting>
  <conditionalFormatting sqref="BF13">
    <cfRule type="cellIs" dxfId="11819" priority="114" operator="lessThan">
      <formula>$C$4</formula>
    </cfRule>
  </conditionalFormatting>
  <conditionalFormatting sqref="BF14">
    <cfRule type="cellIs" dxfId="11818" priority="113" operator="lessThan">
      <formula>$C$4</formula>
    </cfRule>
  </conditionalFormatting>
  <conditionalFormatting sqref="BF15">
    <cfRule type="cellIs" dxfId="11817" priority="112" operator="lessThan">
      <formula>$C$4</formula>
    </cfRule>
  </conditionalFormatting>
  <conditionalFormatting sqref="BF16">
    <cfRule type="cellIs" dxfId="11816" priority="111" operator="lessThan">
      <formula>$C$4</formula>
    </cfRule>
  </conditionalFormatting>
  <conditionalFormatting sqref="BF17">
    <cfRule type="cellIs" dxfId="11815" priority="110" operator="lessThan">
      <formula>$C$4</formula>
    </cfRule>
  </conditionalFormatting>
  <conditionalFormatting sqref="BF18">
    <cfRule type="cellIs" dxfId="11814" priority="109" operator="lessThan">
      <formula>$C$4</formula>
    </cfRule>
  </conditionalFormatting>
  <conditionalFormatting sqref="BF19">
    <cfRule type="cellIs" dxfId="11813" priority="108" operator="lessThan">
      <formula>$C$4</formula>
    </cfRule>
  </conditionalFormatting>
  <conditionalFormatting sqref="BF20">
    <cfRule type="cellIs" dxfId="11812" priority="107" operator="lessThan">
      <formula>$C$4</formula>
    </cfRule>
  </conditionalFormatting>
  <conditionalFormatting sqref="BF21">
    <cfRule type="cellIs" dxfId="11811" priority="106" operator="lessThan">
      <formula>$C$4</formula>
    </cfRule>
  </conditionalFormatting>
  <conditionalFormatting sqref="BF22">
    <cfRule type="cellIs" dxfId="11810" priority="105" operator="lessThan">
      <formula>$C$4</formula>
    </cfRule>
  </conditionalFormatting>
  <conditionalFormatting sqref="BF23">
    <cfRule type="cellIs" dxfId="11809" priority="104" operator="lessThan">
      <formula>$C$4</formula>
    </cfRule>
  </conditionalFormatting>
  <conditionalFormatting sqref="BF24">
    <cfRule type="cellIs" dxfId="11808" priority="103" operator="lessThan">
      <formula>$C$4</formula>
    </cfRule>
  </conditionalFormatting>
  <conditionalFormatting sqref="BF25">
    <cfRule type="cellIs" dxfId="11807" priority="102" operator="lessThan">
      <formula>$C$4</formula>
    </cfRule>
  </conditionalFormatting>
  <conditionalFormatting sqref="BF26">
    <cfRule type="cellIs" dxfId="11806" priority="101" operator="lessThan">
      <formula>$C$4</formula>
    </cfRule>
  </conditionalFormatting>
  <conditionalFormatting sqref="BF27">
    <cfRule type="cellIs" dxfId="11805" priority="100" operator="lessThan">
      <formula>$C$4</formula>
    </cfRule>
  </conditionalFormatting>
  <conditionalFormatting sqref="BF28">
    <cfRule type="cellIs" dxfId="11804" priority="99" operator="lessThan">
      <formula>$C$4</formula>
    </cfRule>
  </conditionalFormatting>
  <conditionalFormatting sqref="BF29">
    <cfRule type="cellIs" dxfId="11803" priority="98" operator="lessThan">
      <formula>$C$4</formula>
    </cfRule>
  </conditionalFormatting>
  <conditionalFormatting sqref="BF30">
    <cfRule type="cellIs" dxfId="11802" priority="97" operator="lessThan">
      <formula>$C$4</formula>
    </cfRule>
  </conditionalFormatting>
  <conditionalFormatting sqref="BF31">
    <cfRule type="cellIs" dxfId="11801" priority="96" operator="lessThan">
      <formula>$C$4</formula>
    </cfRule>
  </conditionalFormatting>
  <conditionalFormatting sqref="BF32">
    <cfRule type="cellIs" dxfId="11800" priority="95" operator="lessThan">
      <formula>$C$4</formula>
    </cfRule>
  </conditionalFormatting>
  <conditionalFormatting sqref="BF33">
    <cfRule type="cellIs" dxfId="11799" priority="94" operator="lessThan">
      <formula>$C$4</formula>
    </cfRule>
  </conditionalFormatting>
  <conditionalFormatting sqref="BF34">
    <cfRule type="cellIs" dxfId="11798" priority="93" operator="lessThan">
      <formula>$C$4</formula>
    </cfRule>
  </conditionalFormatting>
  <conditionalFormatting sqref="BF35">
    <cfRule type="cellIs" dxfId="11797" priority="92" operator="lessThan">
      <formula>$C$4</formula>
    </cfRule>
  </conditionalFormatting>
  <conditionalFormatting sqref="BF36">
    <cfRule type="cellIs" dxfId="11796" priority="91" operator="lessThan">
      <formula>$C$4</formula>
    </cfRule>
  </conditionalFormatting>
  <conditionalFormatting sqref="BF37">
    <cfRule type="cellIs" dxfId="11795" priority="90" operator="lessThan">
      <formula>$C$4</formula>
    </cfRule>
  </conditionalFormatting>
  <conditionalFormatting sqref="BF38">
    <cfRule type="cellIs" dxfId="11794" priority="89" operator="lessThan">
      <formula>$C$4</formula>
    </cfRule>
  </conditionalFormatting>
  <conditionalFormatting sqref="BF39">
    <cfRule type="cellIs" dxfId="11793" priority="88" operator="lessThan">
      <formula>$C$4</formula>
    </cfRule>
  </conditionalFormatting>
  <conditionalFormatting sqref="BF40">
    <cfRule type="cellIs" dxfId="11792" priority="87" operator="lessThan">
      <formula>$C$4</formula>
    </cfRule>
  </conditionalFormatting>
  <conditionalFormatting sqref="BF41">
    <cfRule type="cellIs" dxfId="11791" priority="86" operator="lessThan">
      <formula>$C$4</formula>
    </cfRule>
  </conditionalFormatting>
  <conditionalFormatting sqref="BF42">
    <cfRule type="cellIs" dxfId="11790" priority="85" operator="lessThan">
      <formula>$C$4</formula>
    </cfRule>
  </conditionalFormatting>
  <conditionalFormatting sqref="BF43">
    <cfRule type="cellIs" dxfId="11789" priority="84" operator="lessThan">
      <formula>$C$4</formula>
    </cfRule>
  </conditionalFormatting>
  <conditionalFormatting sqref="BF44">
    <cfRule type="cellIs" dxfId="11788" priority="83" operator="lessThan">
      <formula>$C$4</formula>
    </cfRule>
  </conditionalFormatting>
  <conditionalFormatting sqref="BF45">
    <cfRule type="cellIs" dxfId="11787" priority="82" operator="lessThan">
      <formula>$C$4</formula>
    </cfRule>
  </conditionalFormatting>
  <conditionalFormatting sqref="BF46">
    <cfRule type="cellIs" dxfId="11786" priority="81" operator="lessThan">
      <formula>$C$4</formula>
    </cfRule>
  </conditionalFormatting>
  <conditionalFormatting sqref="Y13:Y16">
    <cfRule type="cellIs" dxfId="11785" priority="80" operator="lessThan">
      <formula>$C$4</formula>
    </cfRule>
  </conditionalFormatting>
  <conditionalFormatting sqref="Y18:Y40">
    <cfRule type="cellIs" dxfId="11784" priority="79" operator="lessThan">
      <formula>$C$4</formula>
    </cfRule>
  </conditionalFormatting>
  <conditionalFormatting sqref="Y18:Y40">
    <cfRule type="cellIs" dxfId="11783" priority="78" operator="lessThan">
      <formula>$C$4</formula>
    </cfRule>
  </conditionalFormatting>
  <conditionalFormatting sqref="Y42:Y46">
    <cfRule type="cellIs" dxfId="11782" priority="77" operator="lessThan">
      <formula>$C$4</formula>
    </cfRule>
  </conditionalFormatting>
  <conditionalFormatting sqref="Y42:Y46">
    <cfRule type="cellIs" dxfId="11781" priority="76" operator="lessThan">
      <formula>$C$4</formula>
    </cfRule>
  </conditionalFormatting>
  <conditionalFormatting sqref="BK11">
    <cfRule type="cellIs" dxfId="11780" priority="75" operator="lessThan">
      <formula>$C$4</formula>
    </cfRule>
  </conditionalFormatting>
  <conditionalFormatting sqref="BK12">
    <cfRule type="cellIs" dxfId="11779" priority="74" operator="lessThan">
      <formula>$C$4</formula>
    </cfRule>
  </conditionalFormatting>
  <conditionalFormatting sqref="BK13">
    <cfRule type="cellIs" dxfId="11778" priority="73" operator="lessThan">
      <formula>$C$4</formula>
    </cfRule>
  </conditionalFormatting>
  <conditionalFormatting sqref="BK14">
    <cfRule type="cellIs" dxfId="11777" priority="72" operator="lessThan">
      <formula>$C$4</formula>
    </cfRule>
  </conditionalFormatting>
  <conditionalFormatting sqref="BK15">
    <cfRule type="cellIs" dxfId="11776" priority="71" operator="lessThan">
      <formula>$C$4</formula>
    </cfRule>
  </conditionalFormatting>
  <conditionalFormatting sqref="BK16">
    <cfRule type="cellIs" dxfId="11775" priority="70" operator="lessThan">
      <formula>$C$4</formula>
    </cfRule>
  </conditionalFormatting>
  <conditionalFormatting sqref="BK17">
    <cfRule type="cellIs" dxfId="11774" priority="69" operator="lessThan">
      <formula>$C$4</formula>
    </cfRule>
  </conditionalFormatting>
  <conditionalFormatting sqref="BK18">
    <cfRule type="cellIs" dxfId="11773" priority="68" operator="lessThan">
      <formula>$C$4</formula>
    </cfRule>
  </conditionalFormatting>
  <conditionalFormatting sqref="BK19">
    <cfRule type="cellIs" dxfId="11772" priority="67" operator="lessThan">
      <formula>$C$4</formula>
    </cfRule>
  </conditionalFormatting>
  <conditionalFormatting sqref="BK20">
    <cfRule type="cellIs" dxfId="11771" priority="66" operator="lessThan">
      <formula>$C$4</formula>
    </cfRule>
  </conditionalFormatting>
  <conditionalFormatting sqref="BK21">
    <cfRule type="cellIs" dxfId="11770" priority="65" operator="lessThan">
      <formula>$C$4</formula>
    </cfRule>
  </conditionalFormatting>
  <conditionalFormatting sqref="BK22">
    <cfRule type="cellIs" dxfId="11769" priority="64" operator="lessThan">
      <formula>$C$4</formula>
    </cfRule>
  </conditionalFormatting>
  <conditionalFormatting sqref="BK23">
    <cfRule type="cellIs" dxfId="11768" priority="63" operator="lessThan">
      <formula>$C$4</formula>
    </cfRule>
  </conditionalFormatting>
  <conditionalFormatting sqref="BK24">
    <cfRule type="cellIs" dxfId="11767" priority="62" operator="lessThan">
      <formula>$C$4</formula>
    </cfRule>
  </conditionalFormatting>
  <conditionalFormatting sqref="BK25">
    <cfRule type="cellIs" dxfId="11766" priority="61" operator="lessThan">
      <formula>$C$4</formula>
    </cfRule>
  </conditionalFormatting>
  <conditionalFormatting sqref="BK26">
    <cfRule type="cellIs" dxfId="11765" priority="60" operator="lessThan">
      <formula>$C$4</formula>
    </cfRule>
  </conditionalFormatting>
  <conditionalFormatting sqref="BK27">
    <cfRule type="cellIs" dxfId="11764" priority="59" operator="lessThan">
      <formula>$C$4</formula>
    </cfRule>
  </conditionalFormatting>
  <conditionalFormatting sqref="BK28">
    <cfRule type="cellIs" dxfId="11763" priority="58" operator="lessThan">
      <formula>$C$4</formula>
    </cfRule>
  </conditionalFormatting>
  <conditionalFormatting sqref="BK29">
    <cfRule type="cellIs" dxfId="11762" priority="57" operator="lessThan">
      <formula>$C$4</formula>
    </cfRule>
  </conditionalFormatting>
  <conditionalFormatting sqref="BK30">
    <cfRule type="cellIs" dxfId="11761" priority="56" operator="lessThan">
      <formula>$C$4</formula>
    </cfRule>
  </conditionalFormatting>
  <conditionalFormatting sqref="BK31">
    <cfRule type="cellIs" dxfId="11760" priority="55" operator="lessThan">
      <formula>$C$4</formula>
    </cfRule>
  </conditionalFormatting>
  <conditionalFormatting sqref="BK32">
    <cfRule type="cellIs" dxfId="11759" priority="54" operator="lessThan">
      <formula>$C$4</formula>
    </cfRule>
  </conditionalFormatting>
  <conditionalFormatting sqref="BK33">
    <cfRule type="cellIs" dxfId="11758" priority="53" operator="lessThan">
      <formula>$C$4</formula>
    </cfRule>
  </conditionalFormatting>
  <conditionalFormatting sqref="BK34">
    <cfRule type="cellIs" dxfId="11757" priority="52" operator="lessThan">
      <formula>$C$4</formula>
    </cfRule>
  </conditionalFormatting>
  <conditionalFormatting sqref="BK35">
    <cfRule type="cellIs" dxfId="11756" priority="51" operator="lessThan">
      <formula>$C$4</formula>
    </cfRule>
  </conditionalFormatting>
  <conditionalFormatting sqref="BK36">
    <cfRule type="cellIs" dxfId="11755" priority="50" operator="lessThan">
      <formula>$C$4</formula>
    </cfRule>
  </conditionalFormatting>
  <conditionalFormatting sqref="BK37">
    <cfRule type="cellIs" dxfId="11754" priority="49" operator="lessThan">
      <formula>$C$4</formula>
    </cfRule>
  </conditionalFormatting>
  <conditionalFormatting sqref="BK38">
    <cfRule type="cellIs" dxfId="11753" priority="48" operator="lessThan">
      <formula>$C$4</formula>
    </cfRule>
  </conditionalFormatting>
  <conditionalFormatting sqref="BK39">
    <cfRule type="cellIs" dxfId="11752" priority="47" operator="lessThan">
      <formula>$C$4</formula>
    </cfRule>
  </conditionalFormatting>
  <conditionalFormatting sqref="BK40">
    <cfRule type="cellIs" dxfId="11751" priority="46" operator="lessThan">
      <formula>$C$4</formula>
    </cfRule>
  </conditionalFormatting>
  <conditionalFormatting sqref="BK41">
    <cfRule type="cellIs" dxfId="11750" priority="45" operator="lessThan">
      <formula>$C$4</formula>
    </cfRule>
  </conditionalFormatting>
  <conditionalFormatting sqref="BK42">
    <cfRule type="cellIs" dxfId="11749" priority="44" operator="lessThan">
      <formula>$C$4</formula>
    </cfRule>
  </conditionalFormatting>
  <conditionalFormatting sqref="BK43">
    <cfRule type="cellIs" dxfId="11748" priority="43" operator="lessThan">
      <formula>$C$4</formula>
    </cfRule>
  </conditionalFormatting>
  <conditionalFormatting sqref="BK44">
    <cfRule type="cellIs" dxfId="11747" priority="42" operator="lessThan">
      <formula>$C$4</formula>
    </cfRule>
  </conditionalFormatting>
  <conditionalFormatting sqref="BK45">
    <cfRule type="cellIs" dxfId="11746" priority="41" operator="lessThan">
      <formula>$C$4</formula>
    </cfRule>
  </conditionalFormatting>
  <conditionalFormatting sqref="BK46">
    <cfRule type="cellIs" dxfId="11745" priority="40" operator="lessThan">
      <formula>$C$4</formula>
    </cfRule>
  </conditionalFormatting>
  <conditionalFormatting sqref="BK13:BK16">
    <cfRule type="cellIs" dxfId="11744" priority="39" operator="lessThan">
      <formula>$C$4</formula>
    </cfRule>
  </conditionalFormatting>
  <conditionalFormatting sqref="BK18:BK40">
    <cfRule type="cellIs" dxfId="11743" priority="38" operator="lessThan">
      <formula>$C$4</formula>
    </cfRule>
  </conditionalFormatting>
  <conditionalFormatting sqref="BK18:BK40">
    <cfRule type="cellIs" dxfId="11742" priority="37" operator="lessThan">
      <formula>$C$4</formula>
    </cfRule>
  </conditionalFormatting>
  <conditionalFormatting sqref="BK42:BK46">
    <cfRule type="cellIs" dxfId="11741" priority="36" operator="lessThan">
      <formula>$C$4</formula>
    </cfRule>
  </conditionalFormatting>
  <conditionalFormatting sqref="BK42:BK46">
    <cfRule type="cellIs" dxfId="11740" priority="35" operator="lessThan">
      <formula>$C$4</formula>
    </cfRule>
  </conditionalFormatting>
  <conditionalFormatting sqref="BL18">
    <cfRule type="cellIs" dxfId="11739" priority="34" operator="lessThan">
      <formula>$C$4</formula>
    </cfRule>
  </conditionalFormatting>
  <conditionalFormatting sqref="BL19">
    <cfRule type="cellIs" dxfId="11738" priority="33" operator="lessThan">
      <formula>$C$4</formula>
    </cfRule>
  </conditionalFormatting>
  <conditionalFormatting sqref="BL20">
    <cfRule type="cellIs" dxfId="11737" priority="32" operator="lessThan">
      <formula>$C$4</formula>
    </cfRule>
  </conditionalFormatting>
  <conditionalFormatting sqref="BL21">
    <cfRule type="cellIs" dxfId="11736" priority="31" operator="lessThan">
      <formula>$C$4</formula>
    </cfRule>
  </conditionalFormatting>
  <conditionalFormatting sqref="BL22">
    <cfRule type="cellIs" dxfId="11735" priority="30" operator="lessThan">
      <formula>$C$4</formula>
    </cfRule>
  </conditionalFormatting>
  <conditionalFormatting sqref="BL23">
    <cfRule type="cellIs" dxfId="11734" priority="29" operator="lessThan">
      <formula>$C$4</formula>
    </cfRule>
  </conditionalFormatting>
  <conditionalFormatting sqref="BL24">
    <cfRule type="cellIs" dxfId="11733" priority="28" operator="lessThan">
      <formula>$C$4</formula>
    </cfRule>
  </conditionalFormatting>
  <conditionalFormatting sqref="BL25">
    <cfRule type="cellIs" dxfId="11732" priority="27" operator="lessThan">
      <formula>$C$4</formula>
    </cfRule>
  </conditionalFormatting>
  <conditionalFormatting sqref="BL26">
    <cfRule type="cellIs" dxfId="11731" priority="26" operator="lessThan">
      <formula>$C$4</formula>
    </cfRule>
  </conditionalFormatting>
  <conditionalFormatting sqref="BL27">
    <cfRule type="cellIs" dxfId="11730" priority="25" operator="lessThan">
      <formula>$C$4</formula>
    </cfRule>
  </conditionalFormatting>
  <conditionalFormatting sqref="BL28">
    <cfRule type="cellIs" dxfId="11729" priority="24" operator="lessThan">
      <formula>$C$4</formula>
    </cfRule>
  </conditionalFormatting>
  <conditionalFormatting sqref="BL29">
    <cfRule type="cellIs" dxfId="11728" priority="23" operator="lessThan">
      <formula>$C$4</formula>
    </cfRule>
  </conditionalFormatting>
  <conditionalFormatting sqref="BL30">
    <cfRule type="cellIs" dxfId="11727" priority="22" operator="lessThan">
      <formula>$C$4</formula>
    </cfRule>
  </conditionalFormatting>
  <conditionalFormatting sqref="BL31">
    <cfRule type="cellIs" dxfId="11726" priority="21" operator="lessThan">
      <formula>$C$4</formula>
    </cfRule>
  </conditionalFormatting>
  <conditionalFormatting sqref="BL32">
    <cfRule type="cellIs" dxfId="11725" priority="20" operator="lessThan">
      <formula>$C$4</formula>
    </cfRule>
  </conditionalFormatting>
  <conditionalFormatting sqref="BL33">
    <cfRule type="cellIs" dxfId="11724" priority="19" operator="lessThan">
      <formula>$C$4</formula>
    </cfRule>
  </conditionalFormatting>
  <conditionalFormatting sqref="BL34">
    <cfRule type="cellIs" dxfId="11723" priority="18" operator="lessThan">
      <formula>$C$4</formula>
    </cfRule>
  </conditionalFormatting>
  <conditionalFormatting sqref="BL35">
    <cfRule type="cellIs" dxfId="11722" priority="17" operator="lessThan">
      <formula>$C$4</formula>
    </cfRule>
  </conditionalFormatting>
  <conditionalFormatting sqref="BL36">
    <cfRule type="cellIs" dxfId="11721" priority="16" operator="lessThan">
      <formula>$C$4</formula>
    </cfRule>
  </conditionalFormatting>
  <conditionalFormatting sqref="BL37">
    <cfRule type="cellIs" dxfId="11720" priority="15" operator="lessThan">
      <formula>$C$4</formula>
    </cfRule>
  </conditionalFormatting>
  <conditionalFormatting sqref="BL38">
    <cfRule type="cellIs" dxfId="11719" priority="14" operator="lessThan">
      <formula>$C$4</formula>
    </cfRule>
  </conditionalFormatting>
  <conditionalFormatting sqref="BL39">
    <cfRule type="cellIs" dxfId="11718" priority="13" operator="lessThan">
      <formula>$C$4</formula>
    </cfRule>
  </conditionalFormatting>
  <conditionalFormatting sqref="BL40">
    <cfRule type="cellIs" dxfId="11717" priority="12" operator="lessThan">
      <formula>$C$4</formula>
    </cfRule>
  </conditionalFormatting>
  <conditionalFormatting sqref="BL41">
    <cfRule type="cellIs" dxfId="11716" priority="11" operator="lessThan">
      <formula>$C$4</formula>
    </cfRule>
  </conditionalFormatting>
  <conditionalFormatting sqref="BL42">
    <cfRule type="cellIs" dxfId="11715" priority="10" operator="lessThan">
      <formula>$C$4</formula>
    </cfRule>
  </conditionalFormatting>
  <conditionalFormatting sqref="BL43">
    <cfRule type="cellIs" dxfId="11714" priority="9" operator="lessThan">
      <formula>$C$4</formula>
    </cfRule>
  </conditionalFormatting>
  <conditionalFormatting sqref="BL44">
    <cfRule type="cellIs" dxfId="11713" priority="8" operator="lessThan">
      <formula>$C$4</formula>
    </cfRule>
  </conditionalFormatting>
  <conditionalFormatting sqref="BL45">
    <cfRule type="cellIs" dxfId="11712" priority="7" operator="lessThan">
      <formula>$C$4</formula>
    </cfRule>
  </conditionalFormatting>
  <conditionalFormatting sqref="BL46">
    <cfRule type="cellIs" dxfId="11711" priority="6" operator="lessThan">
      <formula>$C$4</formula>
    </cfRule>
  </conditionalFormatting>
  <conditionalFormatting sqref="BL47">
    <cfRule type="cellIs" dxfId="11710" priority="5" operator="lessThan">
      <formula>$C$4</formula>
    </cfRule>
  </conditionalFormatting>
  <conditionalFormatting sqref="O34">
    <cfRule type="cellIs" dxfId="11709" priority="4" operator="lessThan">
      <formula>$C$4</formula>
    </cfRule>
  </conditionalFormatting>
  <conditionalFormatting sqref="O34">
    <cfRule type="cellIs" dxfId="11708" priority="3" operator="lessThan">
      <formula>$C$4</formula>
    </cfRule>
  </conditionalFormatting>
  <conditionalFormatting sqref="O46">
    <cfRule type="cellIs" dxfId="11707" priority="2" operator="lessThan">
      <formula>$C$4</formula>
    </cfRule>
  </conditionalFormatting>
  <conditionalFormatting sqref="O46">
    <cfRule type="cellIs" dxfId="11706" priority="1" operator="lessThan">
      <formula>$C$4</formula>
    </cfRule>
  </conditionalFormatting>
  <dataValidations count="1067">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V11 BK11"/>
    <dataValidation allowBlank="1" showInputMessage="1" showErrorMessage="1" sqref="Y12:Y16 V12 Y18:Y40 Y42:Y46 BK12:BK16 BK18:BK40 BK42:BK46"/>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Y17 V17 BK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Y41 V41 BK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S11"/>
    <dataValidation allowBlank="1" showInputMessage="1" showErrorMessage="1" sqref="S39 S12"/>
    <dataValidation allowBlank="1" showInputMessage="1" showErrorMessage="1" sqref="S40 S13"/>
    <dataValidation allowBlank="1" showInputMessage="1" showErrorMessage="1" sqref="S41 S14"/>
    <dataValidation allowBlank="1" showInputMessage="1" showErrorMessage="1" sqref="S42 S15"/>
    <dataValidation allowBlank="1" showInputMessage="1" showErrorMessage="1" sqref="S43 S16"/>
    <dataValidation allowBlank="1" showInputMessage="1" showErrorMessage="1" sqref="S44 S17"/>
    <dataValidation allowBlank="1" showInputMessage="1" showErrorMessage="1" sqref="S45 S18"/>
    <dataValidation allowBlank="1" showInputMessage="1" showErrorMessage="1" sqref="S46 S19"/>
    <dataValidation allowBlank="1" showInputMessage="1" showErrorMessage="1" sqref="S47 S20"/>
    <dataValidation allowBlank="1" showInputMessage="1" showErrorMessage="1" sqref="S48 S21"/>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s>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topLeftCell="D29" workbookViewId="0">
      <selection activeCell="K11" sqref="K11:K60"/>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customWidth="1"/>
    <col min="13" max="13" width="7.140625" hidden="1" customWidth="1"/>
    <col min="14" max="16" width="7.140625" customWidth="1"/>
    <col min="17" max="19" width="3.28515625" style="30" customWidth="1"/>
    <col min="20" max="20" width="3.7109375" style="30" customWidth="1"/>
    <col min="21" max="31" width="3.28515625" style="30" customWidth="1"/>
    <col min="32" max="32" width="4.28515625" style="30" customWidth="1"/>
    <col min="33" max="47" width="3.28515625" style="30" customWidth="1"/>
    <col min="48" max="50" width="4.28515625" style="30" customWidth="1"/>
    <col min="51" max="54" width="3.28515625" style="30" customWidth="1"/>
    <col min="55" max="55" width="3.7109375" style="30" customWidth="1"/>
    <col min="56"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9" customWidth="1"/>
    <col min="101" max="102" width="9" style="59" hidden="1" customWidth="1"/>
    <col min="103" max="103" width="9" style="59" customWidth="1"/>
  </cols>
  <sheetData>
    <row r="1" spans="1:102" ht="20.25" customHeight="1" x14ac:dyDescent="0.3">
      <c r="A1" s="11">
        <v>58</v>
      </c>
      <c r="B1" s="10"/>
      <c r="C1" s="78" t="s">
        <v>0</v>
      </c>
      <c r="D1" s="78"/>
      <c r="E1" s="78"/>
      <c r="F1" s="78"/>
      <c r="G1" s="78"/>
      <c r="H1" s="78"/>
      <c r="I1" s="78"/>
      <c r="J1" s="78"/>
      <c r="K1" s="78"/>
      <c r="L1" s="78"/>
      <c r="M1" s="78"/>
      <c r="N1" s="78"/>
      <c r="O1" s="78"/>
      <c r="Q1" s="29" t="s">
        <v>1</v>
      </c>
      <c r="AZ1" s="29"/>
    </row>
    <row r="2" spans="1:102" x14ac:dyDescent="0.25">
      <c r="A2" s="1" t="s">
        <v>2</v>
      </c>
      <c r="B2" s="2"/>
      <c r="C2" s="3" t="s">
        <v>3</v>
      </c>
      <c r="E2" s="4" t="s">
        <v>129</v>
      </c>
      <c r="Q2" s="30" t="s">
        <v>5</v>
      </c>
      <c r="R2" s="31"/>
      <c r="S2" s="31"/>
      <c r="T2" s="31"/>
      <c r="U2" s="31" t="s">
        <v>6</v>
      </c>
      <c r="V2" s="31" t="str">
        <f>MID(E2,6,20)</f>
        <v xml:space="preserve"> X MIPA 3</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2" t="s">
        <v>16</v>
      </c>
      <c r="F7" s="73"/>
      <c r="G7" s="73"/>
      <c r="H7" s="73"/>
      <c r="I7" s="73"/>
      <c r="J7" s="74"/>
      <c r="K7" s="54"/>
      <c r="L7" s="13"/>
      <c r="M7" s="13"/>
      <c r="N7" s="79" t="s">
        <v>17</v>
      </c>
      <c r="O7" s="79"/>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67" t="s">
        <v>18</v>
      </c>
      <c r="B8" s="68" t="s">
        <v>19</v>
      </c>
      <c r="C8" s="67" t="s">
        <v>20</v>
      </c>
      <c r="E8" s="75"/>
      <c r="F8" s="76"/>
      <c r="G8" s="76"/>
      <c r="H8" s="76"/>
      <c r="I8" s="76"/>
      <c r="J8" s="77"/>
      <c r="K8" s="55"/>
      <c r="L8" s="13"/>
      <c r="M8" s="17"/>
      <c r="N8" s="79"/>
      <c r="O8" s="79"/>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80" t="s">
        <v>22</v>
      </c>
      <c r="AW8" s="82" t="s">
        <v>23</v>
      </c>
      <c r="AX8" s="91"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82" t="s">
        <v>23</v>
      </c>
      <c r="CF8" s="91" t="s">
        <v>24</v>
      </c>
      <c r="CG8" s="37"/>
      <c r="CH8" s="87" t="s">
        <v>26</v>
      </c>
      <c r="CI8" s="87" t="s">
        <v>27</v>
      </c>
      <c r="CJ8" s="37"/>
      <c r="CK8" s="87" t="s">
        <v>26</v>
      </c>
      <c r="CL8" s="87" t="s">
        <v>28</v>
      </c>
      <c r="CN8" s="38" t="s">
        <v>29</v>
      </c>
    </row>
    <row r="9" spans="1:102" x14ac:dyDescent="0.25">
      <c r="A9" s="67"/>
      <c r="B9" s="68"/>
      <c r="C9" s="67"/>
      <c r="E9" s="69" t="s">
        <v>30</v>
      </c>
      <c r="F9" s="69"/>
      <c r="G9" s="69"/>
      <c r="H9" s="70" t="s">
        <v>31</v>
      </c>
      <c r="I9" s="70"/>
      <c r="J9" s="70"/>
      <c r="K9" s="71" t="s">
        <v>32</v>
      </c>
      <c r="L9" s="13"/>
      <c r="M9" s="18" t="s">
        <v>33</v>
      </c>
      <c r="N9" s="69" t="s">
        <v>34</v>
      </c>
      <c r="O9" s="69" t="s">
        <v>22</v>
      </c>
      <c r="P9" s="9"/>
      <c r="Q9" s="84">
        <v>1</v>
      </c>
      <c r="R9" s="85"/>
      <c r="S9" s="86"/>
      <c r="T9" s="84">
        <v>2</v>
      </c>
      <c r="U9" s="85"/>
      <c r="V9" s="86"/>
      <c r="W9" s="84">
        <v>3</v>
      </c>
      <c r="X9" s="85"/>
      <c r="Y9" s="86"/>
      <c r="Z9" s="84">
        <v>4</v>
      </c>
      <c r="AA9" s="85"/>
      <c r="AB9" s="86"/>
      <c r="AC9" s="84">
        <v>5</v>
      </c>
      <c r="AD9" s="85"/>
      <c r="AE9" s="86"/>
      <c r="AF9" s="82" t="s">
        <v>34</v>
      </c>
      <c r="AG9" s="84">
        <v>6</v>
      </c>
      <c r="AH9" s="85"/>
      <c r="AI9" s="86"/>
      <c r="AJ9" s="84">
        <v>7</v>
      </c>
      <c r="AK9" s="85"/>
      <c r="AL9" s="86"/>
      <c r="AM9" s="84">
        <v>8</v>
      </c>
      <c r="AN9" s="85"/>
      <c r="AO9" s="86"/>
      <c r="AP9" s="84">
        <v>9</v>
      </c>
      <c r="AQ9" s="85"/>
      <c r="AR9" s="86"/>
      <c r="AS9" s="84">
        <v>10</v>
      </c>
      <c r="AT9" s="85"/>
      <c r="AU9" s="86"/>
      <c r="AV9" s="81"/>
      <c r="AW9" s="90"/>
      <c r="AX9" s="92"/>
      <c r="AY9" s="37"/>
      <c r="AZ9" s="94">
        <v>1</v>
      </c>
      <c r="BA9" s="85"/>
      <c r="BB9" s="86"/>
      <c r="BC9" s="84">
        <v>2</v>
      </c>
      <c r="BD9" s="85"/>
      <c r="BE9" s="86"/>
      <c r="BF9" s="84">
        <v>3</v>
      </c>
      <c r="BG9" s="85"/>
      <c r="BH9" s="86"/>
      <c r="BI9" s="84">
        <v>4</v>
      </c>
      <c r="BJ9" s="85"/>
      <c r="BK9" s="86"/>
      <c r="BL9" s="84">
        <v>5</v>
      </c>
      <c r="BM9" s="85"/>
      <c r="BN9" s="86"/>
      <c r="BO9" s="82" t="s">
        <v>34</v>
      </c>
      <c r="BP9" s="84">
        <v>6</v>
      </c>
      <c r="BQ9" s="85"/>
      <c r="BR9" s="86"/>
      <c r="BS9" s="84">
        <v>7</v>
      </c>
      <c r="BT9" s="85"/>
      <c r="BU9" s="86"/>
      <c r="BV9" s="84">
        <v>8</v>
      </c>
      <c r="BW9" s="85"/>
      <c r="BX9" s="86"/>
      <c r="BY9" s="84">
        <v>9</v>
      </c>
      <c r="BZ9" s="85"/>
      <c r="CA9" s="86"/>
      <c r="CB9" s="84">
        <v>10</v>
      </c>
      <c r="CC9" s="85"/>
      <c r="CD9" s="86"/>
      <c r="CE9" s="90"/>
      <c r="CF9" s="92"/>
      <c r="CG9" s="37"/>
      <c r="CH9" s="87"/>
      <c r="CI9" s="87"/>
      <c r="CJ9" s="37"/>
      <c r="CK9" s="87"/>
      <c r="CL9" s="87"/>
      <c r="CN9" s="39" t="s">
        <v>35</v>
      </c>
      <c r="CO9" s="40" t="s">
        <v>36</v>
      </c>
      <c r="CW9" s="59">
        <v>0</v>
      </c>
      <c r="CX9" s="59" t="str">
        <f>(IF(CO10="","","Perlu peningkatan pemahaman  "))&amp;(IF(CO10="","",CO10&amp;", "))&amp;(IF(CO11="","",CO11&amp;", "))&amp;(IF(CO12="","",CO12&amp;", "))&amp;(IF(CO13="","",CO13&amp;", "))&amp;(IF(CO14="","",CO14&amp;", "))&amp;(IF(CO15="","",CO15&amp;", "))&amp;(IF(CO16="","",CO16&amp;", "))&amp;(IF(CO17="","",CO17&amp;", "))&amp;(IF(CO18="","",CO18&amp;", "))&amp;(IF(CO19="","",CO19&amp;"."))</f>
        <v xml:space="preserve">Perlu peningkatan pemahaman  QS Al Hujurat :10,12 , Asmaul Husna, Cara berpakaian dalam Islam, Sumber Hukum Islam, Kewajiban Menuntut Ilmu, Zakat Haji Zakat, Keteladanan Rasul pereode Makah, </v>
      </c>
    </row>
    <row r="10" spans="1:102" x14ac:dyDescent="0.25">
      <c r="A10" s="67"/>
      <c r="B10" s="68"/>
      <c r="C10" s="67"/>
      <c r="E10" s="15" t="s">
        <v>37</v>
      </c>
      <c r="F10" s="15" t="s">
        <v>38</v>
      </c>
      <c r="G10" s="15" t="s">
        <v>39</v>
      </c>
      <c r="H10" s="16" t="s">
        <v>37</v>
      </c>
      <c r="I10" s="16" t="s">
        <v>38</v>
      </c>
      <c r="J10" s="16" t="s">
        <v>39</v>
      </c>
      <c r="K10" s="71"/>
      <c r="L10" s="13"/>
      <c r="M10" s="18" t="s">
        <v>40</v>
      </c>
      <c r="N10" s="69"/>
      <c r="O10" s="69"/>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83"/>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81"/>
      <c r="AW10" s="90"/>
      <c r="AX10" s="93"/>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83"/>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90"/>
      <c r="CF10" s="93"/>
      <c r="CG10" s="37"/>
      <c r="CH10" s="87"/>
      <c r="CI10" s="87"/>
      <c r="CJ10" s="37"/>
      <c r="CK10" s="87"/>
      <c r="CL10" s="87"/>
      <c r="CN10" s="43">
        <v>1</v>
      </c>
      <c r="CO10" s="60" t="s">
        <v>234</v>
      </c>
      <c r="CW10" s="59">
        <v>1</v>
      </c>
      <c r="CX10" s="59"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Asmaul Husna, Cara berpakaian dalam Islam, Sumber Hukum Islam, Kewajiban Menuntut Ilmu, Zakat Haji Zakat, Keteladanan Rasul pereode Makah, Masih perlu peningkatan pemahaman QS Al Hujurat :10,12 .</v>
      </c>
    </row>
    <row r="11" spans="1:102" x14ac:dyDescent="0.25">
      <c r="A11" s="8">
        <v>1</v>
      </c>
      <c r="B11" s="8">
        <v>1096</v>
      </c>
      <c r="C11" s="8" t="s">
        <v>130</v>
      </c>
      <c r="E11" s="50">
        <f t="shared" ref="E11:E42" si="0">AX11</f>
        <v>80</v>
      </c>
      <c r="F11" s="8" t="str">
        <f t="shared" ref="F11:F42" si="1">IF(E11="","",IF(E11&lt;=69,"D",IF(E11&lt;=75,"C",IF(E11&lt;=90,"B",IF(E11&lt;=100,"A","E")))))</f>
        <v>B</v>
      </c>
      <c r="G11" s="8" t="str">
        <f t="shared" ref="G11:G42" si="2">CI11</f>
        <v xml:space="preserve">Memiliki kemampuan pemahanan  QS Al Hujurat :10,12 , Asmaul Husna, Cara berpakaian dalam Islam, Sumber Hukum Islam, Kewajiban Menuntut Ilmu, Zakat Haji Zakat, Keteladanan Rasul pereode Makah, </v>
      </c>
      <c r="H11" s="50">
        <f t="shared" ref="H11:H42" si="3">CF11</f>
        <v>89</v>
      </c>
      <c r="I11" s="8" t="str">
        <f t="shared" ref="I11:I42" si="4">IF(H11="","",IF(H11&lt;=69,"D",IF(H11&lt;=75,"C",IF(H11&lt;=90,"B",IF(H11&lt;=100,"A","E")))))</f>
        <v>B</v>
      </c>
      <c r="J11" s="8" t="str">
        <f t="shared" ref="J11:J42" si="5">CL11</f>
        <v xml:space="preserve">Memiliki keterampilan  Tajwid, Hafalan Asmaul Husna, Debat cara berpakain sesuai dg ajr Islam, Memberi contoh Hukum Taklifi, Perjalanan Haji,Tata cara Wakaf, Sejarah Rasulullah, </v>
      </c>
      <c r="K11" s="8"/>
      <c r="L11" s="13"/>
      <c r="M11" s="14"/>
      <c r="N11" s="44">
        <f t="shared" ref="N11:N42" si="6">AF11</f>
        <v>83</v>
      </c>
      <c r="O11" s="44">
        <f t="shared" ref="O11:O42" si="7">IF(COUNTBLANK(AV11:AV11),"",AV11)</f>
        <v>52</v>
      </c>
      <c r="Q11" s="44">
        <v>85</v>
      </c>
      <c r="R11" s="44">
        <v>75</v>
      </c>
      <c r="S11" s="45">
        <v>80</v>
      </c>
      <c r="T11" s="64">
        <v>80</v>
      </c>
      <c r="U11" s="62">
        <v>78</v>
      </c>
      <c r="V11" s="62">
        <v>80</v>
      </c>
      <c r="W11" s="44">
        <v>95</v>
      </c>
      <c r="X11" s="44">
        <v>80</v>
      </c>
      <c r="Y11" s="45">
        <v>90</v>
      </c>
      <c r="Z11" s="44">
        <v>85</v>
      </c>
      <c r="AA11" s="44"/>
      <c r="AB11" s="45"/>
      <c r="AC11" s="44">
        <v>85</v>
      </c>
      <c r="AD11" s="44"/>
      <c r="AE11" s="45"/>
      <c r="AF11" s="45">
        <f t="shared" ref="AF11:AF42" si="8">IF(S11="","",ROUND(AVERAGE(Q11:AE11),0))</f>
        <v>83</v>
      </c>
      <c r="AG11" s="44"/>
      <c r="AH11" s="44"/>
      <c r="AI11" s="45"/>
      <c r="AJ11" s="44"/>
      <c r="AK11" s="44"/>
      <c r="AL11" s="45"/>
      <c r="AM11" s="44"/>
      <c r="AN11" s="44"/>
      <c r="AO11" s="45"/>
      <c r="AP11" s="44"/>
      <c r="AQ11" s="44"/>
      <c r="AR11" s="45"/>
      <c r="AS11" s="44"/>
      <c r="AT11" s="44"/>
      <c r="AU11" s="45"/>
      <c r="AV11" s="44">
        <v>52</v>
      </c>
      <c r="AW11" s="46">
        <f t="shared" ref="AW11:AW42" si="9">IF(AV11="","",AVERAGE(Q11:AE11,AG11:AV11))</f>
        <v>80.416666666666671</v>
      </c>
      <c r="AX11" s="47">
        <f t="shared" ref="AX11:AX42" si="10">IF(AW11="","",ROUND(AW11,0))</f>
        <v>80</v>
      </c>
      <c r="AY11" s="48"/>
      <c r="AZ11" s="44">
        <v>90</v>
      </c>
      <c r="BA11" s="56"/>
      <c r="BB11" s="57"/>
      <c r="BC11" s="62">
        <v>80</v>
      </c>
      <c r="BD11" s="56"/>
      <c r="BE11" s="57"/>
      <c r="BF11" s="56">
        <v>90</v>
      </c>
      <c r="BG11" s="56"/>
      <c r="BH11" s="57">
        <v>90</v>
      </c>
      <c r="BI11" s="56"/>
      <c r="BJ11" s="56"/>
      <c r="BK11" s="56">
        <v>100</v>
      </c>
      <c r="BL11" s="56">
        <v>85</v>
      </c>
      <c r="BM11" s="56"/>
      <c r="BN11" s="57"/>
      <c r="BO11" s="45" t="str">
        <f t="shared" ref="BO11:BO42" si="11">IF(BB11="","",ROUND(AVERAGE(AZ11:BN11),0))</f>
        <v/>
      </c>
      <c r="BP11" s="44"/>
      <c r="BQ11" s="44"/>
      <c r="BR11" s="45"/>
      <c r="BS11" s="44"/>
      <c r="BT11" s="44"/>
      <c r="BU11" s="45"/>
      <c r="BV11" s="44"/>
      <c r="BW11" s="44"/>
      <c r="BX11" s="45"/>
      <c r="BY11" s="44"/>
      <c r="BZ11" s="44"/>
      <c r="CA11" s="45"/>
      <c r="CB11" s="44"/>
      <c r="CC11" s="44"/>
      <c r="CD11" s="45"/>
      <c r="CE11" s="46">
        <f t="shared" ref="CE11:CE42" si="12">IF(AZ11="","",AVERAGE(AZ11:BN11,BP11:CD11))</f>
        <v>89.166666666666671</v>
      </c>
      <c r="CF11" s="47">
        <f t="shared" ref="CF11:CF42" si="13">IF(CE11="","",ROUND(CE11,0))</f>
        <v>89</v>
      </c>
      <c r="CG11" s="48"/>
      <c r="CH11" s="58">
        <v>11</v>
      </c>
      <c r="CI11" s="49" t="str">
        <f t="shared" ref="CI11:CI42" si="14">IF(CH11="","",VLOOKUP(CH11,$CW$9:$CX$20,2,0))</f>
        <v xml:space="preserve">Memiliki kemampuan pemahanan  QS Al Hujurat :10,12 , Asmaul Husna, Cara berpakaian dalam Islam, Sumber Hukum Islam, Kewajiban Menuntut Ilmu, Zakat Haji Zakat, Keteladanan Rasul pereode Makah, </v>
      </c>
      <c r="CJ11" s="48"/>
      <c r="CK11" s="58">
        <v>11</v>
      </c>
      <c r="CL11" s="49" t="str">
        <f t="shared" ref="CL11:CL42" si="15">IF(CK11="","",VLOOKUP(CK11,$CW$22:$CX$33,2,0))</f>
        <v xml:space="preserve">Memiliki keterampilan  Tajwid, Hafalan Asmaul Husna, Debat cara berpakain sesuai dg ajr Islam, Memberi contoh Hukum Taklifi, Perjalanan Haji,Tata cara Wakaf, Sejarah Rasulullah, </v>
      </c>
      <c r="CN11" s="43">
        <v>2</v>
      </c>
      <c r="CO11" s="60" t="s">
        <v>235</v>
      </c>
      <c r="CQ11" s="88" t="s">
        <v>48</v>
      </c>
      <c r="CR11" s="88"/>
      <c r="CS11" s="88"/>
      <c r="CW11" s="59">
        <v>2</v>
      </c>
      <c r="CX11" s="59"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QS Al Hujurat :10,12 , Cara berpakaian dalam Islam, Sumber Hukum Islam, Kewajiban Menuntut Ilmu, Zakat Haji Zakat, Keteladanan Rasul pereode Makah, Masih perlu peningkatan pemahaman Asmaul Husna.</v>
      </c>
    </row>
    <row r="12" spans="1:102" x14ac:dyDescent="0.25">
      <c r="A12" s="8">
        <v>2</v>
      </c>
      <c r="B12" s="8">
        <v>13905</v>
      </c>
      <c r="C12" s="8" t="s">
        <v>131</v>
      </c>
      <c r="E12" s="50">
        <f t="shared" si="0"/>
        <v>91</v>
      </c>
      <c r="F12" s="8" t="str">
        <f t="shared" si="1"/>
        <v>A</v>
      </c>
      <c r="G12" s="8" t="str">
        <f t="shared" si="2"/>
        <v xml:space="preserve">Memiliki kemampuan pemahanan  QS Al Hujurat :10,12 , Asmaul Husna, Cara berpakaian dalam Islam, Sumber Hukum Islam, Kewajiban Menuntut Ilmu, Zakat Haji Zakat, Keteladanan Rasul pereode Makah, </v>
      </c>
      <c r="H12" s="50">
        <f t="shared" si="3"/>
        <v>96</v>
      </c>
      <c r="I12" s="8" t="str">
        <f t="shared" si="4"/>
        <v>A</v>
      </c>
      <c r="J12" s="8" t="str">
        <f t="shared" si="5"/>
        <v xml:space="preserve">Memiliki keterampilan  Tajwid, Hafalan Asmaul Husna, Debat cara berpakain sesuai dg ajr Islam, Memberi contoh Hukum Taklifi, Perjalanan Haji,Tata cara Wakaf, Sejarah Rasulullah, </v>
      </c>
      <c r="K12" s="8"/>
      <c r="L12" s="13"/>
      <c r="M12" s="14"/>
      <c r="N12" s="44">
        <f t="shared" si="6"/>
        <v>92</v>
      </c>
      <c r="O12" s="44">
        <f t="shared" si="7"/>
        <v>79</v>
      </c>
      <c r="Q12" s="44">
        <v>90</v>
      </c>
      <c r="R12" s="44">
        <v>95</v>
      </c>
      <c r="S12" s="45">
        <v>100</v>
      </c>
      <c r="T12" s="64">
        <v>87</v>
      </c>
      <c r="U12" s="62">
        <v>80</v>
      </c>
      <c r="V12" s="62">
        <v>90</v>
      </c>
      <c r="W12" s="44">
        <v>100</v>
      </c>
      <c r="X12" s="44">
        <v>90</v>
      </c>
      <c r="Y12" s="45">
        <v>100</v>
      </c>
      <c r="Z12" s="44">
        <v>90</v>
      </c>
      <c r="AA12" s="44"/>
      <c r="AB12" s="45"/>
      <c r="AC12" s="44">
        <v>90</v>
      </c>
      <c r="AD12" s="44"/>
      <c r="AE12" s="45"/>
      <c r="AF12" s="45">
        <f t="shared" si="8"/>
        <v>92</v>
      </c>
      <c r="AG12" s="44"/>
      <c r="AH12" s="44"/>
      <c r="AI12" s="45"/>
      <c r="AJ12" s="44"/>
      <c r="AK12" s="44"/>
      <c r="AL12" s="45"/>
      <c r="AM12" s="44"/>
      <c r="AN12" s="44"/>
      <c r="AO12" s="45"/>
      <c r="AP12" s="44"/>
      <c r="AQ12" s="44"/>
      <c r="AR12" s="45"/>
      <c r="AS12" s="44"/>
      <c r="AT12" s="44"/>
      <c r="AU12" s="45"/>
      <c r="AV12" s="44">
        <v>79</v>
      </c>
      <c r="AW12" s="46">
        <f t="shared" si="9"/>
        <v>90.916666666666671</v>
      </c>
      <c r="AX12" s="47">
        <f t="shared" si="10"/>
        <v>91</v>
      </c>
      <c r="AY12" s="48"/>
      <c r="AZ12" s="44">
        <v>90</v>
      </c>
      <c r="BA12" s="56"/>
      <c r="BB12" s="57"/>
      <c r="BC12" s="62">
        <v>100</v>
      </c>
      <c r="BD12" s="56"/>
      <c r="BE12" s="57"/>
      <c r="BF12" s="56">
        <v>95</v>
      </c>
      <c r="BG12" s="56"/>
      <c r="BH12" s="45">
        <v>100</v>
      </c>
      <c r="BI12" s="56"/>
      <c r="BJ12" s="56"/>
      <c r="BK12" s="56">
        <v>100</v>
      </c>
      <c r="BL12" s="56">
        <v>90</v>
      </c>
      <c r="BM12" s="56"/>
      <c r="BN12" s="57"/>
      <c r="BO12" s="45" t="str">
        <f t="shared" si="11"/>
        <v/>
      </c>
      <c r="BP12" s="44"/>
      <c r="BQ12" s="44"/>
      <c r="BR12" s="45"/>
      <c r="BS12" s="44"/>
      <c r="BT12" s="44"/>
      <c r="BU12" s="45"/>
      <c r="BV12" s="44"/>
      <c r="BW12" s="44"/>
      <c r="BX12" s="45"/>
      <c r="BY12" s="44"/>
      <c r="BZ12" s="44"/>
      <c r="CA12" s="45"/>
      <c r="CB12" s="44"/>
      <c r="CC12" s="44"/>
      <c r="CD12" s="45"/>
      <c r="CE12" s="46">
        <f t="shared" si="12"/>
        <v>95.833333333333329</v>
      </c>
      <c r="CF12" s="47">
        <f t="shared" si="13"/>
        <v>96</v>
      </c>
      <c r="CG12" s="48"/>
      <c r="CH12" s="58">
        <v>11</v>
      </c>
      <c r="CI12" s="49" t="str">
        <f t="shared" si="14"/>
        <v xml:space="preserve">Memiliki kemampuan pemahanan  QS Al Hujurat :10,12 , Asmaul Husna, Cara berpakaian dalam Islam, Sumber Hukum Islam, Kewajiban Menuntut Ilmu, Zakat Haji Zakat, Keteladanan Rasul pereode Makah, </v>
      </c>
      <c r="CJ12" s="48"/>
      <c r="CK12" s="58">
        <v>11</v>
      </c>
      <c r="CL12" s="49" t="str">
        <f t="shared" si="15"/>
        <v xml:space="preserve">Memiliki keterampilan  Tajwid, Hafalan Asmaul Husna, Debat cara berpakain sesuai dg ajr Islam, Memberi contoh Hukum Taklifi, Perjalanan Haji,Tata cara Wakaf, Sejarah Rasulullah, </v>
      </c>
      <c r="CN12" s="43">
        <v>3</v>
      </c>
      <c r="CO12" s="60" t="s">
        <v>236</v>
      </c>
      <c r="CQ12" s="19" t="s">
        <v>50</v>
      </c>
      <c r="CR12" s="20" t="s">
        <v>51</v>
      </c>
      <c r="CS12" s="20" t="s">
        <v>52</v>
      </c>
      <c r="CW12" s="59">
        <v>3</v>
      </c>
      <c r="CX12" s="59"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QS Al Hujurat :10,12 , Asmaul Husna, Sumber Hukum Islam, Kewajiban Menuntut Ilmu, Zakat Haji Zakat, Keteladanan Rasul pereode Makah, Masih perlu peningkatan pemahaman Cara berpakaian dalam Islam.</v>
      </c>
    </row>
    <row r="13" spans="1:102" x14ac:dyDescent="0.25">
      <c r="A13" s="8">
        <v>3</v>
      </c>
      <c r="B13" s="8">
        <v>1112</v>
      </c>
      <c r="C13" s="8" t="s">
        <v>132</v>
      </c>
      <c r="E13" s="50">
        <f t="shared" si="0"/>
        <v>91</v>
      </c>
      <c r="F13" s="8" t="str">
        <f t="shared" si="1"/>
        <v>A</v>
      </c>
      <c r="G13" s="8" t="str">
        <f t="shared" si="2"/>
        <v xml:space="preserve">Memiliki kemampuan pemahanan  QS Al Hujurat :10,12 , Asmaul Husna, Cara berpakaian dalam Islam, Sumber Hukum Islam, Kewajiban Menuntut Ilmu, Zakat Haji Zakat, Keteladanan Rasul pereode Makah, </v>
      </c>
      <c r="H13" s="50">
        <f t="shared" si="3"/>
        <v>93</v>
      </c>
      <c r="I13" s="8" t="str">
        <f t="shared" si="4"/>
        <v>A</v>
      </c>
      <c r="J13" s="8" t="str">
        <f t="shared" si="5"/>
        <v xml:space="preserve">Memiliki keterampilan  Tajwid, Hafalan Asmaul Husna, Debat cara berpakain sesuai dg ajr Islam, Memberi contoh Hukum Taklifi, Perjalanan Haji,Tata cara Wakaf, Sejarah Rasulullah, </v>
      </c>
      <c r="K13" s="8"/>
      <c r="L13" s="13"/>
      <c r="M13" s="14"/>
      <c r="N13" s="44">
        <f t="shared" si="6"/>
        <v>92</v>
      </c>
      <c r="O13" s="44">
        <f t="shared" si="7"/>
        <v>77</v>
      </c>
      <c r="Q13" s="44">
        <v>90</v>
      </c>
      <c r="R13" s="44">
        <v>95</v>
      </c>
      <c r="S13" s="45">
        <v>100</v>
      </c>
      <c r="T13" s="64">
        <v>90</v>
      </c>
      <c r="U13" s="62">
        <v>88</v>
      </c>
      <c r="V13" s="62">
        <v>90</v>
      </c>
      <c r="W13" s="44">
        <v>90</v>
      </c>
      <c r="X13" s="44">
        <v>90</v>
      </c>
      <c r="Y13" s="45">
        <v>100</v>
      </c>
      <c r="Z13" s="44">
        <v>90</v>
      </c>
      <c r="AA13" s="44"/>
      <c r="AB13" s="45"/>
      <c r="AC13" s="44">
        <v>90</v>
      </c>
      <c r="AD13" s="44"/>
      <c r="AE13" s="45"/>
      <c r="AF13" s="45">
        <f t="shared" si="8"/>
        <v>92</v>
      </c>
      <c r="AG13" s="44"/>
      <c r="AH13" s="44"/>
      <c r="AI13" s="45"/>
      <c r="AJ13" s="44"/>
      <c r="AK13" s="44"/>
      <c r="AL13" s="45"/>
      <c r="AM13" s="44"/>
      <c r="AN13" s="44"/>
      <c r="AO13" s="45"/>
      <c r="AP13" s="44"/>
      <c r="AQ13" s="44"/>
      <c r="AR13" s="45"/>
      <c r="AS13" s="44"/>
      <c r="AT13" s="44"/>
      <c r="AU13" s="45"/>
      <c r="AV13" s="44">
        <v>77</v>
      </c>
      <c r="AW13" s="46">
        <f t="shared" si="9"/>
        <v>90.833333333333329</v>
      </c>
      <c r="AX13" s="47">
        <f t="shared" si="10"/>
        <v>91</v>
      </c>
      <c r="AY13" s="48"/>
      <c r="AZ13" s="44">
        <v>90</v>
      </c>
      <c r="BA13" s="56"/>
      <c r="BB13" s="57"/>
      <c r="BC13" s="62">
        <v>85</v>
      </c>
      <c r="BD13" s="56"/>
      <c r="BE13" s="57"/>
      <c r="BF13" s="56">
        <v>90</v>
      </c>
      <c r="BG13" s="56"/>
      <c r="BH13" s="45">
        <v>100</v>
      </c>
      <c r="BI13" s="56"/>
      <c r="BJ13" s="56"/>
      <c r="BK13" s="56">
        <v>100</v>
      </c>
      <c r="BL13" s="56">
        <v>90</v>
      </c>
      <c r="BM13" s="56"/>
      <c r="BN13" s="57"/>
      <c r="BO13" s="45" t="str">
        <f t="shared" si="11"/>
        <v/>
      </c>
      <c r="BP13" s="44"/>
      <c r="BQ13" s="44"/>
      <c r="BR13" s="45"/>
      <c r="BS13" s="44"/>
      <c r="BT13" s="44"/>
      <c r="BU13" s="45"/>
      <c r="BV13" s="44"/>
      <c r="BW13" s="44"/>
      <c r="BX13" s="45"/>
      <c r="BY13" s="44"/>
      <c r="BZ13" s="44"/>
      <c r="CA13" s="45"/>
      <c r="CB13" s="44"/>
      <c r="CC13" s="44"/>
      <c r="CD13" s="45"/>
      <c r="CE13" s="46">
        <f t="shared" si="12"/>
        <v>92.5</v>
      </c>
      <c r="CF13" s="47">
        <f t="shared" si="13"/>
        <v>93</v>
      </c>
      <c r="CG13" s="48"/>
      <c r="CH13" s="58">
        <v>11</v>
      </c>
      <c r="CI13" s="49" t="str">
        <f t="shared" si="14"/>
        <v xml:space="preserve">Memiliki kemampuan pemahanan  QS Al Hujurat :10,12 , Asmaul Husna, Cara berpakaian dalam Islam, Sumber Hukum Islam, Kewajiban Menuntut Ilmu, Zakat Haji Zakat, Keteladanan Rasul pereode Makah, </v>
      </c>
      <c r="CJ13" s="48"/>
      <c r="CK13" s="58">
        <v>11</v>
      </c>
      <c r="CL13" s="49" t="str">
        <f t="shared" si="15"/>
        <v xml:space="preserve">Memiliki keterampilan  Tajwid, Hafalan Asmaul Husna, Debat cara berpakain sesuai dg ajr Islam, Memberi contoh Hukum Taklifi, Perjalanan Haji,Tata cara Wakaf, Sejarah Rasulullah, </v>
      </c>
      <c r="CN13" s="43">
        <v>4</v>
      </c>
      <c r="CO13" s="60" t="s">
        <v>240</v>
      </c>
      <c r="CQ13" s="21">
        <v>0</v>
      </c>
      <c r="CR13" s="22">
        <v>69</v>
      </c>
      <c r="CS13" s="23" t="s">
        <v>54</v>
      </c>
      <c r="CW13" s="59">
        <v>4</v>
      </c>
      <c r="CX13" s="59" t="str">
        <f>(IF(CO11="","","Memiliki kemampuan pemahanan "))&amp;(IF(CO10="","",CO10&amp;", "))&amp;(IF(CO11="","",CO11&amp;", "))&amp;(IF(CO12="","",CO12&amp;", "))&amp;(IF(CO14="","",CO14&amp;", "))&amp;(IF(CO15="","",CO15&amp;", "))&amp;(IF(CO16="","",CO16&amp;", "))&amp;(IF(CO17="","",CO17&amp;", "))&amp;(IF(CO18="","",CO18&amp;", "))&amp;(IF(CO19="","",CO19&amp;", "))&amp;(IF(CO13="","","Masih perlu peningkatan pemahaman "&amp;CO13&amp;"."))</f>
        <v>Memiliki kemampuan pemahanan QS Al Hujurat :10,12 , Asmaul Husna, Cara berpakaian dalam Islam, Kewajiban Menuntut Ilmu, Zakat Haji Zakat, Keteladanan Rasul pereode Makah, Masih perlu peningkatan pemahaman Sumber Hukum Islam.</v>
      </c>
    </row>
    <row r="14" spans="1:102" x14ac:dyDescent="0.25">
      <c r="A14" s="8">
        <v>4</v>
      </c>
      <c r="B14" s="8">
        <v>1128</v>
      </c>
      <c r="C14" s="8" t="s">
        <v>133</v>
      </c>
      <c r="E14" s="50">
        <f t="shared" si="0"/>
        <v>89</v>
      </c>
      <c r="F14" s="8" t="str">
        <f t="shared" si="1"/>
        <v>B</v>
      </c>
      <c r="G14" s="8" t="str">
        <f t="shared" si="2"/>
        <v xml:space="preserve">Memiliki kemampuan pemahanan  QS Al Hujurat :10,12 , Asmaul Husna, Cara berpakaian dalam Islam, Sumber Hukum Islam, Kewajiban Menuntut Ilmu, Zakat Haji Zakat, Keteladanan Rasul pereode Makah, </v>
      </c>
      <c r="H14" s="50">
        <f t="shared" si="3"/>
        <v>95</v>
      </c>
      <c r="I14" s="8" t="str">
        <f t="shared" si="4"/>
        <v>A</v>
      </c>
      <c r="J14" s="8" t="str">
        <f t="shared" si="5"/>
        <v xml:space="preserve">Memiliki keterampilan  Tajwid, Hafalan Asmaul Husna, Debat cara berpakain sesuai dg ajr Islam, Memberi contoh Hukum Taklifi, Perjalanan Haji,Tata cara Wakaf, Sejarah Rasulullah, </v>
      </c>
      <c r="K14" s="8"/>
      <c r="L14" s="13"/>
      <c r="M14" s="14"/>
      <c r="N14" s="44">
        <f t="shared" si="6"/>
        <v>90</v>
      </c>
      <c r="O14" s="44">
        <f t="shared" si="7"/>
        <v>83</v>
      </c>
      <c r="Q14" s="44">
        <v>85</v>
      </c>
      <c r="R14" s="44">
        <v>95</v>
      </c>
      <c r="S14" s="45">
        <v>90</v>
      </c>
      <c r="T14" s="65">
        <v>83</v>
      </c>
      <c r="U14" s="62">
        <v>80</v>
      </c>
      <c r="V14" s="62">
        <v>89</v>
      </c>
      <c r="W14" s="44">
        <v>95</v>
      </c>
      <c r="X14" s="44">
        <v>90</v>
      </c>
      <c r="Y14" s="45">
        <v>100</v>
      </c>
      <c r="Z14" s="44">
        <v>90</v>
      </c>
      <c r="AA14" s="44"/>
      <c r="AB14" s="45"/>
      <c r="AC14" s="44">
        <v>90</v>
      </c>
      <c r="AD14" s="44"/>
      <c r="AE14" s="45"/>
      <c r="AF14" s="45">
        <f t="shared" si="8"/>
        <v>90</v>
      </c>
      <c r="AG14" s="44"/>
      <c r="AH14" s="44"/>
      <c r="AI14" s="45"/>
      <c r="AJ14" s="44"/>
      <c r="AK14" s="44"/>
      <c r="AL14" s="45"/>
      <c r="AM14" s="44"/>
      <c r="AN14" s="44"/>
      <c r="AO14" s="45"/>
      <c r="AP14" s="44"/>
      <c r="AQ14" s="44"/>
      <c r="AR14" s="45"/>
      <c r="AS14" s="44"/>
      <c r="AT14" s="44"/>
      <c r="AU14" s="45"/>
      <c r="AV14" s="44">
        <v>83</v>
      </c>
      <c r="AW14" s="46">
        <f t="shared" si="9"/>
        <v>89.166666666666671</v>
      </c>
      <c r="AX14" s="47">
        <f t="shared" si="10"/>
        <v>89</v>
      </c>
      <c r="AY14" s="48"/>
      <c r="AZ14" s="44">
        <v>90</v>
      </c>
      <c r="BA14" s="56"/>
      <c r="BB14" s="57"/>
      <c r="BC14" s="62">
        <v>100</v>
      </c>
      <c r="BD14" s="56"/>
      <c r="BE14" s="57"/>
      <c r="BF14" s="56">
        <v>90</v>
      </c>
      <c r="BG14" s="56"/>
      <c r="BH14" s="45">
        <v>100</v>
      </c>
      <c r="BI14" s="56"/>
      <c r="BJ14" s="56"/>
      <c r="BK14" s="56">
        <v>100</v>
      </c>
      <c r="BL14" s="56">
        <v>90</v>
      </c>
      <c r="BM14" s="56"/>
      <c r="BN14" s="57"/>
      <c r="BO14" s="45" t="str">
        <f t="shared" si="11"/>
        <v/>
      </c>
      <c r="BP14" s="44"/>
      <c r="BQ14" s="44"/>
      <c r="BR14" s="45"/>
      <c r="BS14" s="44"/>
      <c r="BT14" s="44"/>
      <c r="BU14" s="45"/>
      <c r="BV14" s="44"/>
      <c r="BW14" s="44"/>
      <c r="BX14" s="45"/>
      <c r="BY14" s="44"/>
      <c r="BZ14" s="44"/>
      <c r="CA14" s="45"/>
      <c r="CB14" s="44"/>
      <c r="CC14" s="44"/>
      <c r="CD14" s="45"/>
      <c r="CE14" s="46">
        <f t="shared" si="12"/>
        <v>95</v>
      </c>
      <c r="CF14" s="47">
        <f t="shared" si="13"/>
        <v>95</v>
      </c>
      <c r="CG14" s="48"/>
      <c r="CH14" s="58">
        <v>11</v>
      </c>
      <c r="CI14" s="49" t="str">
        <f t="shared" si="14"/>
        <v xml:space="preserve">Memiliki kemampuan pemahanan  QS Al Hujurat :10,12 , Asmaul Husna, Cara berpakaian dalam Islam, Sumber Hukum Islam, Kewajiban Menuntut Ilmu, Zakat Haji Zakat, Keteladanan Rasul pereode Makah, </v>
      </c>
      <c r="CJ14" s="48"/>
      <c r="CK14" s="58">
        <v>11</v>
      </c>
      <c r="CL14" s="49" t="str">
        <f t="shared" si="15"/>
        <v xml:space="preserve">Memiliki keterampilan  Tajwid, Hafalan Asmaul Husna, Debat cara berpakain sesuai dg ajr Islam, Memberi contoh Hukum Taklifi, Perjalanan Haji,Tata cara Wakaf, Sejarah Rasulullah, </v>
      </c>
      <c r="CN14" s="43">
        <v>5</v>
      </c>
      <c r="CO14" s="60" t="s">
        <v>241</v>
      </c>
      <c r="CQ14" s="21">
        <v>70</v>
      </c>
      <c r="CR14" s="24">
        <v>75</v>
      </c>
      <c r="CS14" s="25" t="s">
        <v>56</v>
      </c>
      <c r="CW14" s="59">
        <v>5</v>
      </c>
      <c r="CX14" s="59" t="str">
        <f>(IF(CO11="","","Memiliki kemampuan pemahanan "))&amp;(IF(CO10="","",CO10&amp;", "))&amp;(IF(CO11="","",CO11&amp;", "))&amp;(IF(CO12="","",CO12&amp;", "))&amp;(IF(CO13="","",CO13&amp;", "))&amp;(IF(CO15="","",CO15&amp;", "))&amp;(IF(CO16="","",CO16&amp;", "))&amp;(IF(CO17="","",CO17&amp;", "))&amp;(IF(CO18="","",CO18&amp;", "))&amp;(IF(CO19="","",CO19&amp;", "))&amp;(IF(CO14="","","Masih perlu peningkatan pemahaman "&amp;CO14&amp;"."))</f>
        <v>Memiliki kemampuan pemahanan QS Al Hujurat :10,12 , Asmaul Husna, Cara berpakaian dalam Islam, Sumber Hukum Islam, Zakat Haji Zakat, Keteladanan Rasul pereode Makah, Masih perlu peningkatan pemahaman Kewajiban Menuntut Ilmu.</v>
      </c>
    </row>
    <row r="15" spans="1:102" x14ac:dyDescent="0.25">
      <c r="A15" s="8">
        <v>5</v>
      </c>
      <c r="B15" s="8">
        <v>1160</v>
      </c>
      <c r="C15" s="8" t="s">
        <v>134</v>
      </c>
      <c r="E15" s="50">
        <f t="shared" si="0"/>
        <v>89</v>
      </c>
      <c r="F15" s="8" t="str">
        <f t="shared" si="1"/>
        <v>B</v>
      </c>
      <c r="G15" s="8" t="str">
        <f t="shared" si="2"/>
        <v xml:space="preserve">Memiliki kemampuan pemahanan  QS Al Hujurat :10,12 , Asmaul Husna, Cara berpakaian dalam Islam, Sumber Hukum Islam, Kewajiban Menuntut Ilmu, Zakat Haji Zakat, Keteladanan Rasul pereode Makah, </v>
      </c>
      <c r="H15" s="50">
        <f t="shared" si="3"/>
        <v>92</v>
      </c>
      <c r="I15" s="8" t="str">
        <f t="shared" si="4"/>
        <v>A</v>
      </c>
      <c r="J15" s="8" t="str">
        <f t="shared" si="5"/>
        <v xml:space="preserve">Memiliki keterampilan  Tajwid, Hafalan Asmaul Husna, Debat cara berpakain sesuai dg ajr Islam, Memberi contoh Hukum Taklifi, Perjalanan Haji,Tata cara Wakaf, Sejarah Rasulullah, </v>
      </c>
      <c r="K15" s="8"/>
      <c r="L15" s="13"/>
      <c r="M15" s="14"/>
      <c r="N15" s="44">
        <f t="shared" si="6"/>
        <v>90</v>
      </c>
      <c r="O15" s="44">
        <f t="shared" si="7"/>
        <v>73</v>
      </c>
      <c r="Q15" s="44">
        <v>85</v>
      </c>
      <c r="R15" s="44">
        <v>95</v>
      </c>
      <c r="S15" s="45">
        <v>100</v>
      </c>
      <c r="T15" s="64">
        <v>80</v>
      </c>
      <c r="U15" s="62">
        <v>95</v>
      </c>
      <c r="V15" s="62">
        <v>88</v>
      </c>
      <c r="W15" s="44">
        <v>95</v>
      </c>
      <c r="X15" s="44">
        <v>85</v>
      </c>
      <c r="Y15" s="45">
        <v>100</v>
      </c>
      <c r="Z15" s="44">
        <v>85</v>
      </c>
      <c r="AA15" s="44"/>
      <c r="AB15" s="45"/>
      <c r="AC15" s="44">
        <v>85</v>
      </c>
      <c r="AD15" s="44"/>
      <c r="AE15" s="45"/>
      <c r="AF15" s="45">
        <f t="shared" si="8"/>
        <v>90</v>
      </c>
      <c r="AG15" s="44"/>
      <c r="AH15" s="44"/>
      <c r="AI15" s="45"/>
      <c r="AJ15" s="44"/>
      <c r="AK15" s="44"/>
      <c r="AL15" s="45"/>
      <c r="AM15" s="44"/>
      <c r="AN15" s="44"/>
      <c r="AO15" s="45"/>
      <c r="AP15" s="44"/>
      <c r="AQ15" s="44"/>
      <c r="AR15" s="45"/>
      <c r="AS15" s="44"/>
      <c r="AT15" s="44"/>
      <c r="AU15" s="45"/>
      <c r="AV15" s="44">
        <v>73</v>
      </c>
      <c r="AW15" s="46">
        <f t="shared" si="9"/>
        <v>88.833333333333329</v>
      </c>
      <c r="AX15" s="47">
        <f t="shared" si="10"/>
        <v>89</v>
      </c>
      <c r="AY15" s="48"/>
      <c r="AZ15" s="44">
        <v>90</v>
      </c>
      <c r="BA15" s="56"/>
      <c r="BB15" s="57"/>
      <c r="BC15" s="62">
        <v>85</v>
      </c>
      <c r="BD15" s="56"/>
      <c r="BE15" s="57"/>
      <c r="BF15" s="56">
        <v>90</v>
      </c>
      <c r="BG15" s="56"/>
      <c r="BH15" s="45">
        <v>100</v>
      </c>
      <c r="BI15" s="56"/>
      <c r="BJ15" s="56"/>
      <c r="BK15" s="56">
        <v>100</v>
      </c>
      <c r="BL15" s="56">
        <v>85</v>
      </c>
      <c r="BM15" s="56"/>
      <c r="BN15" s="57"/>
      <c r="BO15" s="45" t="str">
        <f t="shared" si="11"/>
        <v/>
      </c>
      <c r="BP15" s="44"/>
      <c r="BQ15" s="44"/>
      <c r="BR15" s="45"/>
      <c r="BS15" s="44"/>
      <c r="BT15" s="44"/>
      <c r="BU15" s="45"/>
      <c r="BV15" s="44"/>
      <c r="BW15" s="44"/>
      <c r="BX15" s="45"/>
      <c r="BY15" s="44"/>
      <c r="BZ15" s="44"/>
      <c r="CA15" s="45"/>
      <c r="CB15" s="44"/>
      <c r="CC15" s="44"/>
      <c r="CD15" s="45"/>
      <c r="CE15" s="46">
        <f t="shared" si="12"/>
        <v>91.666666666666671</v>
      </c>
      <c r="CF15" s="47">
        <f t="shared" si="13"/>
        <v>92</v>
      </c>
      <c r="CG15" s="48"/>
      <c r="CH15" s="58">
        <v>11</v>
      </c>
      <c r="CI15" s="49" t="str">
        <f t="shared" si="14"/>
        <v xml:space="preserve">Memiliki kemampuan pemahanan  QS Al Hujurat :10,12 , Asmaul Husna, Cara berpakaian dalam Islam, Sumber Hukum Islam, Kewajiban Menuntut Ilmu, Zakat Haji Zakat, Keteladanan Rasul pereode Makah, </v>
      </c>
      <c r="CJ15" s="48"/>
      <c r="CK15" s="58">
        <v>11</v>
      </c>
      <c r="CL15" s="49" t="str">
        <f t="shared" si="15"/>
        <v xml:space="preserve">Memiliki keterampilan  Tajwid, Hafalan Asmaul Husna, Debat cara berpakain sesuai dg ajr Islam, Memberi contoh Hukum Taklifi, Perjalanan Haji,Tata cara Wakaf, Sejarah Rasulullah, </v>
      </c>
      <c r="CN15" s="43">
        <v>6</v>
      </c>
      <c r="CO15" s="60" t="s">
        <v>242</v>
      </c>
      <c r="CQ15" s="21">
        <v>76</v>
      </c>
      <c r="CR15" s="24">
        <v>90</v>
      </c>
      <c r="CS15" s="25" t="s">
        <v>58</v>
      </c>
      <c r="CW15" s="59">
        <v>6</v>
      </c>
      <c r="CX15" s="59" t="str">
        <f>(IF(CO11="","","Memiliki kemampuan pemahanan "))&amp;(IF(CO10="","",CO10&amp;", "))&amp;(IF(CO11="","",CO11&amp;", "))&amp;(IF(CO12="","",CO12&amp;", "))&amp;(IF(CO13="","",CO13&amp;", "))&amp;(IF(CO14="","",CO14&amp;", "))&amp;(IF(CO16="","",CO16&amp;", "))&amp;(IF(CO17="","",CO17&amp;", "))&amp;(IF(CO18="","",CO18&amp;", "))&amp;(IF(CO19="","",CO19&amp;", "))&amp;(IF(CO15="","","Masih perlu peningkatan pemahaman "&amp;CO15&amp;"."))</f>
        <v>Memiliki kemampuan pemahanan QS Al Hujurat :10,12 , Asmaul Husna, Cara berpakaian dalam Islam, Sumber Hukum Islam, Kewajiban Menuntut Ilmu, Keteladanan Rasul pereode Makah, Masih perlu peningkatan pemahaman Zakat Haji Zakat.</v>
      </c>
    </row>
    <row r="16" spans="1:102" x14ac:dyDescent="0.25">
      <c r="A16" s="8">
        <v>6</v>
      </c>
      <c r="B16" s="8">
        <v>1176</v>
      </c>
      <c r="C16" s="8" t="s">
        <v>135</v>
      </c>
      <c r="E16" s="50">
        <f t="shared" si="0"/>
        <v>88</v>
      </c>
      <c r="F16" s="8" t="str">
        <f t="shared" si="1"/>
        <v>B</v>
      </c>
      <c r="G16" s="8" t="str">
        <f t="shared" si="2"/>
        <v xml:space="preserve">Memiliki kemampuan pemahanan  QS Al Hujurat :10,12 , Asmaul Husna, Cara berpakaian dalam Islam, Sumber Hukum Islam, Kewajiban Menuntut Ilmu, Zakat Haji Zakat, Keteladanan Rasul pereode Makah, </v>
      </c>
      <c r="H16" s="50">
        <f t="shared" si="3"/>
        <v>91</v>
      </c>
      <c r="I16" s="8" t="str">
        <f t="shared" si="4"/>
        <v>A</v>
      </c>
      <c r="J16" s="8" t="str">
        <f t="shared" si="5"/>
        <v xml:space="preserve">Memiliki keterampilan  Tajwid, Hafalan Asmaul Husna, Debat cara berpakain sesuai dg ajr Islam, Memberi contoh Hukum Taklifi, Perjalanan Haji,Tata cara Wakaf, Sejarah Rasulullah, </v>
      </c>
      <c r="K16" s="8"/>
      <c r="L16" s="13"/>
      <c r="M16" s="14"/>
      <c r="N16" s="44">
        <f t="shared" si="6"/>
        <v>89</v>
      </c>
      <c r="O16" s="44">
        <f t="shared" si="7"/>
        <v>73</v>
      </c>
      <c r="Q16" s="44">
        <v>85</v>
      </c>
      <c r="R16" s="44">
        <v>95</v>
      </c>
      <c r="S16" s="45">
        <v>90</v>
      </c>
      <c r="T16" s="64">
        <v>80</v>
      </c>
      <c r="U16" s="62">
        <v>90</v>
      </c>
      <c r="V16" s="62">
        <v>90</v>
      </c>
      <c r="W16" s="44">
        <v>85</v>
      </c>
      <c r="X16" s="44">
        <v>85</v>
      </c>
      <c r="Y16" s="45">
        <v>100</v>
      </c>
      <c r="Z16" s="44">
        <v>90</v>
      </c>
      <c r="AA16" s="44"/>
      <c r="AB16" s="45"/>
      <c r="AC16" s="44">
        <v>90</v>
      </c>
      <c r="AD16" s="44"/>
      <c r="AE16" s="45"/>
      <c r="AF16" s="45">
        <f t="shared" si="8"/>
        <v>89</v>
      </c>
      <c r="AG16" s="44"/>
      <c r="AH16" s="44"/>
      <c r="AI16" s="45"/>
      <c r="AJ16" s="44"/>
      <c r="AK16" s="44"/>
      <c r="AL16" s="45"/>
      <c r="AM16" s="44"/>
      <c r="AN16" s="44"/>
      <c r="AO16" s="45"/>
      <c r="AP16" s="44"/>
      <c r="AQ16" s="44"/>
      <c r="AR16" s="45"/>
      <c r="AS16" s="44"/>
      <c r="AT16" s="44"/>
      <c r="AU16" s="45"/>
      <c r="AV16" s="44">
        <v>73</v>
      </c>
      <c r="AW16" s="46">
        <f t="shared" si="9"/>
        <v>87.75</v>
      </c>
      <c r="AX16" s="47">
        <f t="shared" si="10"/>
        <v>88</v>
      </c>
      <c r="AY16" s="48"/>
      <c r="AZ16" s="44">
        <v>90</v>
      </c>
      <c r="BA16" s="56"/>
      <c r="BB16" s="57"/>
      <c r="BC16" s="62">
        <v>80</v>
      </c>
      <c r="BD16" s="56"/>
      <c r="BE16" s="57"/>
      <c r="BF16" s="56">
        <v>90</v>
      </c>
      <c r="BG16" s="56"/>
      <c r="BH16" s="45">
        <v>100</v>
      </c>
      <c r="BI16" s="56"/>
      <c r="BJ16" s="56"/>
      <c r="BK16" s="56">
        <v>100</v>
      </c>
      <c r="BL16" s="56">
        <v>85</v>
      </c>
      <c r="BM16" s="56"/>
      <c r="BN16" s="57"/>
      <c r="BO16" s="45" t="str">
        <f t="shared" si="11"/>
        <v/>
      </c>
      <c r="BP16" s="44"/>
      <c r="BQ16" s="44"/>
      <c r="BR16" s="45"/>
      <c r="BS16" s="44"/>
      <c r="BT16" s="44"/>
      <c r="BU16" s="45"/>
      <c r="BV16" s="44"/>
      <c r="BW16" s="44"/>
      <c r="BX16" s="45"/>
      <c r="BY16" s="44"/>
      <c r="BZ16" s="44"/>
      <c r="CA16" s="45"/>
      <c r="CB16" s="44"/>
      <c r="CC16" s="44"/>
      <c r="CD16" s="45"/>
      <c r="CE16" s="46">
        <f t="shared" si="12"/>
        <v>90.833333333333329</v>
      </c>
      <c r="CF16" s="47">
        <f t="shared" si="13"/>
        <v>91</v>
      </c>
      <c r="CG16" s="48"/>
      <c r="CH16" s="58">
        <v>11</v>
      </c>
      <c r="CI16" s="49" t="str">
        <f t="shared" si="14"/>
        <v xml:space="preserve">Memiliki kemampuan pemahanan  QS Al Hujurat :10,12 , Asmaul Husna, Cara berpakaian dalam Islam, Sumber Hukum Islam, Kewajiban Menuntut Ilmu, Zakat Haji Zakat, Keteladanan Rasul pereode Makah, </v>
      </c>
      <c r="CJ16" s="48"/>
      <c r="CK16" s="58">
        <v>11</v>
      </c>
      <c r="CL16" s="49" t="str">
        <f t="shared" si="15"/>
        <v xml:space="preserve">Memiliki keterampilan  Tajwid, Hafalan Asmaul Husna, Debat cara berpakain sesuai dg ajr Islam, Memberi contoh Hukum Taklifi, Perjalanan Haji,Tata cara Wakaf, Sejarah Rasulullah, </v>
      </c>
      <c r="CN16" s="43">
        <v>7</v>
      </c>
      <c r="CO16" s="60" t="s">
        <v>243</v>
      </c>
      <c r="CQ16" s="21">
        <v>91</v>
      </c>
      <c r="CR16" s="24">
        <v>100</v>
      </c>
      <c r="CS16" s="25" t="s">
        <v>15</v>
      </c>
      <c r="CW16" s="59">
        <v>7</v>
      </c>
      <c r="CX16" s="59" t="str">
        <f>(IF(CO11="","","Memiliki kemampuan pemahanan "))&amp;(IF(CO10="","",CO10&amp;", "))&amp;(IF(CO11="","",CO11&amp;", "))&amp;(IF(CO12="","",CO12&amp;", "))&amp;(IF(CO13="","",CO13&amp;", "))&amp;(IF(CO14="","",CO14&amp;", "))&amp;(IF(CO15="","",CO15&amp;", "))&amp;(IF(CO17="","",CO17&amp;", "))&amp;(IF(CO18="","",CO18&amp;", "))&amp;(IF(CO19="","",CO19&amp;", "))&amp;(IF(CO16="","","Masih perlu peningkatan pemahaman "&amp;CO16&amp;"."))</f>
        <v>Memiliki kemampuan pemahanan QS Al Hujurat :10,12 , Asmaul Husna, Cara berpakaian dalam Islam, Sumber Hukum Islam, Kewajiban Menuntut Ilmu, Zakat Haji Zakat, Masih perlu peningkatan pemahaman Keteladanan Rasul pereode Makah.</v>
      </c>
    </row>
    <row r="17" spans="1:102" x14ac:dyDescent="0.25">
      <c r="A17" s="8">
        <v>7</v>
      </c>
      <c r="B17" s="8">
        <v>1208</v>
      </c>
      <c r="C17" s="8" t="s">
        <v>136</v>
      </c>
      <c r="E17" s="50">
        <f t="shared" si="0"/>
        <v>91</v>
      </c>
      <c r="F17" s="8" t="str">
        <f t="shared" si="1"/>
        <v>A</v>
      </c>
      <c r="G17" s="8" t="str">
        <f t="shared" si="2"/>
        <v xml:space="preserve">Memiliki kemampuan pemahanan  QS Al Hujurat :10,12 , Asmaul Husna, Cara berpakaian dalam Islam, Sumber Hukum Islam, Kewajiban Menuntut Ilmu, Zakat Haji Zakat, Keteladanan Rasul pereode Makah, </v>
      </c>
      <c r="H17" s="50">
        <f t="shared" si="3"/>
        <v>96</v>
      </c>
      <c r="I17" s="8" t="str">
        <f t="shared" si="4"/>
        <v>A</v>
      </c>
      <c r="J17" s="8" t="str">
        <f t="shared" si="5"/>
        <v xml:space="preserve">Memiliki keterampilan  Tajwid, Hafalan Asmaul Husna, Debat cara berpakain sesuai dg ajr Islam, Memberi contoh Hukum Taklifi, Perjalanan Haji,Tata cara Wakaf, Sejarah Rasulullah, </v>
      </c>
      <c r="K17" s="8"/>
      <c r="L17" s="13"/>
      <c r="M17" s="14"/>
      <c r="N17" s="44">
        <f t="shared" si="6"/>
        <v>93</v>
      </c>
      <c r="O17" s="44">
        <f t="shared" si="7"/>
        <v>73</v>
      </c>
      <c r="Q17" s="44">
        <v>90</v>
      </c>
      <c r="R17" s="44">
        <v>90</v>
      </c>
      <c r="S17" s="45">
        <v>100</v>
      </c>
      <c r="T17" s="64">
        <v>86</v>
      </c>
      <c r="U17" s="62">
        <v>90</v>
      </c>
      <c r="V17" s="62">
        <v>95</v>
      </c>
      <c r="W17" s="44">
        <v>100</v>
      </c>
      <c r="X17" s="44">
        <v>90</v>
      </c>
      <c r="Y17" s="45">
        <v>100</v>
      </c>
      <c r="Z17" s="44">
        <v>90</v>
      </c>
      <c r="AA17" s="44"/>
      <c r="AB17" s="45"/>
      <c r="AC17" s="44">
        <v>90</v>
      </c>
      <c r="AD17" s="44"/>
      <c r="AE17" s="45"/>
      <c r="AF17" s="45">
        <f t="shared" si="8"/>
        <v>93</v>
      </c>
      <c r="AG17" s="44"/>
      <c r="AH17" s="44"/>
      <c r="AI17" s="45"/>
      <c r="AJ17" s="44"/>
      <c r="AK17" s="44"/>
      <c r="AL17" s="45"/>
      <c r="AM17" s="44"/>
      <c r="AN17" s="44"/>
      <c r="AO17" s="45"/>
      <c r="AP17" s="44"/>
      <c r="AQ17" s="44"/>
      <c r="AR17" s="45"/>
      <c r="AS17" s="44"/>
      <c r="AT17" s="44"/>
      <c r="AU17" s="45"/>
      <c r="AV17" s="44">
        <v>73</v>
      </c>
      <c r="AW17" s="46">
        <f t="shared" si="9"/>
        <v>91.166666666666671</v>
      </c>
      <c r="AX17" s="47">
        <f t="shared" si="10"/>
        <v>91</v>
      </c>
      <c r="AY17" s="48"/>
      <c r="AZ17" s="44">
        <v>90</v>
      </c>
      <c r="BA17" s="56"/>
      <c r="BB17" s="57"/>
      <c r="BC17" s="62">
        <v>100</v>
      </c>
      <c r="BD17" s="56"/>
      <c r="BE17" s="57"/>
      <c r="BF17" s="56">
        <v>95</v>
      </c>
      <c r="BG17" s="56"/>
      <c r="BH17" s="45">
        <v>100</v>
      </c>
      <c r="BI17" s="56"/>
      <c r="BJ17" s="56"/>
      <c r="BK17" s="56">
        <v>100</v>
      </c>
      <c r="BL17" s="56">
        <v>90</v>
      </c>
      <c r="BM17" s="56"/>
      <c r="BN17" s="57"/>
      <c r="BO17" s="45" t="str">
        <f t="shared" si="11"/>
        <v/>
      </c>
      <c r="BP17" s="44"/>
      <c r="BQ17" s="44"/>
      <c r="BR17" s="45"/>
      <c r="BS17" s="44"/>
      <c r="BT17" s="44"/>
      <c r="BU17" s="45"/>
      <c r="BV17" s="44"/>
      <c r="BW17" s="44"/>
      <c r="BX17" s="45"/>
      <c r="BY17" s="44"/>
      <c r="BZ17" s="44"/>
      <c r="CA17" s="45"/>
      <c r="CB17" s="44"/>
      <c r="CC17" s="44"/>
      <c r="CD17" s="45"/>
      <c r="CE17" s="46">
        <f t="shared" si="12"/>
        <v>95.833333333333329</v>
      </c>
      <c r="CF17" s="47">
        <f t="shared" si="13"/>
        <v>96</v>
      </c>
      <c r="CG17" s="48"/>
      <c r="CH17" s="58">
        <v>11</v>
      </c>
      <c r="CI17" s="49" t="str">
        <f t="shared" si="14"/>
        <v xml:space="preserve">Memiliki kemampuan pemahanan  QS Al Hujurat :10,12 , Asmaul Husna, Cara berpakaian dalam Islam, Sumber Hukum Islam, Kewajiban Menuntut Ilmu, Zakat Haji Zakat, Keteladanan Rasul pereode Makah, </v>
      </c>
      <c r="CJ17" s="48"/>
      <c r="CK17" s="58">
        <v>11</v>
      </c>
      <c r="CL17" s="49" t="str">
        <f t="shared" si="15"/>
        <v xml:space="preserve">Memiliki keterampilan  Tajwid, Hafalan Asmaul Husna, Debat cara berpakain sesuai dg ajr Islam, Memberi contoh Hukum Taklifi, Perjalanan Haji,Tata cara Wakaf, Sejarah Rasulullah, </v>
      </c>
      <c r="CN17" s="43">
        <v>8</v>
      </c>
      <c r="CO17" s="60"/>
      <c r="CQ17" s="26"/>
      <c r="CR17" s="26"/>
      <c r="CS17" s="26"/>
      <c r="CW17" s="59">
        <v>8</v>
      </c>
      <c r="CX17" s="59"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QS Al Hujurat :10,12 , Asmaul Husna, Cara berpakaian dalam Islam, Sumber Hukum Islam, Kewajiban Menuntut Ilmu, Zakat Haji Zakat, Keteladanan Rasul pereode Makah, </v>
      </c>
    </row>
    <row r="18" spans="1:102" x14ac:dyDescent="0.25">
      <c r="A18" s="8">
        <v>8</v>
      </c>
      <c r="B18" s="8">
        <v>1224</v>
      </c>
      <c r="C18" s="8" t="s">
        <v>137</v>
      </c>
      <c r="E18" s="50">
        <f t="shared" si="0"/>
        <v>91</v>
      </c>
      <c r="F18" s="8" t="str">
        <f t="shared" si="1"/>
        <v>A</v>
      </c>
      <c r="G18" s="8" t="str">
        <f t="shared" si="2"/>
        <v xml:space="preserve">Memiliki kemampuan pemahanan  QS Al Hujurat :10,12 , Asmaul Husna, Cara berpakaian dalam Islam, Sumber Hukum Islam, Kewajiban Menuntut Ilmu, Zakat Haji Zakat, Keteladanan Rasul pereode Makah, </v>
      </c>
      <c r="H18" s="50">
        <f t="shared" si="3"/>
        <v>93</v>
      </c>
      <c r="I18" s="8" t="str">
        <f t="shared" si="4"/>
        <v>A</v>
      </c>
      <c r="J18" s="8" t="str">
        <f t="shared" si="5"/>
        <v xml:space="preserve">Memiliki keterampilan  Tajwid, Hafalan Asmaul Husna, Debat cara berpakain sesuai dg ajr Islam, Memberi contoh Hukum Taklifi, Perjalanan Haji,Tata cara Wakaf, Sejarah Rasulullah, </v>
      </c>
      <c r="K18" s="8"/>
      <c r="L18" s="13"/>
      <c r="M18" s="14"/>
      <c r="N18" s="44">
        <f t="shared" si="6"/>
        <v>93</v>
      </c>
      <c r="O18" s="44">
        <f t="shared" si="7"/>
        <v>71</v>
      </c>
      <c r="Q18" s="44">
        <v>90</v>
      </c>
      <c r="R18" s="44">
        <v>95</v>
      </c>
      <c r="S18" s="45">
        <v>100</v>
      </c>
      <c r="T18" s="64">
        <v>89</v>
      </c>
      <c r="U18" s="62">
        <v>90</v>
      </c>
      <c r="V18" s="62">
        <v>90</v>
      </c>
      <c r="W18" s="44">
        <v>100</v>
      </c>
      <c r="X18" s="44">
        <v>90</v>
      </c>
      <c r="Y18" s="45">
        <v>100</v>
      </c>
      <c r="Z18" s="44">
        <v>90</v>
      </c>
      <c r="AA18" s="44"/>
      <c r="AB18" s="45"/>
      <c r="AC18" s="44">
        <v>90</v>
      </c>
      <c r="AD18" s="44"/>
      <c r="AE18" s="45"/>
      <c r="AF18" s="45">
        <f t="shared" si="8"/>
        <v>93</v>
      </c>
      <c r="AG18" s="44"/>
      <c r="AH18" s="44"/>
      <c r="AI18" s="45"/>
      <c r="AJ18" s="44"/>
      <c r="AK18" s="44"/>
      <c r="AL18" s="45"/>
      <c r="AM18" s="44"/>
      <c r="AN18" s="44"/>
      <c r="AO18" s="45"/>
      <c r="AP18" s="44"/>
      <c r="AQ18" s="44"/>
      <c r="AR18" s="45"/>
      <c r="AS18" s="44"/>
      <c r="AT18" s="44"/>
      <c r="AU18" s="45"/>
      <c r="AV18" s="44">
        <v>71</v>
      </c>
      <c r="AW18" s="46">
        <f t="shared" si="9"/>
        <v>91.25</v>
      </c>
      <c r="AX18" s="47">
        <f t="shared" si="10"/>
        <v>91</v>
      </c>
      <c r="AY18" s="48"/>
      <c r="AZ18" s="44">
        <v>90</v>
      </c>
      <c r="BA18" s="56"/>
      <c r="BB18" s="57"/>
      <c r="BC18" s="62">
        <v>89</v>
      </c>
      <c r="BD18" s="56"/>
      <c r="BE18" s="57"/>
      <c r="BF18" s="56">
        <v>90</v>
      </c>
      <c r="BG18" s="56"/>
      <c r="BH18" s="45">
        <v>100</v>
      </c>
      <c r="BI18" s="56"/>
      <c r="BJ18" s="56"/>
      <c r="BK18" s="56">
        <v>100</v>
      </c>
      <c r="BL18" s="56">
        <v>90</v>
      </c>
      <c r="BM18" s="56"/>
      <c r="BN18" s="57"/>
      <c r="BO18" s="45" t="str">
        <f t="shared" si="11"/>
        <v/>
      </c>
      <c r="BP18" s="44"/>
      <c r="BQ18" s="44"/>
      <c r="BR18" s="45"/>
      <c r="BS18" s="44"/>
      <c r="BT18" s="44"/>
      <c r="BU18" s="45"/>
      <c r="BV18" s="44"/>
      <c r="BW18" s="44"/>
      <c r="BX18" s="45"/>
      <c r="BY18" s="44"/>
      <c r="BZ18" s="44"/>
      <c r="CA18" s="45"/>
      <c r="CB18" s="44"/>
      <c r="CC18" s="44"/>
      <c r="CD18" s="45"/>
      <c r="CE18" s="46">
        <f t="shared" si="12"/>
        <v>93.166666666666671</v>
      </c>
      <c r="CF18" s="47">
        <f t="shared" si="13"/>
        <v>93</v>
      </c>
      <c r="CG18" s="48"/>
      <c r="CH18" s="58">
        <v>11</v>
      </c>
      <c r="CI18" s="49" t="str">
        <f t="shared" si="14"/>
        <v xml:space="preserve">Memiliki kemampuan pemahanan  QS Al Hujurat :10,12 , Asmaul Husna, Cara berpakaian dalam Islam, Sumber Hukum Islam, Kewajiban Menuntut Ilmu, Zakat Haji Zakat, Keteladanan Rasul pereode Makah, </v>
      </c>
      <c r="CJ18" s="48"/>
      <c r="CK18" s="58">
        <v>11</v>
      </c>
      <c r="CL18" s="49" t="str">
        <f t="shared" si="15"/>
        <v xml:space="preserve">Memiliki keterampilan  Tajwid, Hafalan Asmaul Husna, Debat cara berpakain sesuai dg ajr Islam, Memberi contoh Hukum Taklifi, Perjalanan Haji,Tata cara Wakaf, Sejarah Rasulullah, </v>
      </c>
      <c r="CN18" s="43">
        <v>9</v>
      </c>
      <c r="CO18" s="60"/>
      <c r="CQ18" s="26"/>
      <c r="CR18" s="26"/>
      <c r="CS18" s="26"/>
      <c r="CW18" s="59">
        <v>9</v>
      </c>
      <c r="CX18" s="59"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QS Al Hujurat :10,12 , Asmaul Husna, Cara berpakaian dalam Islam, Sumber Hukum Islam, Kewajiban Menuntut Ilmu, Zakat Haji Zakat, Keteladanan Rasul pereode Makah, </v>
      </c>
    </row>
    <row r="19" spans="1:102" x14ac:dyDescent="0.25">
      <c r="A19" s="8">
        <v>9</v>
      </c>
      <c r="B19" s="8">
        <v>1240</v>
      </c>
      <c r="C19" s="8" t="s">
        <v>138</v>
      </c>
      <c r="E19" s="50">
        <f t="shared" si="0"/>
        <v>88</v>
      </c>
      <c r="F19" s="8" t="str">
        <f t="shared" si="1"/>
        <v>B</v>
      </c>
      <c r="G19" s="8" t="str">
        <f t="shared" si="2"/>
        <v xml:space="preserve">Memiliki kemampuan pemahanan  QS Al Hujurat :10,12 , Asmaul Husna, Cara berpakaian dalam Islam, Sumber Hukum Islam, Kewajiban Menuntut Ilmu, Zakat Haji Zakat, Keteladanan Rasul pereode Makah, </v>
      </c>
      <c r="H19" s="50">
        <f t="shared" si="3"/>
        <v>92</v>
      </c>
      <c r="I19" s="8" t="str">
        <f t="shared" si="4"/>
        <v>A</v>
      </c>
      <c r="J19" s="8" t="str">
        <f t="shared" si="5"/>
        <v xml:space="preserve">Memiliki keterampilan  Tajwid, Hafalan Asmaul Husna, Debat cara berpakain sesuai dg ajr Islam, Memberi contoh Hukum Taklifi, Perjalanan Haji,Tata cara Wakaf, Sejarah Rasulullah, </v>
      </c>
      <c r="K19" s="8"/>
      <c r="L19" s="13"/>
      <c r="M19" s="14"/>
      <c r="N19" s="44">
        <f t="shared" si="6"/>
        <v>90</v>
      </c>
      <c r="O19" s="44">
        <f t="shared" si="7"/>
        <v>58</v>
      </c>
      <c r="Q19" s="44">
        <v>85</v>
      </c>
      <c r="R19" s="44">
        <v>95</v>
      </c>
      <c r="S19" s="45">
        <v>90</v>
      </c>
      <c r="T19" s="64">
        <v>84</v>
      </c>
      <c r="U19" s="62">
        <v>90</v>
      </c>
      <c r="V19" s="62">
        <v>89</v>
      </c>
      <c r="W19" s="44">
        <v>95</v>
      </c>
      <c r="X19" s="44">
        <v>85</v>
      </c>
      <c r="Y19" s="45">
        <v>100</v>
      </c>
      <c r="Z19" s="44">
        <v>90</v>
      </c>
      <c r="AA19" s="44"/>
      <c r="AB19" s="45"/>
      <c r="AC19" s="44">
        <v>90</v>
      </c>
      <c r="AD19" s="44"/>
      <c r="AE19" s="45"/>
      <c r="AF19" s="45">
        <f t="shared" si="8"/>
        <v>90</v>
      </c>
      <c r="AG19" s="44"/>
      <c r="AH19" s="44"/>
      <c r="AI19" s="45"/>
      <c r="AJ19" s="44"/>
      <c r="AK19" s="44"/>
      <c r="AL19" s="45"/>
      <c r="AM19" s="44"/>
      <c r="AN19" s="44"/>
      <c r="AO19" s="45"/>
      <c r="AP19" s="44"/>
      <c r="AQ19" s="44"/>
      <c r="AR19" s="45"/>
      <c r="AS19" s="44"/>
      <c r="AT19" s="44"/>
      <c r="AU19" s="45"/>
      <c r="AV19" s="44">
        <v>58</v>
      </c>
      <c r="AW19" s="46">
        <f t="shared" si="9"/>
        <v>87.583333333333329</v>
      </c>
      <c r="AX19" s="47">
        <f t="shared" si="10"/>
        <v>88</v>
      </c>
      <c r="AY19" s="48"/>
      <c r="AZ19" s="44">
        <v>90</v>
      </c>
      <c r="BA19" s="56"/>
      <c r="BB19" s="57"/>
      <c r="BC19" s="62">
        <v>88</v>
      </c>
      <c r="BD19" s="56"/>
      <c r="BE19" s="57"/>
      <c r="BF19" s="56">
        <v>90</v>
      </c>
      <c r="BG19" s="56"/>
      <c r="BH19" s="45">
        <v>100</v>
      </c>
      <c r="BI19" s="56"/>
      <c r="BJ19" s="56"/>
      <c r="BK19" s="56">
        <v>100</v>
      </c>
      <c r="BL19" s="56">
        <v>85</v>
      </c>
      <c r="BM19" s="56"/>
      <c r="BN19" s="57"/>
      <c r="BO19" s="45" t="str">
        <f t="shared" si="11"/>
        <v/>
      </c>
      <c r="BP19" s="44"/>
      <c r="BQ19" s="44"/>
      <c r="BR19" s="45"/>
      <c r="BS19" s="44"/>
      <c r="BT19" s="44"/>
      <c r="BU19" s="45"/>
      <c r="BV19" s="44"/>
      <c r="BW19" s="44"/>
      <c r="BX19" s="45"/>
      <c r="BY19" s="44"/>
      <c r="BZ19" s="44"/>
      <c r="CA19" s="45"/>
      <c r="CB19" s="44"/>
      <c r="CC19" s="44"/>
      <c r="CD19" s="45"/>
      <c r="CE19" s="46">
        <f t="shared" si="12"/>
        <v>92.166666666666671</v>
      </c>
      <c r="CF19" s="47">
        <f t="shared" si="13"/>
        <v>92</v>
      </c>
      <c r="CG19" s="48"/>
      <c r="CH19" s="58">
        <v>11</v>
      </c>
      <c r="CI19" s="49" t="str">
        <f t="shared" si="14"/>
        <v xml:space="preserve">Memiliki kemampuan pemahanan  QS Al Hujurat :10,12 , Asmaul Husna, Cara berpakaian dalam Islam, Sumber Hukum Islam, Kewajiban Menuntut Ilmu, Zakat Haji Zakat, Keteladanan Rasul pereode Makah, </v>
      </c>
      <c r="CJ19" s="48"/>
      <c r="CK19" s="58">
        <v>11</v>
      </c>
      <c r="CL19" s="49" t="str">
        <f t="shared" si="15"/>
        <v xml:space="preserve">Memiliki keterampilan  Tajwid, Hafalan Asmaul Husna, Debat cara berpakain sesuai dg ajr Islam, Memberi contoh Hukum Taklifi, Perjalanan Haji,Tata cara Wakaf, Sejarah Rasulullah, </v>
      </c>
      <c r="CN19" s="43">
        <v>10</v>
      </c>
      <c r="CO19" s="60"/>
      <c r="CQ19" s="26"/>
      <c r="CR19" s="26"/>
      <c r="CS19" s="26"/>
      <c r="CW19" s="59">
        <v>10</v>
      </c>
      <c r="CX19" s="59"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QS Al Hujurat :10,12 , Asmaul Husna, Cara berpakaian dalam Islam, Sumber Hukum Islam, Kewajiban Menuntut Ilmu, Zakat Haji Zakat, Keteladanan Rasul pereode Makah, </v>
      </c>
    </row>
    <row r="20" spans="1:102" x14ac:dyDescent="0.25">
      <c r="A20" s="8">
        <v>10</v>
      </c>
      <c r="B20" s="8">
        <v>1256</v>
      </c>
      <c r="C20" s="8" t="s">
        <v>139</v>
      </c>
      <c r="E20" s="50">
        <f t="shared" si="0"/>
        <v>91</v>
      </c>
      <c r="F20" s="8" t="str">
        <f t="shared" si="1"/>
        <v>A</v>
      </c>
      <c r="G20" s="8" t="str">
        <f t="shared" si="2"/>
        <v xml:space="preserve">Memiliki kemampuan pemahanan  QS Al Hujurat :10,12 , Asmaul Husna, Cara berpakaian dalam Islam, Sumber Hukum Islam, Kewajiban Menuntut Ilmu, Zakat Haji Zakat, Keteladanan Rasul pereode Makah, </v>
      </c>
      <c r="H20" s="50">
        <f t="shared" si="3"/>
        <v>94</v>
      </c>
      <c r="I20" s="8" t="str">
        <f t="shared" si="4"/>
        <v>A</v>
      </c>
      <c r="J20" s="8" t="str">
        <f t="shared" si="5"/>
        <v xml:space="preserve">Memiliki keterampilan  Tajwid, Hafalan Asmaul Husna, Debat cara berpakain sesuai dg ajr Islam, Memberi contoh Hukum Taklifi, Perjalanan Haji,Tata cara Wakaf, Sejarah Rasulullah, </v>
      </c>
      <c r="K20" s="8"/>
      <c r="L20" s="13"/>
      <c r="M20" s="14"/>
      <c r="N20" s="44">
        <f t="shared" si="6"/>
        <v>92</v>
      </c>
      <c r="O20" s="44">
        <f t="shared" si="7"/>
        <v>74</v>
      </c>
      <c r="Q20" s="44">
        <v>90</v>
      </c>
      <c r="R20" s="44">
        <v>90</v>
      </c>
      <c r="S20" s="45">
        <v>100</v>
      </c>
      <c r="T20" s="64">
        <v>85</v>
      </c>
      <c r="U20" s="62">
        <v>90</v>
      </c>
      <c r="V20" s="62">
        <v>88</v>
      </c>
      <c r="W20" s="44">
        <v>100</v>
      </c>
      <c r="X20" s="44">
        <v>90</v>
      </c>
      <c r="Y20" s="45">
        <v>100</v>
      </c>
      <c r="Z20" s="44">
        <v>90</v>
      </c>
      <c r="AA20" s="44"/>
      <c r="AB20" s="45"/>
      <c r="AC20" s="44">
        <v>90</v>
      </c>
      <c r="AD20" s="44"/>
      <c r="AE20" s="45"/>
      <c r="AF20" s="45">
        <f t="shared" si="8"/>
        <v>92</v>
      </c>
      <c r="AG20" s="44"/>
      <c r="AH20" s="44"/>
      <c r="AI20" s="45"/>
      <c r="AJ20" s="44"/>
      <c r="AK20" s="44"/>
      <c r="AL20" s="45"/>
      <c r="AM20" s="44"/>
      <c r="AN20" s="44"/>
      <c r="AO20" s="45"/>
      <c r="AP20" s="44"/>
      <c r="AQ20" s="44"/>
      <c r="AR20" s="45"/>
      <c r="AS20" s="44"/>
      <c r="AT20" s="44"/>
      <c r="AU20" s="45"/>
      <c r="AV20" s="44">
        <v>74</v>
      </c>
      <c r="AW20" s="46">
        <f t="shared" si="9"/>
        <v>90.583333333333329</v>
      </c>
      <c r="AX20" s="47">
        <f t="shared" si="10"/>
        <v>91</v>
      </c>
      <c r="AY20" s="48"/>
      <c r="AZ20" s="44">
        <v>90</v>
      </c>
      <c r="BA20" s="56"/>
      <c r="BB20" s="57"/>
      <c r="BC20" s="62">
        <v>90</v>
      </c>
      <c r="BD20" s="56"/>
      <c r="BE20" s="57"/>
      <c r="BF20" s="56">
        <v>95</v>
      </c>
      <c r="BG20" s="56"/>
      <c r="BH20" s="45">
        <v>100</v>
      </c>
      <c r="BI20" s="56"/>
      <c r="BJ20" s="56"/>
      <c r="BK20" s="56">
        <v>100</v>
      </c>
      <c r="BL20" s="56">
        <v>90</v>
      </c>
      <c r="BM20" s="56"/>
      <c r="BN20" s="57"/>
      <c r="BO20" s="45" t="str">
        <f t="shared" si="11"/>
        <v/>
      </c>
      <c r="BP20" s="44"/>
      <c r="BQ20" s="44"/>
      <c r="BR20" s="45"/>
      <c r="BS20" s="44"/>
      <c r="BT20" s="44"/>
      <c r="BU20" s="45"/>
      <c r="BV20" s="44"/>
      <c r="BW20" s="44"/>
      <c r="BX20" s="45"/>
      <c r="BY20" s="44"/>
      <c r="BZ20" s="44"/>
      <c r="CA20" s="45"/>
      <c r="CB20" s="44"/>
      <c r="CC20" s="44"/>
      <c r="CD20" s="45"/>
      <c r="CE20" s="46">
        <f t="shared" si="12"/>
        <v>94.166666666666671</v>
      </c>
      <c r="CF20" s="47">
        <f t="shared" si="13"/>
        <v>94</v>
      </c>
      <c r="CG20" s="48"/>
      <c r="CH20" s="58">
        <v>11</v>
      </c>
      <c r="CI20" s="49" t="str">
        <f t="shared" si="14"/>
        <v xml:space="preserve">Memiliki kemampuan pemahanan  QS Al Hujurat :10,12 , Asmaul Husna, Cara berpakaian dalam Islam, Sumber Hukum Islam, Kewajiban Menuntut Ilmu, Zakat Haji Zakat, Keteladanan Rasul pereode Makah, </v>
      </c>
      <c r="CJ20" s="48"/>
      <c r="CK20" s="58">
        <v>11</v>
      </c>
      <c r="CL20" s="49" t="str">
        <f t="shared" si="15"/>
        <v xml:space="preserve">Memiliki keterampilan  Tajwid, Hafalan Asmaul Husna, Debat cara berpakain sesuai dg ajr Islam, Memberi contoh Hukum Taklifi, Perjalanan Haji,Tata cara Wakaf, Sejarah Rasulullah, </v>
      </c>
      <c r="CO20" s="59"/>
      <c r="CQ20" s="26"/>
      <c r="CR20" s="26"/>
      <c r="CS20" s="26"/>
      <c r="CW20" s="59">
        <v>11</v>
      </c>
      <c r="CX20" s="59" t="str">
        <f>(IF(CO10="","","Memiliki kemampuan pemahanan  "))&amp;(IF(CO10="","",CO10&amp;", "))&amp;(IF(CO11="","",CO11&amp;", "))&amp;(IF(CO12="","",CO12&amp;", "))&amp;(IF(CO13="","",CO13&amp;", "))&amp;(IF(CO14="","",CO14&amp;", "))&amp;(IF(CO15="","",CO15&amp;", "))&amp;(IF(CO16="","",CO16&amp;", "))&amp;(IF(CO17="","",CO17&amp;", "))&amp;(IF(CO18="","",CO18&amp;", "))&amp;(IF(CO19="","",CO19&amp;"."))</f>
        <v xml:space="preserve">Memiliki kemampuan pemahanan  QS Al Hujurat :10,12 , Asmaul Husna, Cara berpakaian dalam Islam, Sumber Hukum Islam, Kewajiban Menuntut Ilmu, Zakat Haji Zakat, Keteladanan Rasul pereode Makah, </v>
      </c>
    </row>
    <row r="21" spans="1:102" ht="18.75" customHeight="1" x14ac:dyDescent="0.3">
      <c r="A21" s="8">
        <v>11</v>
      </c>
      <c r="B21" s="8">
        <v>1288</v>
      </c>
      <c r="C21" s="8" t="s">
        <v>140</v>
      </c>
      <c r="E21" s="50">
        <f t="shared" si="0"/>
        <v>91</v>
      </c>
      <c r="F21" s="8" t="str">
        <f t="shared" si="1"/>
        <v>A</v>
      </c>
      <c r="G21" s="8" t="str">
        <f t="shared" si="2"/>
        <v xml:space="preserve">Memiliki kemampuan pemahanan  QS Al Hujurat :10,12 , Asmaul Husna, Cara berpakaian dalam Islam, Sumber Hukum Islam, Kewajiban Menuntut Ilmu, Zakat Haji Zakat, Keteladanan Rasul pereode Makah, </v>
      </c>
      <c r="H21" s="50">
        <f t="shared" si="3"/>
        <v>93</v>
      </c>
      <c r="I21" s="8" t="str">
        <f t="shared" si="4"/>
        <v>A</v>
      </c>
      <c r="J21" s="8" t="str">
        <f t="shared" si="5"/>
        <v xml:space="preserve">Memiliki keterampilan  Tajwid, Hafalan Asmaul Husna, Debat cara berpakain sesuai dg ajr Islam, Memberi contoh Hukum Taklifi, Perjalanan Haji,Tata cara Wakaf, Sejarah Rasulullah, </v>
      </c>
      <c r="K21" s="8"/>
      <c r="L21" s="13"/>
      <c r="M21" s="14"/>
      <c r="N21" s="44">
        <f t="shared" si="6"/>
        <v>92</v>
      </c>
      <c r="O21" s="44">
        <f t="shared" si="7"/>
        <v>76</v>
      </c>
      <c r="Q21" s="44">
        <v>90</v>
      </c>
      <c r="R21" s="44">
        <v>95</v>
      </c>
      <c r="S21" s="45">
        <v>100</v>
      </c>
      <c r="T21" s="64">
        <v>85</v>
      </c>
      <c r="U21" s="62">
        <v>85</v>
      </c>
      <c r="V21" s="62">
        <v>86</v>
      </c>
      <c r="W21" s="44">
        <v>100</v>
      </c>
      <c r="X21" s="44">
        <v>90</v>
      </c>
      <c r="Y21" s="45">
        <v>100</v>
      </c>
      <c r="Z21" s="44">
        <v>90</v>
      </c>
      <c r="AA21" s="44"/>
      <c r="AB21" s="45"/>
      <c r="AC21" s="44">
        <v>90</v>
      </c>
      <c r="AD21" s="44"/>
      <c r="AE21" s="45"/>
      <c r="AF21" s="45">
        <f t="shared" si="8"/>
        <v>92</v>
      </c>
      <c r="AG21" s="44"/>
      <c r="AH21" s="44"/>
      <c r="AI21" s="45"/>
      <c r="AJ21" s="44"/>
      <c r="AK21" s="44"/>
      <c r="AL21" s="45"/>
      <c r="AM21" s="44"/>
      <c r="AN21" s="44"/>
      <c r="AO21" s="45"/>
      <c r="AP21" s="44"/>
      <c r="AQ21" s="44"/>
      <c r="AR21" s="45"/>
      <c r="AS21" s="44"/>
      <c r="AT21" s="44"/>
      <c r="AU21" s="45"/>
      <c r="AV21" s="44">
        <v>76</v>
      </c>
      <c r="AW21" s="46">
        <f t="shared" si="9"/>
        <v>90.583333333333329</v>
      </c>
      <c r="AX21" s="47">
        <f t="shared" si="10"/>
        <v>91</v>
      </c>
      <c r="AY21" s="48"/>
      <c r="AZ21" s="44">
        <v>90</v>
      </c>
      <c r="BA21" s="56"/>
      <c r="BB21" s="57"/>
      <c r="BC21" s="62">
        <v>90</v>
      </c>
      <c r="BD21" s="56"/>
      <c r="BE21" s="57"/>
      <c r="BF21" s="56">
        <v>90</v>
      </c>
      <c r="BG21" s="56"/>
      <c r="BH21" s="45">
        <v>100</v>
      </c>
      <c r="BI21" s="56"/>
      <c r="BJ21" s="56"/>
      <c r="BK21" s="56">
        <v>100</v>
      </c>
      <c r="BL21" s="56">
        <v>90</v>
      </c>
      <c r="BM21" s="56"/>
      <c r="BN21" s="57"/>
      <c r="BO21" s="45" t="str">
        <f t="shared" si="11"/>
        <v/>
      </c>
      <c r="BP21" s="44"/>
      <c r="BQ21" s="44"/>
      <c r="BR21" s="45"/>
      <c r="BS21" s="44"/>
      <c r="BT21" s="44"/>
      <c r="BU21" s="45"/>
      <c r="BV21" s="44"/>
      <c r="BW21" s="44"/>
      <c r="BX21" s="45"/>
      <c r="BY21" s="44"/>
      <c r="BZ21" s="44"/>
      <c r="CA21" s="45"/>
      <c r="CB21" s="44"/>
      <c r="CC21" s="44"/>
      <c r="CD21" s="45"/>
      <c r="CE21" s="46">
        <f t="shared" si="12"/>
        <v>93.333333333333329</v>
      </c>
      <c r="CF21" s="47">
        <f t="shared" si="13"/>
        <v>93</v>
      </c>
      <c r="CG21" s="48"/>
      <c r="CH21" s="58">
        <v>11</v>
      </c>
      <c r="CI21" s="49" t="str">
        <f t="shared" si="14"/>
        <v xml:space="preserve">Memiliki kemampuan pemahanan  QS Al Hujurat :10,12 , Asmaul Husna, Cara berpakaian dalam Islam, Sumber Hukum Islam, Kewajiban Menuntut Ilmu, Zakat Haji Zakat, Keteladanan Rasul pereode Makah, </v>
      </c>
      <c r="CJ21" s="48"/>
      <c r="CK21" s="58">
        <v>11</v>
      </c>
      <c r="CL21" s="49" t="str">
        <f t="shared" si="15"/>
        <v xml:space="preserve">Memiliki keterampilan  Tajwid, Hafalan Asmaul Husna, Debat cara berpakain sesuai dg ajr Islam, Memberi contoh Hukum Taklifi, Perjalanan Haji,Tata cara Wakaf, Sejarah Rasulullah, </v>
      </c>
      <c r="CN21" s="38" t="s">
        <v>65</v>
      </c>
      <c r="CO21" s="59"/>
      <c r="CQ21" s="26"/>
      <c r="CR21" s="26"/>
      <c r="CS21" s="26"/>
    </row>
    <row r="22" spans="1:102" x14ac:dyDescent="0.25">
      <c r="A22" s="8">
        <v>12</v>
      </c>
      <c r="B22" s="8">
        <v>1304</v>
      </c>
      <c r="C22" s="8" t="s">
        <v>141</v>
      </c>
      <c r="E22" s="50">
        <f t="shared" si="0"/>
        <v>92</v>
      </c>
      <c r="F22" s="8" t="str">
        <f t="shared" si="1"/>
        <v>A</v>
      </c>
      <c r="G22" s="8" t="str">
        <f t="shared" si="2"/>
        <v xml:space="preserve">Memiliki kemampuan pemahanan  QS Al Hujurat :10,12 , Asmaul Husna, Cara berpakaian dalam Islam, Sumber Hukum Islam, Kewajiban Menuntut Ilmu, Zakat Haji Zakat, Keteladanan Rasul pereode Makah, </v>
      </c>
      <c r="H22" s="50">
        <f t="shared" si="3"/>
        <v>93</v>
      </c>
      <c r="I22" s="8" t="str">
        <f t="shared" si="4"/>
        <v>A</v>
      </c>
      <c r="J22" s="8" t="str">
        <f t="shared" si="5"/>
        <v xml:space="preserve">Memiliki keterampilan  Tajwid, Hafalan Asmaul Husna, Debat cara berpakain sesuai dg ajr Islam, Memberi contoh Hukum Taklifi, Perjalanan Haji,Tata cara Wakaf, Sejarah Rasulullah, </v>
      </c>
      <c r="K22" s="8"/>
      <c r="L22" s="13"/>
      <c r="M22" s="14"/>
      <c r="N22" s="44">
        <f t="shared" si="6"/>
        <v>93</v>
      </c>
      <c r="O22" s="44">
        <f t="shared" si="7"/>
        <v>81</v>
      </c>
      <c r="Q22" s="44">
        <v>90</v>
      </c>
      <c r="R22" s="44">
        <v>95</v>
      </c>
      <c r="S22" s="45">
        <v>100</v>
      </c>
      <c r="T22" s="64">
        <v>84</v>
      </c>
      <c r="U22" s="62">
        <v>91</v>
      </c>
      <c r="V22" s="62">
        <v>90</v>
      </c>
      <c r="W22" s="44">
        <v>95</v>
      </c>
      <c r="X22" s="44">
        <v>90</v>
      </c>
      <c r="Y22" s="45">
        <v>100</v>
      </c>
      <c r="Z22" s="44">
        <v>95</v>
      </c>
      <c r="AA22" s="44"/>
      <c r="AB22" s="45"/>
      <c r="AC22" s="44">
        <v>95</v>
      </c>
      <c r="AD22" s="44"/>
      <c r="AE22" s="45"/>
      <c r="AF22" s="45">
        <f t="shared" si="8"/>
        <v>93</v>
      </c>
      <c r="AG22" s="44"/>
      <c r="AH22" s="44"/>
      <c r="AI22" s="45"/>
      <c r="AJ22" s="44"/>
      <c r="AK22" s="44"/>
      <c r="AL22" s="45"/>
      <c r="AM22" s="44"/>
      <c r="AN22" s="44"/>
      <c r="AO22" s="45"/>
      <c r="AP22" s="44"/>
      <c r="AQ22" s="44"/>
      <c r="AR22" s="45"/>
      <c r="AS22" s="44"/>
      <c r="AT22" s="44"/>
      <c r="AU22" s="45"/>
      <c r="AV22" s="44">
        <v>81</v>
      </c>
      <c r="AW22" s="46">
        <f t="shared" si="9"/>
        <v>92.166666666666671</v>
      </c>
      <c r="AX22" s="47">
        <f t="shared" si="10"/>
        <v>92</v>
      </c>
      <c r="AY22" s="48"/>
      <c r="AZ22" s="44">
        <v>90</v>
      </c>
      <c r="BA22" s="56"/>
      <c r="BB22" s="57"/>
      <c r="BC22" s="62">
        <v>88</v>
      </c>
      <c r="BD22" s="56"/>
      <c r="BE22" s="57"/>
      <c r="BF22" s="56">
        <v>90</v>
      </c>
      <c r="BG22" s="56"/>
      <c r="BH22" s="45">
        <v>100</v>
      </c>
      <c r="BI22" s="56"/>
      <c r="BJ22" s="56"/>
      <c r="BK22" s="56">
        <v>100</v>
      </c>
      <c r="BL22" s="56">
        <v>90</v>
      </c>
      <c r="BM22" s="56"/>
      <c r="BN22" s="57"/>
      <c r="BO22" s="45" t="str">
        <f t="shared" si="11"/>
        <v/>
      </c>
      <c r="BP22" s="44"/>
      <c r="BQ22" s="44"/>
      <c r="BR22" s="45"/>
      <c r="BS22" s="44"/>
      <c r="BT22" s="44"/>
      <c r="BU22" s="45"/>
      <c r="BV22" s="44"/>
      <c r="BW22" s="44"/>
      <c r="BX22" s="45"/>
      <c r="BY22" s="44"/>
      <c r="BZ22" s="44"/>
      <c r="CA22" s="45"/>
      <c r="CB22" s="44"/>
      <c r="CC22" s="44"/>
      <c r="CD22" s="45"/>
      <c r="CE22" s="46">
        <f t="shared" si="12"/>
        <v>93</v>
      </c>
      <c r="CF22" s="47">
        <f t="shared" si="13"/>
        <v>93</v>
      </c>
      <c r="CG22" s="48"/>
      <c r="CH22" s="58">
        <v>11</v>
      </c>
      <c r="CI22" s="49" t="str">
        <f t="shared" si="14"/>
        <v xml:space="preserve">Memiliki kemampuan pemahanan  QS Al Hujurat :10,12 , Asmaul Husna, Cara berpakaian dalam Islam, Sumber Hukum Islam, Kewajiban Menuntut Ilmu, Zakat Haji Zakat, Keteladanan Rasul pereode Makah, </v>
      </c>
      <c r="CJ22" s="48"/>
      <c r="CK22" s="58">
        <v>11</v>
      </c>
      <c r="CL22" s="49" t="str">
        <f t="shared" si="15"/>
        <v xml:space="preserve">Memiliki keterampilan  Tajwid, Hafalan Asmaul Husna, Debat cara berpakain sesuai dg ajr Islam, Memberi contoh Hukum Taklifi, Perjalanan Haji,Tata cara Wakaf, Sejarah Rasulullah, </v>
      </c>
      <c r="CN22" s="39" t="s">
        <v>35</v>
      </c>
      <c r="CO22" s="40" t="s">
        <v>36</v>
      </c>
      <c r="CQ22" s="26"/>
      <c r="CR22" s="26"/>
      <c r="CS22" s="26"/>
      <c r="CW22" s="59">
        <v>0</v>
      </c>
      <c r="CX22" s="59" t="str">
        <f>(IF(CO23="","","Perlu peningkatan keterampilan  "))&amp;(IF(CO23="","",CO23&amp;", "))&amp;(IF(CO24="","",CO24&amp;", "))&amp;(IF(CO25="","",CO25&amp;", "))&amp;(IF(CO26="","",CO26&amp;", "))&amp;(IF(CO27="","",CO27&amp;", "))&amp;(IF(CO28="","",CO28&amp;", "))&amp;(IF(CO29="","",CO29&amp;", "))&amp;(IF(CO30="","",CO30&amp;", "))&amp;(IF(CO31="","",CO31&amp;", "))&amp;(IF(CO32="","",CO32&amp;"."))</f>
        <v xml:space="preserve">Perlu peningkatan keterampilan  Tajwid, Hafalan Asmaul Husna, Debat cara berpakain sesuai dg ajr Islam, Memberi contoh Hukum Taklifi, Perjalanan Haji,Tata cara Wakaf, Sejarah Rasulullah, </v>
      </c>
    </row>
    <row r="23" spans="1:102" x14ac:dyDescent="0.25">
      <c r="A23" s="8">
        <v>13</v>
      </c>
      <c r="B23" s="8">
        <v>1320</v>
      </c>
      <c r="C23" s="8" t="s">
        <v>142</v>
      </c>
      <c r="E23" s="50">
        <f t="shared" si="0"/>
        <v>91</v>
      </c>
      <c r="F23" s="8" t="str">
        <f t="shared" si="1"/>
        <v>A</v>
      </c>
      <c r="G23" s="8" t="str">
        <f t="shared" si="2"/>
        <v xml:space="preserve">Memiliki kemampuan pemahanan  QS Al Hujurat :10,12 , Asmaul Husna, Cara berpakaian dalam Islam, Sumber Hukum Islam, Kewajiban Menuntut Ilmu, Zakat Haji Zakat, Keteladanan Rasul pereode Makah, </v>
      </c>
      <c r="H23" s="50">
        <f t="shared" si="3"/>
        <v>93</v>
      </c>
      <c r="I23" s="8" t="str">
        <f t="shared" si="4"/>
        <v>A</v>
      </c>
      <c r="J23" s="8" t="str">
        <f t="shared" si="5"/>
        <v xml:space="preserve">Memiliki keterampilan  Tajwid, Hafalan Asmaul Husna, Debat cara berpakain sesuai dg ajr Islam, Memberi contoh Hukum Taklifi, Perjalanan Haji,Tata cara Wakaf, Sejarah Rasulullah, </v>
      </c>
      <c r="K23" s="8"/>
      <c r="L23" s="13"/>
      <c r="M23" s="14"/>
      <c r="N23" s="44">
        <f t="shared" si="6"/>
        <v>92</v>
      </c>
      <c r="O23" s="44">
        <f t="shared" si="7"/>
        <v>80</v>
      </c>
      <c r="Q23" s="44">
        <v>90</v>
      </c>
      <c r="R23" s="44">
        <v>90</v>
      </c>
      <c r="S23" s="45">
        <v>100</v>
      </c>
      <c r="T23" s="64">
        <v>85</v>
      </c>
      <c r="U23" s="62">
        <v>90</v>
      </c>
      <c r="V23" s="62">
        <v>90</v>
      </c>
      <c r="W23" s="44">
        <v>100</v>
      </c>
      <c r="X23" s="44">
        <v>85</v>
      </c>
      <c r="Y23" s="45">
        <v>100</v>
      </c>
      <c r="Z23" s="44">
        <v>90</v>
      </c>
      <c r="AA23" s="44"/>
      <c r="AB23" s="45"/>
      <c r="AC23" s="44">
        <v>90</v>
      </c>
      <c r="AD23" s="44"/>
      <c r="AE23" s="45"/>
      <c r="AF23" s="45">
        <f t="shared" si="8"/>
        <v>92</v>
      </c>
      <c r="AG23" s="44"/>
      <c r="AH23" s="44"/>
      <c r="AI23" s="45"/>
      <c r="AJ23" s="44"/>
      <c r="AK23" s="44"/>
      <c r="AL23" s="45"/>
      <c r="AM23" s="44"/>
      <c r="AN23" s="44"/>
      <c r="AO23" s="45"/>
      <c r="AP23" s="44"/>
      <c r="AQ23" s="44"/>
      <c r="AR23" s="45"/>
      <c r="AS23" s="44"/>
      <c r="AT23" s="44"/>
      <c r="AU23" s="45"/>
      <c r="AV23" s="44">
        <v>80</v>
      </c>
      <c r="AW23" s="46">
        <f t="shared" si="9"/>
        <v>90.833333333333329</v>
      </c>
      <c r="AX23" s="47">
        <f t="shared" si="10"/>
        <v>91</v>
      </c>
      <c r="AY23" s="48"/>
      <c r="AZ23" s="44">
        <v>90</v>
      </c>
      <c r="BA23" s="56"/>
      <c r="BB23" s="57"/>
      <c r="BC23" s="62">
        <v>90</v>
      </c>
      <c r="BD23" s="56"/>
      <c r="BE23" s="57"/>
      <c r="BF23" s="56">
        <v>95</v>
      </c>
      <c r="BG23" s="56"/>
      <c r="BH23" s="45">
        <v>100</v>
      </c>
      <c r="BI23" s="56"/>
      <c r="BJ23" s="56"/>
      <c r="BK23" s="56">
        <v>100</v>
      </c>
      <c r="BL23" s="56">
        <v>85</v>
      </c>
      <c r="BM23" s="56"/>
      <c r="BN23" s="57"/>
      <c r="BO23" s="45" t="str">
        <f t="shared" si="11"/>
        <v/>
      </c>
      <c r="BP23" s="44"/>
      <c r="BQ23" s="44"/>
      <c r="BR23" s="45"/>
      <c r="BS23" s="44"/>
      <c r="BT23" s="44"/>
      <c r="BU23" s="45"/>
      <c r="BV23" s="44"/>
      <c r="BW23" s="44"/>
      <c r="BX23" s="45"/>
      <c r="BY23" s="44"/>
      <c r="BZ23" s="44"/>
      <c r="CA23" s="45"/>
      <c r="CB23" s="44"/>
      <c r="CC23" s="44"/>
      <c r="CD23" s="45"/>
      <c r="CE23" s="46">
        <f t="shared" si="12"/>
        <v>93.333333333333329</v>
      </c>
      <c r="CF23" s="47">
        <f t="shared" si="13"/>
        <v>93</v>
      </c>
      <c r="CG23" s="48"/>
      <c r="CH23" s="58">
        <v>11</v>
      </c>
      <c r="CI23" s="49" t="str">
        <f t="shared" si="14"/>
        <v xml:space="preserve">Memiliki kemampuan pemahanan  QS Al Hujurat :10,12 , Asmaul Husna, Cara berpakaian dalam Islam, Sumber Hukum Islam, Kewajiban Menuntut Ilmu, Zakat Haji Zakat, Keteladanan Rasul pereode Makah, </v>
      </c>
      <c r="CJ23" s="48"/>
      <c r="CK23" s="58">
        <v>11</v>
      </c>
      <c r="CL23" s="49" t="str">
        <f t="shared" si="15"/>
        <v xml:space="preserve">Memiliki keterampilan  Tajwid, Hafalan Asmaul Husna, Debat cara berpakain sesuai dg ajr Islam, Memberi contoh Hukum Taklifi, Perjalanan Haji,Tata cara Wakaf, Sejarah Rasulullah, </v>
      </c>
      <c r="CN23" s="43">
        <v>1</v>
      </c>
      <c r="CO23" s="60" t="s">
        <v>237</v>
      </c>
      <c r="CQ23" s="26"/>
      <c r="CR23" s="26"/>
      <c r="CS23" s="26"/>
      <c r="CW23" s="59">
        <v>1</v>
      </c>
      <c r="CX23" s="59" t="str">
        <f>(IF(CO24="","","Memiliki keterampilan "))&amp;(IF(CO24="","",CO24&amp;", "))&amp;(IF(CO25="","",CO25&amp;", "))&amp;(IF(CO26="","",CO26&amp;", "))&amp;(IF(CO27="","",CO27&amp;", "))&amp;(IF(CO28="","",CO28&amp;", "))&amp;(IF(CO29="","",CO29&amp;", "))&amp;(IF(CO30="","",CO30&amp;", "))&amp;(IF(CO31="","",CO31&amp;", "))&amp;(IF(CO32="","",CO32&amp;", "))&amp;(IF(CO23="","","Masih perlu peningkatan keterampilan "&amp;CO23&amp;"."))</f>
        <v>Memiliki keterampilan Hafalan Asmaul Husna, Debat cara berpakain sesuai dg ajr Islam, Memberi contoh Hukum Taklifi, Perjalanan Haji,Tata cara Wakaf, Sejarah Rasulullah, Masih perlu peningkatan keterampilan Tajwid.</v>
      </c>
    </row>
    <row r="24" spans="1:102" x14ac:dyDescent="0.25">
      <c r="A24" s="8">
        <v>14</v>
      </c>
      <c r="B24" s="8">
        <v>1336</v>
      </c>
      <c r="C24" s="8" t="s">
        <v>143</v>
      </c>
      <c r="E24" s="50">
        <f t="shared" si="0"/>
        <v>87</v>
      </c>
      <c r="F24" s="8" t="str">
        <f t="shared" si="1"/>
        <v>B</v>
      </c>
      <c r="G24" s="8" t="str">
        <f t="shared" si="2"/>
        <v xml:space="preserve">Memiliki kemampuan pemahanan  QS Al Hujurat :10,12 , Asmaul Husna, Cara berpakaian dalam Islam, Sumber Hukum Islam, Kewajiban Menuntut Ilmu, Zakat Haji Zakat, Keteladanan Rasul pereode Makah, </v>
      </c>
      <c r="H24" s="50">
        <f t="shared" si="3"/>
        <v>93</v>
      </c>
      <c r="I24" s="8" t="str">
        <f t="shared" si="4"/>
        <v>A</v>
      </c>
      <c r="J24" s="8" t="str">
        <f t="shared" si="5"/>
        <v xml:space="preserve">Memiliki keterampilan  Tajwid, Hafalan Asmaul Husna, Debat cara berpakain sesuai dg ajr Islam, Memberi contoh Hukum Taklifi, Perjalanan Haji,Tata cara Wakaf, Sejarah Rasulullah, </v>
      </c>
      <c r="K24" s="8"/>
      <c r="L24" s="13"/>
      <c r="M24" s="14"/>
      <c r="N24" s="44">
        <f t="shared" si="6"/>
        <v>88</v>
      </c>
      <c r="O24" s="44">
        <f t="shared" si="7"/>
        <v>76</v>
      </c>
      <c r="Q24" s="44">
        <v>85</v>
      </c>
      <c r="R24" s="44">
        <v>95</v>
      </c>
      <c r="S24" s="45">
        <v>90</v>
      </c>
      <c r="T24" s="64">
        <v>80</v>
      </c>
      <c r="U24" s="62">
        <v>85</v>
      </c>
      <c r="V24" s="62">
        <v>85</v>
      </c>
      <c r="W24" s="44">
        <v>95</v>
      </c>
      <c r="X24" s="44">
        <v>85</v>
      </c>
      <c r="Y24" s="45">
        <v>100</v>
      </c>
      <c r="Z24" s="44">
        <v>85</v>
      </c>
      <c r="AA24" s="44"/>
      <c r="AB24" s="45"/>
      <c r="AC24" s="44">
        <v>85</v>
      </c>
      <c r="AD24" s="44"/>
      <c r="AE24" s="45"/>
      <c r="AF24" s="45">
        <f t="shared" si="8"/>
        <v>88</v>
      </c>
      <c r="AG24" s="44"/>
      <c r="AH24" s="44"/>
      <c r="AI24" s="45"/>
      <c r="AJ24" s="44"/>
      <c r="AK24" s="44"/>
      <c r="AL24" s="45"/>
      <c r="AM24" s="44"/>
      <c r="AN24" s="44"/>
      <c r="AO24" s="45"/>
      <c r="AP24" s="44"/>
      <c r="AQ24" s="44"/>
      <c r="AR24" s="45"/>
      <c r="AS24" s="44"/>
      <c r="AT24" s="44"/>
      <c r="AU24" s="45"/>
      <c r="AV24" s="44">
        <v>76</v>
      </c>
      <c r="AW24" s="46">
        <f t="shared" si="9"/>
        <v>87.166666666666671</v>
      </c>
      <c r="AX24" s="47">
        <f t="shared" si="10"/>
        <v>87</v>
      </c>
      <c r="AY24" s="48"/>
      <c r="AZ24" s="44">
        <v>90</v>
      </c>
      <c r="BA24" s="56"/>
      <c r="BB24" s="57"/>
      <c r="BC24" s="62">
        <v>90</v>
      </c>
      <c r="BD24" s="56"/>
      <c r="BE24" s="57"/>
      <c r="BF24" s="56">
        <v>90</v>
      </c>
      <c r="BG24" s="56"/>
      <c r="BH24" s="45">
        <v>100</v>
      </c>
      <c r="BI24" s="56"/>
      <c r="BJ24" s="56"/>
      <c r="BK24" s="56">
        <v>100</v>
      </c>
      <c r="BL24" s="56">
        <v>85</v>
      </c>
      <c r="BM24" s="56"/>
      <c r="BN24" s="57"/>
      <c r="BO24" s="45" t="str">
        <f t="shared" si="11"/>
        <v/>
      </c>
      <c r="BP24" s="44"/>
      <c r="BQ24" s="44"/>
      <c r="BR24" s="45"/>
      <c r="BS24" s="44"/>
      <c r="BT24" s="44"/>
      <c r="BU24" s="45"/>
      <c r="BV24" s="44"/>
      <c r="BW24" s="44"/>
      <c r="BX24" s="45"/>
      <c r="BY24" s="44"/>
      <c r="BZ24" s="44"/>
      <c r="CA24" s="45"/>
      <c r="CB24" s="44"/>
      <c r="CC24" s="44"/>
      <c r="CD24" s="45"/>
      <c r="CE24" s="46">
        <f t="shared" si="12"/>
        <v>92.5</v>
      </c>
      <c r="CF24" s="47">
        <f t="shared" si="13"/>
        <v>93</v>
      </c>
      <c r="CG24" s="48"/>
      <c r="CH24" s="58">
        <v>11</v>
      </c>
      <c r="CI24" s="49" t="str">
        <f t="shared" si="14"/>
        <v xml:space="preserve">Memiliki kemampuan pemahanan  QS Al Hujurat :10,12 , Asmaul Husna, Cara berpakaian dalam Islam, Sumber Hukum Islam, Kewajiban Menuntut Ilmu, Zakat Haji Zakat, Keteladanan Rasul pereode Makah, </v>
      </c>
      <c r="CJ24" s="48"/>
      <c r="CK24" s="58">
        <v>11</v>
      </c>
      <c r="CL24" s="49" t="str">
        <f t="shared" si="15"/>
        <v xml:space="preserve">Memiliki keterampilan  Tajwid, Hafalan Asmaul Husna, Debat cara berpakain sesuai dg ajr Islam, Memberi contoh Hukum Taklifi, Perjalanan Haji,Tata cara Wakaf, Sejarah Rasulullah, </v>
      </c>
      <c r="CN24" s="43">
        <v>2</v>
      </c>
      <c r="CO24" s="60" t="s">
        <v>238</v>
      </c>
      <c r="CQ24" s="26"/>
      <c r="CR24" s="26"/>
      <c r="CS24" s="26"/>
      <c r="CW24" s="59">
        <v>2</v>
      </c>
      <c r="CX24" s="59" t="str">
        <f>(IF(CO24="","","Memiliki keterampilan "))&amp;(IF(CO23="","",CO23&amp;", "))&amp;(IF(CO25="","",CO25&amp;", "))&amp;(IF(CO26="","",CO26&amp;", "))&amp;(IF(CO27="","",CO27&amp;", "))&amp;(IF(CO28="","",CO28&amp;", "))&amp;(IF(CO29="","",CO29&amp;", "))&amp;(IF(CO30="","",CO30&amp;", "))&amp;(IF(CO31="","",CO31&amp;", "))&amp;(IF(CO32="","",CO32&amp;", "))&amp;(IF(CO24="","","Masih perlu peningkatan keterampilan "&amp;CO24&amp;"."))</f>
        <v>Memiliki keterampilan Tajwid, Debat cara berpakain sesuai dg ajr Islam, Memberi contoh Hukum Taklifi, Perjalanan Haji,Tata cara Wakaf, Sejarah Rasulullah, Masih perlu peningkatan keterampilan Hafalan Asmaul Husna.</v>
      </c>
    </row>
    <row r="25" spans="1:102" x14ac:dyDescent="0.25">
      <c r="A25" s="8">
        <v>15</v>
      </c>
      <c r="B25" s="8">
        <v>1352</v>
      </c>
      <c r="C25" s="8" t="s">
        <v>144</v>
      </c>
      <c r="E25" s="50">
        <f t="shared" si="0"/>
        <v>87</v>
      </c>
      <c r="F25" s="8" t="str">
        <f t="shared" si="1"/>
        <v>B</v>
      </c>
      <c r="G25" s="8" t="str">
        <f t="shared" si="2"/>
        <v xml:space="preserve">Memiliki kemampuan pemahanan  QS Al Hujurat :10,12 , Asmaul Husna, Cara berpakaian dalam Islam, Sumber Hukum Islam, Kewajiban Menuntut Ilmu, Zakat Haji Zakat, Keteladanan Rasul pereode Makah, </v>
      </c>
      <c r="H25" s="50">
        <f t="shared" si="3"/>
        <v>93</v>
      </c>
      <c r="I25" s="8" t="str">
        <f t="shared" si="4"/>
        <v>A</v>
      </c>
      <c r="J25" s="8" t="str">
        <f t="shared" si="5"/>
        <v xml:space="preserve">Memiliki keterampilan  Tajwid, Hafalan Asmaul Husna, Debat cara berpakain sesuai dg ajr Islam, Memberi contoh Hukum Taklifi, Perjalanan Haji,Tata cara Wakaf, Sejarah Rasulullah, </v>
      </c>
      <c r="K25" s="8"/>
      <c r="L25" s="13"/>
      <c r="M25" s="14"/>
      <c r="N25" s="44">
        <f t="shared" si="6"/>
        <v>90</v>
      </c>
      <c r="O25" s="44">
        <f t="shared" si="7"/>
        <v>53</v>
      </c>
      <c r="Q25" s="44">
        <v>85</v>
      </c>
      <c r="R25" s="44">
        <v>85</v>
      </c>
      <c r="S25" s="45">
        <v>100</v>
      </c>
      <c r="T25" s="64">
        <v>80</v>
      </c>
      <c r="U25" s="62">
        <v>88</v>
      </c>
      <c r="V25" s="62">
        <v>89</v>
      </c>
      <c r="W25" s="44">
        <v>95</v>
      </c>
      <c r="X25" s="44">
        <v>85</v>
      </c>
      <c r="Y25" s="45">
        <v>100</v>
      </c>
      <c r="Z25" s="44">
        <v>90</v>
      </c>
      <c r="AA25" s="44"/>
      <c r="AB25" s="45"/>
      <c r="AC25" s="44">
        <v>90</v>
      </c>
      <c r="AD25" s="44"/>
      <c r="AE25" s="45"/>
      <c r="AF25" s="45">
        <f t="shared" si="8"/>
        <v>90</v>
      </c>
      <c r="AG25" s="44"/>
      <c r="AH25" s="44"/>
      <c r="AI25" s="45"/>
      <c r="AJ25" s="44"/>
      <c r="AK25" s="44"/>
      <c r="AL25" s="45"/>
      <c r="AM25" s="44"/>
      <c r="AN25" s="44"/>
      <c r="AO25" s="45"/>
      <c r="AP25" s="44"/>
      <c r="AQ25" s="44"/>
      <c r="AR25" s="45"/>
      <c r="AS25" s="44"/>
      <c r="AT25" s="44"/>
      <c r="AU25" s="45"/>
      <c r="AV25" s="44">
        <v>53</v>
      </c>
      <c r="AW25" s="46">
        <f t="shared" si="9"/>
        <v>86.666666666666671</v>
      </c>
      <c r="AX25" s="47">
        <f t="shared" si="10"/>
        <v>87</v>
      </c>
      <c r="AY25" s="48"/>
      <c r="AZ25" s="44">
        <v>90</v>
      </c>
      <c r="BA25" s="56"/>
      <c r="BB25" s="57"/>
      <c r="BC25" s="62">
        <v>90</v>
      </c>
      <c r="BD25" s="56"/>
      <c r="BE25" s="57"/>
      <c r="BF25" s="56">
        <v>95</v>
      </c>
      <c r="BG25" s="56"/>
      <c r="BH25" s="45">
        <v>100</v>
      </c>
      <c r="BI25" s="56"/>
      <c r="BJ25" s="56"/>
      <c r="BK25" s="56">
        <v>100</v>
      </c>
      <c r="BL25" s="56">
        <v>85</v>
      </c>
      <c r="BM25" s="56"/>
      <c r="BN25" s="57"/>
      <c r="BO25" s="45" t="str">
        <f t="shared" si="11"/>
        <v/>
      </c>
      <c r="BP25" s="44"/>
      <c r="BQ25" s="44"/>
      <c r="BR25" s="45"/>
      <c r="BS25" s="44"/>
      <c r="BT25" s="44"/>
      <c r="BU25" s="45"/>
      <c r="BV25" s="44"/>
      <c r="BW25" s="44"/>
      <c r="BX25" s="45"/>
      <c r="BY25" s="44"/>
      <c r="BZ25" s="44"/>
      <c r="CA25" s="45"/>
      <c r="CB25" s="44"/>
      <c r="CC25" s="44"/>
      <c r="CD25" s="45"/>
      <c r="CE25" s="46">
        <f t="shared" si="12"/>
        <v>93.333333333333329</v>
      </c>
      <c r="CF25" s="47">
        <f t="shared" si="13"/>
        <v>93</v>
      </c>
      <c r="CG25" s="48"/>
      <c r="CH25" s="58">
        <v>11</v>
      </c>
      <c r="CI25" s="49" t="str">
        <f t="shared" si="14"/>
        <v xml:space="preserve">Memiliki kemampuan pemahanan  QS Al Hujurat :10,12 , Asmaul Husna, Cara berpakaian dalam Islam, Sumber Hukum Islam, Kewajiban Menuntut Ilmu, Zakat Haji Zakat, Keteladanan Rasul pereode Makah, </v>
      </c>
      <c r="CJ25" s="48"/>
      <c r="CK25" s="58">
        <v>11</v>
      </c>
      <c r="CL25" s="49" t="str">
        <f t="shared" si="15"/>
        <v xml:space="preserve">Memiliki keterampilan  Tajwid, Hafalan Asmaul Husna, Debat cara berpakain sesuai dg ajr Islam, Memberi contoh Hukum Taklifi, Perjalanan Haji,Tata cara Wakaf, Sejarah Rasulullah, </v>
      </c>
      <c r="CN25" s="43">
        <v>3</v>
      </c>
      <c r="CO25" s="60" t="s">
        <v>239</v>
      </c>
      <c r="CQ25" s="89" t="s">
        <v>70</v>
      </c>
      <c r="CR25" s="89"/>
      <c r="CS25" s="89"/>
      <c r="CW25" s="59">
        <v>3</v>
      </c>
      <c r="CX25" s="59" t="str">
        <f>(IF(CO24="","","Memiliki keterampilan "))&amp;(IF(CO23="","",CO23&amp;", "))&amp;(IF(CO24="","",CO24&amp;", "))&amp;(IF(CO26="","",CO26&amp;", "))&amp;(IF(CO27="","",CO27&amp;", "))&amp;(IF(CO28="","",CO28&amp;", "))&amp;(IF(CO29="","",CO29&amp;", "))&amp;(IF(CO30="","",CO30&amp;", "))&amp;(IF(CO31="","",CO31&amp;", "))&amp;(IF(CO32="","",CO32&amp;", "))&amp;(IF(CO25="","","Masih perlu peningkatan keterampilan "&amp;CO25&amp;"."))</f>
        <v>Memiliki keterampilan Tajwid, Hafalan Asmaul Husna, Memberi contoh Hukum Taklifi, Perjalanan Haji,Tata cara Wakaf, Sejarah Rasulullah, Masih perlu peningkatan keterampilan Debat cara berpakain sesuai dg ajr Islam.</v>
      </c>
    </row>
    <row r="26" spans="1:102" x14ac:dyDescent="0.25">
      <c r="A26" s="8">
        <v>16</v>
      </c>
      <c r="B26" s="8">
        <v>1368</v>
      </c>
      <c r="C26" s="8" t="s">
        <v>145</v>
      </c>
      <c r="E26" s="50">
        <f t="shared" si="0"/>
        <v>88</v>
      </c>
      <c r="F26" s="8" t="str">
        <f t="shared" si="1"/>
        <v>B</v>
      </c>
      <c r="G26" s="8" t="str">
        <f t="shared" si="2"/>
        <v xml:space="preserve">Memiliki kemampuan pemahanan  QS Al Hujurat :10,12 , Asmaul Husna, Cara berpakaian dalam Islam, Sumber Hukum Islam, Kewajiban Menuntut Ilmu, Zakat Haji Zakat, Keteladanan Rasul pereode Makah, </v>
      </c>
      <c r="H26" s="50">
        <f t="shared" si="3"/>
        <v>91</v>
      </c>
      <c r="I26" s="8" t="str">
        <f t="shared" si="4"/>
        <v>A</v>
      </c>
      <c r="J26" s="8" t="str">
        <f t="shared" si="5"/>
        <v xml:space="preserve">Memiliki keterampilan  Tajwid, Hafalan Asmaul Husna, Debat cara berpakain sesuai dg ajr Islam, Memberi contoh Hukum Taklifi, Perjalanan Haji,Tata cara Wakaf, Sejarah Rasulullah, </v>
      </c>
      <c r="K26" s="8"/>
      <c r="L26" s="13"/>
      <c r="M26" s="14"/>
      <c r="N26" s="44">
        <f t="shared" si="6"/>
        <v>89</v>
      </c>
      <c r="O26" s="44">
        <f t="shared" si="7"/>
        <v>86</v>
      </c>
      <c r="Q26" s="44">
        <v>85</v>
      </c>
      <c r="R26" s="44">
        <v>95</v>
      </c>
      <c r="S26" s="45">
        <v>100</v>
      </c>
      <c r="T26" s="64">
        <v>80</v>
      </c>
      <c r="U26" s="62">
        <v>80</v>
      </c>
      <c r="V26" s="62">
        <v>85</v>
      </c>
      <c r="W26" s="44">
        <v>95</v>
      </c>
      <c r="X26" s="44">
        <v>85</v>
      </c>
      <c r="Y26" s="45">
        <v>100</v>
      </c>
      <c r="Z26" s="44">
        <v>85</v>
      </c>
      <c r="AA26" s="44"/>
      <c r="AB26" s="45"/>
      <c r="AC26" s="44">
        <v>85</v>
      </c>
      <c r="AD26" s="44"/>
      <c r="AE26" s="45"/>
      <c r="AF26" s="45">
        <f t="shared" si="8"/>
        <v>89</v>
      </c>
      <c r="AG26" s="44"/>
      <c r="AH26" s="44"/>
      <c r="AI26" s="45"/>
      <c r="AJ26" s="44"/>
      <c r="AK26" s="44"/>
      <c r="AL26" s="45"/>
      <c r="AM26" s="44"/>
      <c r="AN26" s="44"/>
      <c r="AO26" s="45"/>
      <c r="AP26" s="44"/>
      <c r="AQ26" s="44"/>
      <c r="AR26" s="45"/>
      <c r="AS26" s="44"/>
      <c r="AT26" s="44"/>
      <c r="AU26" s="45"/>
      <c r="AV26" s="44">
        <v>86</v>
      </c>
      <c r="AW26" s="46">
        <f t="shared" si="9"/>
        <v>88.416666666666671</v>
      </c>
      <c r="AX26" s="47">
        <f t="shared" si="10"/>
        <v>88</v>
      </c>
      <c r="AY26" s="48"/>
      <c r="AZ26" s="44">
        <v>90</v>
      </c>
      <c r="BA26" s="56"/>
      <c r="BB26" s="57"/>
      <c r="BC26" s="62">
        <v>80</v>
      </c>
      <c r="BD26" s="56"/>
      <c r="BE26" s="57"/>
      <c r="BF26" s="56">
        <v>90</v>
      </c>
      <c r="BG26" s="56"/>
      <c r="BH26" s="45">
        <v>100</v>
      </c>
      <c r="BI26" s="56"/>
      <c r="BJ26" s="56"/>
      <c r="BK26" s="56">
        <v>100</v>
      </c>
      <c r="BL26" s="56">
        <v>85</v>
      </c>
      <c r="BM26" s="56"/>
      <c r="BN26" s="57"/>
      <c r="BO26" s="45" t="str">
        <f t="shared" si="11"/>
        <v/>
      </c>
      <c r="BP26" s="44"/>
      <c r="BQ26" s="44"/>
      <c r="BR26" s="45"/>
      <c r="BS26" s="44"/>
      <c r="BT26" s="44"/>
      <c r="BU26" s="45"/>
      <c r="BV26" s="44"/>
      <c r="BW26" s="44"/>
      <c r="BX26" s="45"/>
      <c r="BY26" s="44"/>
      <c r="BZ26" s="44"/>
      <c r="CA26" s="45"/>
      <c r="CB26" s="44"/>
      <c r="CC26" s="44"/>
      <c r="CD26" s="45"/>
      <c r="CE26" s="46">
        <f t="shared" si="12"/>
        <v>90.833333333333329</v>
      </c>
      <c r="CF26" s="47">
        <f t="shared" si="13"/>
        <v>91</v>
      </c>
      <c r="CG26" s="48"/>
      <c r="CH26" s="58">
        <v>11</v>
      </c>
      <c r="CI26" s="49" t="str">
        <f t="shared" si="14"/>
        <v xml:space="preserve">Memiliki kemampuan pemahanan  QS Al Hujurat :10,12 , Asmaul Husna, Cara berpakaian dalam Islam, Sumber Hukum Islam, Kewajiban Menuntut Ilmu, Zakat Haji Zakat, Keteladanan Rasul pereode Makah, </v>
      </c>
      <c r="CJ26" s="48"/>
      <c r="CK26" s="58">
        <v>11</v>
      </c>
      <c r="CL26" s="49" t="str">
        <f t="shared" si="15"/>
        <v xml:space="preserve">Memiliki keterampilan  Tajwid, Hafalan Asmaul Husna, Debat cara berpakain sesuai dg ajr Islam, Memberi contoh Hukum Taklifi, Perjalanan Haji,Tata cara Wakaf, Sejarah Rasulullah, </v>
      </c>
      <c r="CN26" s="43">
        <v>4</v>
      </c>
      <c r="CO26" s="60" t="s">
        <v>244</v>
      </c>
      <c r="CQ26" s="27" t="s">
        <v>50</v>
      </c>
      <c r="CR26" s="28" t="s">
        <v>51</v>
      </c>
      <c r="CS26" s="28" t="s">
        <v>52</v>
      </c>
      <c r="CW26" s="59">
        <v>4</v>
      </c>
      <c r="CX26" s="59" t="str">
        <f>(IF(CO24="","","Memiliki keterampilan "))&amp;(IF(CO23="","",CO23&amp;", "))&amp;(IF(CO24="","",CO24&amp;", "))&amp;(IF(CO25="","",CO25&amp;", "))&amp;(IF(CO27="","",CO27&amp;", "))&amp;(IF(CO28="","",CO28&amp;", "))&amp;(IF(CO29="","",CO29&amp;", "))&amp;(IF(CO30="","",CO30&amp;", "))&amp;(IF(CO31="","",CO31&amp;", "))&amp;(IF(CO32="","",CO32&amp;", "))&amp;(IF(CO26="","","Masih perlu peningkatan keterampilan "&amp;CO26&amp;"."))</f>
        <v>Memiliki keterampilan Tajwid, Hafalan Asmaul Husna, Debat cara berpakain sesuai dg ajr Islam, Perjalanan Haji,Tata cara Wakaf, Sejarah Rasulullah, Masih perlu peningkatan keterampilan Memberi contoh Hukum Taklifi.</v>
      </c>
    </row>
    <row r="27" spans="1:102" x14ac:dyDescent="0.25">
      <c r="A27" s="8">
        <v>17</v>
      </c>
      <c r="B27" s="8">
        <v>1384</v>
      </c>
      <c r="C27" s="8" t="s">
        <v>146</v>
      </c>
      <c r="E27" s="50">
        <f t="shared" si="0"/>
        <v>89</v>
      </c>
      <c r="F27" s="8" t="str">
        <f t="shared" si="1"/>
        <v>B</v>
      </c>
      <c r="G27" s="8" t="str">
        <f t="shared" si="2"/>
        <v xml:space="preserve">Memiliki kemampuan pemahanan  QS Al Hujurat :10,12 , Asmaul Husna, Cara berpakaian dalam Islam, Sumber Hukum Islam, Kewajiban Menuntut Ilmu, Zakat Haji Zakat, Keteladanan Rasul pereode Makah, </v>
      </c>
      <c r="H27" s="50">
        <f t="shared" si="3"/>
        <v>95</v>
      </c>
      <c r="I27" s="8" t="str">
        <f t="shared" si="4"/>
        <v>A</v>
      </c>
      <c r="J27" s="8" t="str">
        <f t="shared" si="5"/>
        <v xml:space="preserve">Memiliki keterampilan  Tajwid, Hafalan Asmaul Husna, Debat cara berpakain sesuai dg ajr Islam, Memberi contoh Hukum Taklifi, Perjalanan Haji,Tata cara Wakaf, Sejarah Rasulullah, </v>
      </c>
      <c r="K27" s="8"/>
      <c r="L27" s="13"/>
      <c r="M27" s="14"/>
      <c r="N27" s="44">
        <f t="shared" si="6"/>
        <v>91</v>
      </c>
      <c r="O27" s="44">
        <f t="shared" si="7"/>
        <v>68</v>
      </c>
      <c r="Q27" s="44">
        <v>85</v>
      </c>
      <c r="R27" s="44">
        <v>95</v>
      </c>
      <c r="S27" s="45">
        <v>100</v>
      </c>
      <c r="T27" s="64">
        <v>82</v>
      </c>
      <c r="U27" s="62">
        <v>90</v>
      </c>
      <c r="V27" s="62">
        <v>88</v>
      </c>
      <c r="W27" s="44">
        <v>95</v>
      </c>
      <c r="X27" s="44">
        <v>90</v>
      </c>
      <c r="Y27" s="45">
        <v>100</v>
      </c>
      <c r="Z27" s="44">
        <v>90</v>
      </c>
      <c r="AA27" s="44"/>
      <c r="AB27" s="45"/>
      <c r="AC27" s="44">
        <v>90</v>
      </c>
      <c r="AD27" s="44"/>
      <c r="AE27" s="45"/>
      <c r="AF27" s="45">
        <f t="shared" si="8"/>
        <v>91</v>
      </c>
      <c r="AG27" s="44"/>
      <c r="AH27" s="44"/>
      <c r="AI27" s="45"/>
      <c r="AJ27" s="44"/>
      <c r="AK27" s="44"/>
      <c r="AL27" s="45"/>
      <c r="AM27" s="44"/>
      <c r="AN27" s="44"/>
      <c r="AO27" s="45"/>
      <c r="AP27" s="44"/>
      <c r="AQ27" s="44"/>
      <c r="AR27" s="45"/>
      <c r="AS27" s="44"/>
      <c r="AT27" s="44"/>
      <c r="AU27" s="45"/>
      <c r="AV27" s="44">
        <v>68</v>
      </c>
      <c r="AW27" s="46">
        <f t="shared" si="9"/>
        <v>89.416666666666671</v>
      </c>
      <c r="AX27" s="47">
        <f t="shared" si="10"/>
        <v>89</v>
      </c>
      <c r="AY27" s="48"/>
      <c r="AZ27" s="44">
        <v>90</v>
      </c>
      <c r="BA27" s="56"/>
      <c r="BB27" s="57"/>
      <c r="BC27" s="62">
        <v>100</v>
      </c>
      <c r="BD27" s="56"/>
      <c r="BE27" s="57"/>
      <c r="BF27" s="56">
        <v>90</v>
      </c>
      <c r="BG27" s="56"/>
      <c r="BH27" s="45">
        <v>100</v>
      </c>
      <c r="BI27" s="56"/>
      <c r="BJ27" s="56"/>
      <c r="BK27" s="56">
        <v>100</v>
      </c>
      <c r="BL27" s="56">
        <v>90</v>
      </c>
      <c r="BM27" s="56"/>
      <c r="BN27" s="57"/>
      <c r="BO27" s="45" t="str">
        <f t="shared" si="11"/>
        <v/>
      </c>
      <c r="BP27" s="44"/>
      <c r="BQ27" s="44"/>
      <c r="BR27" s="45"/>
      <c r="BS27" s="44"/>
      <c r="BT27" s="44"/>
      <c r="BU27" s="45"/>
      <c r="BV27" s="44"/>
      <c r="BW27" s="44"/>
      <c r="BX27" s="45"/>
      <c r="BY27" s="44"/>
      <c r="BZ27" s="44"/>
      <c r="CA27" s="45"/>
      <c r="CB27" s="44"/>
      <c r="CC27" s="44"/>
      <c r="CD27" s="45"/>
      <c r="CE27" s="46">
        <f t="shared" si="12"/>
        <v>95</v>
      </c>
      <c r="CF27" s="47">
        <f t="shared" si="13"/>
        <v>95</v>
      </c>
      <c r="CG27" s="48"/>
      <c r="CH27" s="58">
        <v>11</v>
      </c>
      <c r="CI27" s="49" t="str">
        <f t="shared" si="14"/>
        <v xml:space="preserve">Memiliki kemampuan pemahanan  QS Al Hujurat :10,12 , Asmaul Husna, Cara berpakaian dalam Islam, Sumber Hukum Islam, Kewajiban Menuntut Ilmu, Zakat Haji Zakat, Keteladanan Rasul pereode Makah, </v>
      </c>
      <c r="CJ27" s="48"/>
      <c r="CK27" s="58">
        <v>11</v>
      </c>
      <c r="CL27" s="49" t="str">
        <f t="shared" si="15"/>
        <v xml:space="preserve">Memiliki keterampilan  Tajwid, Hafalan Asmaul Husna, Debat cara berpakain sesuai dg ajr Islam, Memberi contoh Hukum Taklifi, Perjalanan Haji,Tata cara Wakaf, Sejarah Rasulullah, </v>
      </c>
      <c r="CN27" s="43">
        <v>5</v>
      </c>
      <c r="CO27" s="60" t="s">
        <v>245</v>
      </c>
      <c r="CQ27" s="21">
        <v>0</v>
      </c>
      <c r="CR27" s="22">
        <v>69</v>
      </c>
      <c r="CS27" s="23" t="s">
        <v>54</v>
      </c>
      <c r="CW27" s="59">
        <v>5</v>
      </c>
      <c r="CX27" s="59" t="str">
        <f>(IF(CO24="","","Memiliki keterampilan "))&amp;(IF(CO23="","",CO23&amp;", "))&amp;(IF(CO24="","",CO24&amp;", "))&amp;(IF(CO25="","",CO25&amp;", "))&amp;(IF(CO26="","",CO26&amp;", "))&amp;(IF(CO28="","",CO28&amp;", "))&amp;(IF(CO29="","",CO29&amp;", "))&amp;(IF(CO30="","",CO30&amp;", "))&amp;(IF(CO31="","",CO31&amp;", "))&amp;(IF(CO32="","",CO32&amp;", "))&amp;(IF(CO27="","","Masih perlu peningkatan keterampilan "&amp;CO27&amp;"."))</f>
        <v>Memiliki keterampilan Tajwid, Hafalan Asmaul Husna, Debat cara berpakain sesuai dg ajr Islam, Memberi contoh Hukum Taklifi, Sejarah Rasulullah, Masih perlu peningkatan keterampilan Perjalanan Haji,Tata cara Wakaf.</v>
      </c>
    </row>
    <row r="28" spans="1:102" x14ac:dyDescent="0.25">
      <c r="A28" s="8">
        <v>18</v>
      </c>
      <c r="B28" s="8">
        <v>1416</v>
      </c>
      <c r="C28" s="8" t="s">
        <v>147</v>
      </c>
      <c r="E28" s="50">
        <f t="shared" si="0"/>
        <v>92</v>
      </c>
      <c r="F28" s="8" t="str">
        <f t="shared" si="1"/>
        <v>A</v>
      </c>
      <c r="G28" s="8" t="str">
        <f t="shared" si="2"/>
        <v xml:space="preserve">Memiliki kemampuan pemahanan  QS Al Hujurat :10,12 , Asmaul Husna, Cara berpakaian dalam Islam, Sumber Hukum Islam, Kewajiban Menuntut Ilmu, Zakat Haji Zakat, Keteladanan Rasul pereode Makah, </v>
      </c>
      <c r="H28" s="50">
        <f t="shared" si="3"/>
        <v>96</v>
      </c>
      <c r="I28" s="8" t="str">
        <f t="shared" si="4"/>
        <v>A</v>
      </c>
      <c r="J28" s="8" t="str">
        <f t="shared" si="5"/>
        <v xml:space="preserve">Memiliki keterampilan  Tajwid, Hafalan Asmaul Husna, Debat cara berpakain sesuai dg ajr Islam, Memberi contoh Hukum Taklifi, Perjalanan Haji,Tata cara Wakaf, Sejarah Rasulullah, </v>
      </c>
      <c r="K28" s="8"/>
      <c r="L28" s="13"/>
      <c r="M28" s="14"/>
      <c r="N28" s="44">
        <f t="shared" si="6"/>
        <v>92</v>
      </c>
      <c r="O28" s="44">
        <f t="shared" si="7"/>
        <v>90</v>
      </c>
      <c r="Q28" s="44">
        <v>90</v>
      </c>
      <c r="R28" s="44">
        <v>90</v>
      </c>
      <c r="S28" s="45">
        <v>100</v>
      </c>
      <c r="T28" s="64">
        <v>83</v>
      </c>
      <c r="U28" s="62">
        <v>91</v>
      </c>
      <c r="V28" s="62">
        <v>90</v>
      </c>
      <c r="W28" s="44">
        <v>100</v>
      </c>
      <c r="X28" s="44">
        <v>90</v>
      </c>
      <c r="Y28" s="45">
        <v>100</v>
      </c>
      <c r="Z28" s="44">
        <v>90</v>
      </c>
      <c r="AA28" s="44"/>
      <c r="AB28" s="45"/>
      <c r="AC28" s="44">
        <v>90</v>
      </c>
      <c r="AD28" s="44"/>
      <c r="AE28" s="45"/>
      <c r="AF28" s="45">
        <f t="shared" si="8"/>
        <v>92</v>
      </c>
      <c r="AG28" s="44"/>
      <c r="AH28" s="44"/>
      <c r="AI28" s="45"/>
      <c r="AJ28" s="44"/>
      <c r="AK28" s="44"/>
      <c r="AL28" s="45"/>
      <c r="AM28" s="44"/>
      <c r="AN28" s="44"/>
      <c r="AO28" s="45"/>
      <c r="AP28" s="44"/>
      <c r="AQ28" s="44"/>
      <c r="AR28" s="45"/>
      <c r="AS28" s="44"/>
      <c r="AT28" s="44"/>
      <c r="AU28" s="45"/>
      <c r="AV28" s="44">
        <v>90</v>
      </c>
      <c r="AW28" s="46">
        <f t="shared" si="9"/>
        <v>92</v>
      </c>
      <c r="AX28" s="47">
        <f t="shared" si="10"/>
        <v>92</v>
      </c>
      <c r="AY28" s="48"/>
      <c r="AZ28" s="44">
        <v>90</v>
      </c>
      <c r="BA28" s="56"/>
      <c r="BB28" s="57"/>
      <c r="BC28" s="62">
        <v>100</v>
      </c>
      <c r="BD28" s="56"/>
      <c r="BE28" s="57"/>
      <c r="BF28" s="56">
        <v>95</v>
      </c>
      <c r="BG28" s="56"/>
      <c r="BH28" s="45">
        <v>100</v>
      </c>
      <c r="BI28" s="56"/>
      <c r="BJ28" s="56"/>
      <c r="BK28" s="56">
        <v>100</v>
      </c>
      <c r="BL28" s="56">
        <v>90</v>
      </c>
      <c r="BM28" s="56"/>
      <c r="BN28" s="57"/>
      <c r="BO28" s="45" t="str">
        <f t="shared" si="11"/>
        <v/>
      </c>
      <c r="BP28" s="44"/>
      <c r="BQ28" s="44"/>
      <c r="BR28" s="45"/>
      <c r="BS28" s="44"/>
      <c r="BT28" s="44"/>
      <c r="BU28" s="45"/>
      <c r="BV28" s="44"/>
      <c r="BW28" s="44"/>
      <c r="BX28" s="45"/>
      <c r="BY28" s="44"/>
      <c r="BZ28" s="44"/>
      <c r="CA28" s="45"/>
      <c r="CB28" s="44"/>
      <c r="CC28" s="44"/>
      <c r="CD28" s="45"/>
      <c r="CE28" s="46">
        <f t="shared" si="12"/>
        <v>95.833333333333329</v>
      </c>
      <c r="CF28" s="47">
        <f t="shared" si="13"/>
        <v>96</v>
      </c>
      <c r="CG28" s="48"/>
      <c r="CH28" s="58">
        <v>11</v>
      </c>
      <c r="CI28" s="49" t="str">
        <f t="shared" si="14"/>
        <v xml:space="preserve">Memiliki kemampuan pemahanan  QS Al Hujurat :10,12 , Asmaul Husna, Cara berpakaian dalam Islam, Sumber Hukum Islam, Kewajiban Menuntut Ilmu, Zakat Haji Zakat, Keteladanan Rasul pereode Makah, </v>
      </c>
      <c r="CJ28" s="48"/>
      <c r="CK28" s="58">
        <v>11</v>
      </c>
      <c r="CL28" s="49" t="str">
        <f t="shared" si="15"/>
        <v xml:space="preserve">Memiliki keterampilan  Tajwid, Hafalan Asmaul Husna, Debat cara berpakain sesuai dg ajr Islam, Memberi contoh Hukum Taklifi, Perjalanan Haji,Tata cara Wakaf, Sejarah Rasulullah, </v>
      </c>
      <c r="CN28" s="43">
        <v>6</v>
      </c>
      <c r="CO28" s="60" t="s">
        <v>246</v>
      </c>
      <c r="CQ28" s="21">
        <v>70</v>
      </c>
      <c r="CR28" s="24">
        <v>75</v>
      </c>
      <c r="CS28" s="25" t="s">
        <v>56</v>
      </c>
      <c r="CW28" s="59">
        <v>6</v>
      </c>
      <c r="CX28" s="59" t="str">
        <f>(IF(CO24="","","Memiliki keterampilan "))&amp;(IF(CO23="","",CO23&amp;", "))&amp;(IF(CO24="","",CO24&amp;", "))&amp;(IF(CO25="","",CO25&amp;", "))&amp;(IF(CO26="","",CO26&amp;", "))&amp;(IF(CO27="","",CO27&amp;", "))&amp;(IF(CO29="","",CO29&amp;", "))&amp;(IF(CO30="","",CO30&amp;", "))&amp;(IF(CO31="","",CO31&amp;", "))&amp;(IF(CO32="","",CO32&amp;", "))&amp;(IF(CO28="","","Masih perlu peningkatan keterampilan "&amp;CO28&amp;"."))</f>
        <v>Memiliki keterampilan Tajwid, Hafalan Asmaul Husna, Debat cara berpakain sesuai dg ajr Islam, Memberi contoh Hukum Taklifi, Perjalanan Haji,Tata cara Wakaf, Masih perlu peningkatan keterampilan Sejarah Rasulullah.</v>
      </c>
    </row>
    <row r="29" spans="1:102" x14ac:dyDescent="0.25">
      <c r="A29" s="8">
        <v>19</v>
      </c>
      <c r="B29" s="8">
        <v>1432</v>
      </c>
      <c r="C29" s="8" t="s">
        <v>148</v>
      </c>
      <c r="E29" s="50">
        <f t="shared" si="0"/>
        <v>87</v>
      </c>
      <c r="F29" s="8" t="str">
        <f t="shared" si="1"/>
        <v>B</v>
      </c>
      <c r="G29" s="8" t="str">
        <f t="shared" si="2"/>
        <v xml:space="preserve">Memiliki kemampuan pemahanan  QS Al Hujurat :10,12 , Asmaul Husna, Cara berpakaian dalam Islam, Sumber Hukum Islam, Kewajiban Menuntut Ilmu, Zakat Haji Zakat, Keteladanan Rasul pereode Makah, </v>
      </c>
      <c r="H29" s="50">
        <f t="shared" si="3"/>
        <v>93</v>
      </c>
      <c r="I29" s="8" t="str">
        <f t="shared" si="4"/>
        <v>A</v>
      </c>
      <c r="J29" s="8" t="str">
        <f t="shared" si="5"/>
        <v xml:space="preserve">Memiliki keterampilan  Tajwid, Hafalan Asmaul Husna, Debat cara berpakain sesuai dg ajr Islam, Memberi contoh Hukum Taklifi, Perjalanan Haji,Tata cara Wakaf, Sejarah Rasulullah, </v>
      </c>
      <c r="K29" s="8"/>
      <c r="L29" s="13"/>
      <c r="M29" s="14"/>
      <c r="N29" s="44">
        <f t="shared" si="6"/>
        <v>89</v>
      </c>
      <c r="O29" s="44">
        <f t="shared" si="7"/>
        <v>65</v>
      </c>
      <c r="Q29" s="44">
        <v>90</v>
      </c>
      <c r="R29" s="44">
        <v>80</v>
      </c>
      <c r="S29" s="45">
        <v>90</v>
      </c>
      <c r="T29" s="64">
        <v>83</v>
      </c>
      <c r="U29" s="62">
        <v>80</v>
      </c>
      <c r="V29" s="62">
        <v>90</v>
      </c>
      <c r="W29" s="44">
        <v>95</v>
      </c>
      <c r="X29" s="44">
        <v>90</v>
      </c>
      <c r="Y29" s="45">
        <v>100</v>
      </c>
      <c r="Z29" s="44">
        <v>90</v>
      </c>
      <c r="AA29" s="44"/>
      <c r="AB29" s="45"/>
      <c r="AC29" s="44">
        <v>90</v>
      </c>
      <c r="AD29" s="44"/>
      <c r="AE29" s="45"/>
      <c r="AF29" s="45">
        <f t="shared" si="8"/>
        <v>89</v>
      </c>
      <c r="AG29" s="44"/>
      <c r="AH29" s="44"/>
      <c r="AI29" s="45"/>
      <c r="AJ29" s="44"/>
      <c r="AK29" s="44"/>
      <c r="AL29" s="45"/>
      <c r="AM29" s="44"/>
      <c r="AN29" s="44"/>
      <c r="AO29" s="45"/>
      <c r="AP29" s="44"/>
      <c r="AQ29" s="44"/>
      <c r="AR29" s="45"/>
      <c r="AS29" s="44"/>
      <c r="AT29" s="44"/>
      <c r="AU29" s="45"/>
      <c r="AV29" s="44">
        <v>65</v>
      </c>
      <c r="AW29" s="46">
        <f t="shared" si="9"/>
        <v>86.916666666666671</v>
      </c>
      <c r="AX29" s="47">
        <f t="shared" si="10"/>
        <v>87</v>
      </c>
      <c r="AY29" s="48"/>
      <c r="AZ29" s="44">
        <v>90</v>
      </c>
      <c r="BA29" s="56"/>
      <c r="BB29" s="57"/>
      <c r="BC29" s="62">
        <v>85</v>
      </c>
      <c r="BD29" s="56"/>
      <c r="BE29" s="57"/>
      <c r="BF29" s="56">
        <v>95</v>
      </c>
      <c r="BG29" s="56"/>
      <c r="BH29" s="45">
        <v>100</v>
      </c>
      <c r="BI29" s="56"/>
      <c r="BJ29" s="56"/>
      <c r="BK29" s="56">
        <v>100</v>
      </c>
      <c r="BL29" s="56">
        <v>85</v>
      </c>
      <c r="BM29" s="56"/>
      <c r="BN29" s="57"/>
      <c r="BO29" s="45" t="str">
        <f t="shared" si="11"/>
        <v/>
      </c>
      <c r="BP29" s="44"/>
      <c r="BQ29" s="44"/>
      <c r="BR29" s="45"/>
      <c r="BS29" s="44"/>
      <c r="BT29" s="44"/>
      <c r="BU29" s="45"/>
      <c r="BV29" s="44"/>
      <c r="BW29" s="44"/>
      <c r="BX29" s="45"/>
      <c r="BY29" s="44"/>
      <c r="BZ29" s="44"/>
      <c r="CA29" s="45"/>
      <c r="CB29" s="44"/>
      <c r="CC29" s="44"/>
      <c r="CD29" s="45"/>
      <c r="CE29" s="46">
        <f t="shared" si="12"/>
        <v>92.5</v>
      </c>
      <c r="CF29" s="47">
        <f t="shared" si="13"/>
        <v>93</v>
      </c>
      <c r="CG29" s="48"/>
      <c r="CH29" s="58">
        <v>11</v>
      </c>
      <c r="CI29" s="49" t="str">
        <f t="shared" si="14"/>
        <v xml:space="preserve">Memiliki kemampuan pemahanan  QS Al Hujurat :10,12 , Asmaul Husna, Cara berpakaian dalam Islam, Sumber Hukum Islam, Kewajiban Menuntut Ilmu, Zakat Haji Zakat, Keteladanan Rasul pereode Makah, </v>
      </c>
      <c r="CJ29" s="48"/>
      <c r="CK29" s="58">
        <v>11</v>
      </c>
      <c r="CL29" s="49" t="str">
        <f t="shared" si="15"/>
        <v xml:space="preserve">Memiliki keterampilan  Tajwid, Hafalan Asmaul Husna, Debat cara berpakain sesuai dg ajr Islam, Memberi contoh Hukum Taklifi, Perjalanan Haji,Tata cara Wakaf, Sejarah Rasulullah, </v>
      </c>
      <c r="CN29" s="43">
        <v>7</v>
      </c>
      <c r="CO29" s="60"/>
      <c r="CQ29" s="21">
        <v>76</v>
      </c>
      <c r="CR29" s="24">
        <v>90</v>
      </c>
      <c r="CS29" s="25" t="s">
        <v>58</v>
      </c>
      <c r="CW29" s="59">
        <v>7</v>
      </c>
      <c r="CX29" s="59"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Tajwid, Hafalan Asmaul Husna, Debat cara berpakain sesuai dg ajr Islam, Memberi contoh Hukum Taklifi, Perjalanan Haji,Tata cara Wakaf, Sejarah Rasulullah, </v>
      </c>
    </row>
    <row r="30" spans="1:102" x14ac:dyDescent="0.25">
      <c r="A30" s="8">
        <v>20</v>
      </c>
      <c r="B30" s="8">
        <v>13665</v>
      </c>
      <c r="C30" s="8" t="s">
        <v>149</v>
      </c>
      <c r="E30" s="50">
        <f t="shared" si="0"/>
        <v>91</v>
      </c>
      <c r="F30" s="8" t="str">
        <f t="shared" si="1"/>
        <v>A</v>
      </c>
      <c r="G30" s="8" t="str">
        <f t="shared" si="2"/>
        <v xml:space="preserve">Memiliki kemampuan pemahanan  QS Al Hujurat :10,12 , Asmaul Husna, Cara berpakaian dalam Islam, Sumber Hukum Islam, Kewajiban Menuntut Ilmu, Zakat Haji Zakat, Keteladanan Rasul pereode Makah, </v>
      </c>
      <c r="H30" s="50">
        <f t="shared" si="3"/>
        <v>93</v>
      </c>
      <c r="I30" s="8" t="str">
        <f t="shared" si="4"/>
        <v>A</v>
      </c>
      <c r="J30" s="8" t="str">
        <f t="shared" si="5"/>
        <v xml:space="preserve">Memiliki keterampilan  Tajwid, Hafalan Asmaul Husna, Debat cara berpakain sesuai dg ajr Islam, Memberi contoh Hukum Taklifi, Perjalanan Haji,Tata cara Wakaf, Sejarah Rasulullah, </v>
      </c>
      <c r="K30" s="8"/>
      <c r="L30" s="13"/>
      <c r="M30" s="14"/>
      <c r="N30" s="44">
        <f t="shared" si="6"/>
        <v>93</v>
      </c>
      <c r="O30" s="44">
        <f t="shared" si="7"/>
        <v>66</v>
      </c>
      <c r="Q30" s="44">
        <v>90</v>
      </c>
      <c r="R30" s="44">
        <v>95</v>
      </c>
      <c r="S30" s="45">
        <v>100</v>
      </c>
      <c r="T30" s="64">
        <v>86</v>
      </c>
      <c r="U30" s="62">
        <v>90</v>
      </c>
      <c r="V30" s="62">
        <v>90</v>
      </c>
      <c r="W30" s="44">
        <v>100</v>
      </c>
      <c r="X30" s="44">
        <v>90</v>
      </c>
      <c r="Y30" s="45">
        <v>100</v>
      </c>
      <c r="Z30" s="44">
        <v>90</v>
      </c>
      <c r="AA30" s="44"/>
      <c r="AB30" s="45"/>
      <c r="AC30" s="44">
        <v>90</v>
      </c>
      <c r="AD30" s="44"/>
      <c r="AE30" s="45"/>
      <c r="AF30" s="45">
        <f t="shared" si="8"/>
        <v>93</v>
      </c>
      <c r="AG30" s="44"/>
      <c r="AH30" s="44"/>
      <c r="AI30" s="45"/>
      <c r="AJ30" s="44"/>
      <c r="AK30" s="44"/>
      <c r="AL30" s="45"/>
      <c r="AM30" s="44"/>
      <c r="AN30" s="44"/>
      <c r="AO30" s="45"/>
      <c r="AP30" s="44"/>
      <c r="AQ30" s="44"/>
      <c r="AR30" s="45"/>
      <c r="AS30" s="44"/>
      <c r="AT30" s="44"/>
      <c r="AU30" s="45"/>
      <c r="AV30" s="44">
        <v>66</v>
      </c>
      <c r="AW30" s="46">
        <f t="shared" si="9"/>
        <v>90.583333333333329</v>
      </c>
      <c r="AX30" s="47">
        <f t="shared" si="10"/>
        <v>91</v>
      </c>
      <c r="AY30" s="48"/>
      <c r="AZ30" s="44">
        <v>90</v>
      </c>
      <c r="BA30" s="56"/>
      <c r="BB30" s="57"/>
      <c r="BC30" s="62">
        <v>85</v>
      </c>
      <c r="BD30" s="56"/>
      <c r="BE30" s="57"/>
      <c r="BF30" s="56">
        <v>95</v>
      </c>
      <c r="BG30" s="56"/>
      <c r="BH30" s="45">
        <v>100</v>
      </c>
      <c r="BI30" s="56"/>
      <c r="BJ30" s="56"/>
      <c r="BK30" s="56">
        <v>100</v>
      </c>
      <c r="BL30" s="56">
        <v>90</v>
      </c>
      <c r="BM30" s="56"/>
      <c r="BN30" s="57"/>
      <c r="BO30" s="45" t="str">
        <f t="shared" si="11"/>
        <v/>
      </c>
      <c r="BP30" s="44"/>
      <c r="BQ30" s="44"/>
      <c r="BR30" s="45"/>
      <c r="BS30" s="44"/>
      <c r="BT30" s="44"/>
      <c r="BU30" s="45"/>
      <c r="BV30" s="44"/>
      <c r="BW30" s="44"/>
      <c r="BX30" s="45"/>
      <c r="BY30" s="44"/>
      <c r="BZ30" s="44"/>
      <c r="CA30" s="45"/>
      <c r="CB30" s="44"/>
      <c r="CC30" s="44"/>
      <c r="CD30" s="45"/>
      <c r="CE30" s="46">
        <f t="shared" si="12"/>
        <v>93.333333333333329</v>
      </c>
      <c r="CF30" s="47">
        <f t="shared" si="13"/>
        <v>93</v>
      </c>
      <c r="CG30" s="48"/>
      <c r="CH30" s="58">
        <v>11</v>
      </c>
      <c r="CI30" s="49" t="str">
        <f t="shared" si="14"/>
        <v xml:space="preserve">Memiliki kemampuan pemahanan  QS Al Hujurat :10,12 , Asmaul Husna, Cara berpakaian dalam Islam, Sumber Hukum Islam, Kewajiban Menuntut Ilmu, Zakat Haji Zakat, Keteladanan Rasul pereode Makah, </v>
      </c>
      <c r="CJ30" s="48"/>
      <c r="CK30" s="58">
        <v>11</v>
      </c>
      <c r="CL30" s="49" t="str">
        <f t="shared" si="15"/>
        <v xml:space="preserve">Memiliki keterampilan  Tajwid, Hafalan Asmaul Husna, Debat cara berpakain sesuai dg ajr Islam, Memberi contoh Hukum Taklifi, Perjalanan Haji,Tata cara Wakaf, Sejarah Rasulullah, </v>
      </c>
      <c r="CN30" s="43">
        <v>8</v>
      </c>
      <c r="CO30" s="60"/>
      <c r="CQ30" s="21">
        <v>91</v>
      </c>
      <c r="CR30" s="24">
        <v>100</v>
      </c>
      <c r="CS30" s="25" t="s">
        <v>15</v>
      </c>
      <c r="CW30" s="59">
        <v>8</v>
      </c>
      <c r="CX30" s="59"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Tajwid, Hafalan Asmaul Husna, Debat cara berpakain sesuai dg ajr Islam, Memberi contoh Hukum Taklifi, Perjalanan Haji,Tata cara Wakaf, Sejarah Rasulullah, </v>
      </c>
    </row>
    <row r="31" spans="1:102" x14ac:dyDescent="0.25">
      <c r="A31" s="8">
        <v>21</v>
      </c>
      <c r="B31" s="8">
        <v>1448</v>
      </c>
      <c r="C31" s="8" t="s">
        <v>150</v>
      </c>
      <c r="E31" s="50">
        <f t="shared" si="0"/>
        <v>88</v>
      </c>
      <c r="F31" s="8" t="str">
        <f t="shared" si="1"/>
        <v>B</v>
      </c>
      <c r="G31" s="8" t="str">
        <f t="shared" si="2"/>
        <v xml:space="preserve">Memiliki kemampuan pemahanan  QS Al Hujurat :10,12 , Asmaul Husna, Cara berpakaian dalam Islam, Sumber Hukum Islam, Kewajiban Menuntut Ilmu, Zakat Haji Zakat, Keteladanan Rasul pereode Makah, </v>
      </c>
      <c r="H31" s="50">
        <f t="shared" si="3"/>
        <v>95</v>
      </c>
      <c r="I31" s="8" t="str">
        <f t="shared" si="4"/>
        <v>A</v>
      </c>
      <c r="J31" s="8" t="str">
        <f t="shared" si="5"/>
        <v xml:space="preserve">Memiliki keterampilan  Tajwid, Hafalan Asmaul Husna, Debat cara berpakain sesuai dg ajr Islam, Memberi contoh Hukum Taklifi, Perjalanan Haji,Tata cara Wakaf, Sejarah Rasulullah, </v>
      </c>
      <c r="K31" s="8"/>
      <c r="L31" s="13"/>
      <c r="M31" s="14"/>
      <c r="N31" s="44">
        <f t="shared" si="6"/>
        <v>90</v>
      </c>
      <c r="O31" s="44">
        <f t="shared" si="7"/>
        <v>70</v>
      </c>
      <c r="Q31" s="44">
        <v>85</v>
      </c>
      <c r="R31" s="44">
        <v>95</v>
      </c>
      <c r="S31" s="45">
        <v>90</v>
      </c>
      <c r="T31" s="64">
        <v>83</v>
      </c>
      <c r="U31" s="62">
        <v>88</v>
      </c>
      <c r="V31" s="62">
        <v>89</v>
      </c>
      <c r="W31" s="44">
        <v>95</v>
      </c>
      <c r="X31" s="44">
        <v>85</v>
      </c>
      <c r="Y31" s="45">
        <v>100</v>
      </c>
      <c r="Z31" s="44">
        <v>90</v>
      </c>
      <c r="AA31" s="44"/>
      <c r="AB31" s="45"/>
      <c r="AC31" s="44">
        <v>85</v>
      </c>
      <c r="AD31" s="44"/>
      <c r="AE31" s="45"/>
      <c r="AF31" s="45">
        <f t="shared" si="8"/>
        <v>90</v>
      </c>
      <c r="AG31" s="44"/>
      <c r="AH31" s="44"/>
      <c r="AI31" s="45"/>
      <c r="AJ31" s="44"/>
      <c r="AK31" s="44"/>
      <c r="AL31" s="45"/>
      <c r="AM31" s="44"/>
      <c r="AN31" s="44"/>
      <c r="AO31" s="45"/>
      <c r="AP31" s="44"/>
      <c r="AQ31" s="44"/>
      <c r="AR31" s="45"/>
      <c r="AS31" s="44"/>
      <c r="AT31" s="44"/>
      <c r="AU31" s="45"/>
      <c r="AV31" s="44">
        <v>70</v>
      </c>
      <c r="AW31" s="46">
        <f t="shared" si="9"/>
        <v>87.916666666666671</v>
      </c>
      <c r="AX31" s="47">
        <f t="shared" si="10"/>
        <v>88</v>
      </c>
      <c r="AY31" s="48"/>
      <c r="AZ31" s="44">
        <v>90</v>
      </c>
      <c r="BA31" s="56"/>
      <c r="BB31" s="57"/>
      <c r="BC31" s="62">
        <v>100</v>
      </c>
      <c r="BD31" s="56"/>
      <c r="BE31" s="57"/>
      <c r="BF31" s="56">
        <v>90</v>
      </c>
      <c r="BG31" s="56"/>
      <c r="BH31" s="45">
        <v>100</v>
      </c>
      <c r="BI31" s="56"/>
      <c r="BJ31" s="56"/>
      <c r="BK31" s="56">
        <v>100</v>
      </c>
      <c r="BL31" s="56">
        <v>90</v>
      </c>
      <c r="BM31" s="56"/>
      <c r="BN31" s="57"/>
      <c r="BO31" s="45" t="str">
        <f t="shared" si="11"/>
        <v/>
      </c>
      <c r="BP31" s="44"/>
      <c r="BQ31" s="44"/>
      <c r="BR31" s="45"/>
      <c r="BS31" s="44"/>
      <c r="BT31" s="44"/>
      <c r="BU31" s="45"/>
      <c r="BV31" s="44"/>
      <c r="BW31" s="44"/>
      <c r="BX31" s="45"/>
      <c r="BY31" s="44"/>
      <c r="BZ31" s="44"/>
      <c r="CA31" s="45"/>
      <c r="CB31" s="44"/>
      <c r="CC31" s="44"/>
      <c r="CD31" s="45"/>
      <c r="CE31" s="46">
        <f t="shared" si="12"/>
        <v>95</v>
      </c>
      <c r="CF31" s="47">
        <f t="shared" si="13"/>
        <v>95</v>
      </c>
      <c r="CG31" s="48"/>
      <c r="CH31" s="58">
        <v>11</v>
      </c>
      <c r="CI31" s="49" t="str">
        <f t="shared" si="14"/>
        <v xml:space="preserve">Memiliki kemampuan pemahanan  QS Al Hujurat :10,12 , Asmaul Husna, Cara berpakaian dalam Islam, Sumber Hukum Islam, Kewajiban Menuntut Ilmu, Zakat Haji Zakat, Keteladanan Rasul pereode Makah, </v>
      </c>
      <c r="CJ31" s="48"/>
      <c r="CK31" s="58">
        <v>11</v>
      </c>
      <c r="CL31" s="49" t="str">
        <f t="shared" si="15"/>
        <v xml:space="preserve">Memiliki keterampilan  Tajwid, Hafalan Asmaul Husna, Debat cara berpakain sesuai dg ajr Islam, Memberi contoh Hukum Taklifi, Perjalanan Haji,Tata cara Wakaf, Sejarah Rasulullah, </v>
      </c>
      <c r="CN31" s="43">
        <v>9</v>
      </c>
      <c r="CO31" s="60"/>
      <c r="CW31" s="59">
        <v>9</v>
      </c>
      <c r="CX31" s="59"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Tajwid, Hafalan Asmaul Husna, Debat cara berpakain sesuai dg ajr Islam, Memberi contoh Hukum Taklifi, Perjalanan Haji,Tata cara Wakaf, Sejarah Rasulullah, </v>
      </c>
    </row>
    <row r="32" spans="1:102" x14ac:dyDescent="0.25">
      <c r="A32" s="8">
        <v>22</v>
      </c>
      <c r="B32" s="8">
        <v>1464</v>
      </c>
      <c r="C32" s="8" t="s">
        <v>151</v>
      </c>
      <c r="E32" s="50">
        <f t="shared" si="0"/>
        <v>82</v>
      </c>
      <c r="F32" s="8" t="str">
        <f t="shared" si="1"/>
        <v>B</v>
      </c>
      <c r="G32" s="8" t="str">
        <f t="shared" si="2"/>
        <v xml:space="preserve">Memiliki kemampuan pemahanan  QS Al Hujurat :10,12 , Asmaul Husna, Cara berpakaian dalam Islam, Sumber Hukum Islam, Kewajiban Menuntut Ilmu, Zakat Haji Zakat, Keteladanan Rasul pereode Makah, </v>
      </c>
      <c r="H32" s="50">
        <f t="shared" si="3"/>
        <v>92</v>
      </c>
      <c r="I32" s="8" t="str">
        <f t="shared" si="4"/>
        <v>A</v>
      </c>
      <c r="J32" s="8" t="str">
        <f t="shared" si="5"/>
        <v xml:space="preserve">Memiliki keterampilan  Tajwid, Hafalan Asmaul Husna, Debat cara berpakain sesuai dg ajr Islam, Memberi contoh Hukum Taklifi, Perjalanan Haji,Tata cara Wakaf, Sejarah Rasulullah, </v>
      </c>
      <c r="K32" s="8"/>
      <c r="L32" s="13"/>
      <c r="M32" s="14"/>
      <c r="N32" s="44">
        <f t="shared" si="6"/>
        <v>84</v>
      </c>
      <c r="O32" s="44">
        <f t="shared" si="7"/>
        <v>68</v>
      </c>
      <c r="Q32" s="44">
        <v>85</v>
      </c>
      <c r="R32" s="44">
        <v>75</v>
      </c>
      <c r="S32" s="45">
        <v>80</v>
      </c>
      <c r="T32" s="64">
        <v>80</v>
      </c>
      <c r="U32" s="62">
        <v>85</v>
      </c>
      <c r="V32" s="62">
        <v>80</v>
      </c>
      <c r="W32" s="44">
        <v>90</v>
      </c>
      <c r="X32" s="44">
        <v>80</v>
      </c>
      <c r="Y32" s="45">
        <v>100</v>
      </c>
      <c r="Z32" s="44">
        <v>85</v>
      </c>
      <c r="AA32" s="44"/>
      <c r="AB32" s="45"/>
      <c r="AC32" s="44">
        <v>80</v>
      </c>
      <c r="AD32" s="44"/>
      <c r="AE32" s="45"/>
      <c r="AF32" s="45">
        <f t="shared" si="8"/>
        <v>84</v>
      </c>
      <c r="AG32" s="44"/>
      <c r="AH32" s="44"/>
      <c r="AI32" s="45"/>
      <c r="AJ32" s="44"/>
      <c r="AK32" s="44"/>
      <c r="AL32" s="45"/>
      <c r="AM32" s="44"/>
      <c r="AN32" s="44"/>
      <c r="AO32" s="45"/>
      <c r="AP32" s="44"/>
      <c r="AQ32" s="44"/>
      <c r="AR32" s="45"/>
      <c r="AS32" s="44"/>
      <c r="AT32" s="44"/>
      <c r="AU32" s="45"/>
      <c r="AV32" s="44">
        <v>68</v>
      </c>
      <c r="AW32" s="46">
        <f t="shared" si="9"/>
        <v>82.333333333333329</v>
      </c>
      <c r="AX32" s="47">
        <f t="shared" si="10"/>
        <v>82</v>
      </c>
      <c r="AY32" s="48"/>
      <c r="AZ32" s="44">
        <v>90</v>
      </c>
      <c r="BA32" s="56"/>
      <c r="BB32" s="57"/>
      <c r="BC32" s="62">
        <v>86</v>
      </c>
      <c r="BD32" s="56"/>
      <c r="BE32" s="57"/>
      <c r="BF32" s="56">
        <v>90</v>
      </c>
      <c r="BG32" s="56"/>
      <c r="BH32" s="45">
        <v>100</v>
      </c>
      <c r="BI32" s="56"/>
      <c r="BJ32" s="56"/>
      <c r="BK32" s="56">
        <v>100</v>
      </c>
      <c r="BL32" s="56">
        <v>85</v>
      </c>
      <c r="BM32" s="56"/>
      <c r="BN32" s="57"/>
      <c r="BO32" s="45" t="str">
        <f t="shared" si="11"/>
        <v/>
      </c>
      <c r="BP32" s="44"/>
      <c r="BQ32" s="44"/>
      <c r="BR32" s="45"/>
      <c r="BS32" s="44"/>
      <c r="BT32" s="44"/>
      <c r="BU32" s="45"/>
      <c r="BV32" s="44"/>
      <c r="BW32" s="44"/>
      <c r="BX32" s="45"/>
      <c r="BY32" s="44"/>
      <c r="BZ32" s="44"/>
      <c r="CA32" s="45"/>
      <c r="CB32" s="44"/>
      <c r="CC32" s="44"/>
      <c r="CD32" s="45"/>
      <c r="CE32" s="46">
        <f t="shared" si="12"/>
        <v>91.833333333333329</v>
      </c>
      <c r="CF32" s="47">
        <f t="shared" si="13"/>
        <v>92</v>
      </c>
      <c r="CG32" s="48"/>
      <c r="CH32" s="58">
        <v>11</v>
      </c>
      <c r="CI32" s="49" t="str">
        <f t="shared" si="14"/>
        <v xml:space="preserve">Memiliki kemampuan pemahanan  QS Al Hujurat :10,12 , Asmaul Husna, Cara berpakaian dalam Islam, Sumber Hukum Islam, Kewajiban Menuntut Ilmu, Zakat Haji Zakat, Keteladanan Rasul pereode Makah, </v>
      </c>
      <c r="CJ32" s="48"/>
      <c r="CK32" s="58">
        <v>11</v>
      </c>
      <c r="CL32" s="49" t="str">
        <f t="shared" si="15"/>
        <v xml:space="preserve">Memiliki keterampilan  Tajwid, Hafalan Asmaul Husna, Debat cara berpakain sesuai dg ajr Islam, Memberi contoh Hukum Taklifi, Perjalanan Haji,Tata cara Wakaf, Sejarah Rasulullah, </v>
      </c>
      <c r="CN32" s="43">
        <v>10</v>
      </c>
      <c r="CO32" s="60"/>
      <c r="CW32" s="59">
        <v>10</v>
      </c>
      <c r="CX32" s="59"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Tajwid, Hafalan Asmaul Husna, Debat cara berpakain sesuai dg ajr Islam, Memberi contoh Hukum Taklifi, Perjalanan Haji,Tata cara Wakaf, Sejarah Rasulullah, </v>
      </c>
    </row>
    <row r="33" spans="1:102" x14ac:dyDescent="0.25">
      <c r="A33" s="8">
        <v>23</v>
      </c>
      <c r="B33" s="8">
        <v>1480</v>
      </c>
      <c r="C33" s="8" t="s">
        <v>152</v>
      </c>
      <c r="E33" s="50">
        <f t="shared" si="0"/>
        <v>87</v>
      </c>
      <c r="F33" s="8" t="str">
        <f t="shared" si="1"/>
        <v>B</v>
      </c>
      <c r="G33" s="8" t="str">
        <f t="shared" si="2"/>
        <v xml:space="preserve">Memiliki kemampuan pemahanan  QS Al Hujurat :10,12 , Asmaul Husna, Cara berpakaian dalam Islam, Sumber Hukum Islam, Kewajiban Menuntut Ilmu, Zakat Haji Zakat, Keteladanan Rasul pereode Makah, </v>
      </c>
      <c r="H33" s="50">
        <f t="shared" si="3"/>
        <v>92</v>
      </c>
      <c r="I33" s="8" t="str">
        <f t="shared" si="4"/>
        <v>A</v>
      </c>
      <c r="J33" s="8" t="str">
        <f t="shared" si="5"/>
        <v xml:space="preserve">Memiliki keterampilan  Tajwid, Hafalan Asmaul Husna, Debat cara berpakain sesuai dg ajr Islam, Memberi contoh Hukum Taklifi, Perjalanan Haji,Tata cara Wakaf, Sejarah Rasulullah, </v>
      </c>
      <c r="K33" s="8"/>
      <c r="L33" s="13"/>
      <c r="M33" s="14"/>
      <c r="N33" s="44">
        <f t="shared" si="6"/>
        <v>88</v>
      </c>
      <c r="O33" s="44">
        <f t="shared" si="7"/>
        <v>71</v>
      </c>
      <c r="Q33" s="44">
        <v>85</v>
      </c>
      <c r="R33" s="44">
        <v>90</v>
      </c>
      <c r="S33" s="45">
        <v>100</v>
      </c>
      <c r="T33" s="64">
        <v>80</v>
      </c>
      <c r="U33" s="62">
        <v>85</v>
      </c>
      <c r="V33" s="62">
        <v>88</v>
      </c>
      <c r="W33" s="44">
        <v>85</v>
      </c>
      <c r="X33" s="44">
        <v>90</v>
      </c>
      <c r="Y33" s="45">
        <v>100</v>
      </c>
      <c r="Z33" s="44">
        <v>80</v>
      </c>
      <c r="AA33" s="44"/>
      <c r="AB33" s="45"/>
      <c r="AC33" s="44">
        <v>90</v>
      </c>
      <c r="AD33" s="44"/>
      <c r="AE33" s="45"/>
      <c r="AF33" s="45">
        <f t="shared" si="8"/>
        <v>88</v>
      </c>
      <c r="AG33" s="44"/>
      <c r="AH33" s="44"/>
      <c r="AI33" s="45"/>
      <c r="AJ33" s="44"/>
      <c r="AK33" s="44"/>
      <c r="AL33" s="45"/>
      <c r="AM33" s="44"/>
      <c r="AN33" s="44"/>
      <c r="AO33" s="45"/>
      <c r="AP33" s="44"/>
      <c r="AQ33" s="44"/>
      <c r="AR33" s="45"/>
      <c r="AS33" s="44"/>
      <c r="AT33" s="44"/>
      <c r="AU33" s="45"/>
      <c r="AV33" s="44">
        <v>71</v>
      </c>
      <c r="AW33" s="46">
        <f t="shared" si="9"/>
        <v>87</v>
      </c>
      <c r="AX33" s="47">
        <f t="shared" si="10"/>
        <v>87</v>
      </c>
      <c r="AY33" s="48"/>
      <c r="AZ33" s="44">
        <v>90</v>
      </c>
      <c r="BA33" s="56"/>
      <c r="BB33" s="57"/>
      <c r="BC33" s="62">
        <v>88</v>
      </c>
      <c r="BD33" s="56"/>
      <c r="BE33" s="57"/>
      <c r="BF33" s="56">
        <v>90</v>
      </c>
      <c r="BG33" s="56"/>
      <c r="BH33" s="45">
        <v>100</v>
      </c>
      <c r="BI33" s="56"/>
      <c r="BJ33" s="56"/>
      <c r="BK33" s="56">
        <v>100</v>
      </c>
      <c r="BL33" s="56">
        <v>85</v>
      </c>
      <c r="BM33" s="56"/>
      <c r="BN33" s="57"/>
      <c r="BO33" s="45" t="str">
        <f t="shared" si="11"/>
        <v/>
      </c>
      <c r="BP33" s="44"/>
      <c r="BQ33" s="44"/>
      <c r="BR33" s="45"/>
      <c r="BS33" s="44"/>
      <c r="BT33" s="44"/>
      <c r="BU33" s="45"/>
      <c r="BV33" s="44"/>
      <c r="BW33" s="44"/>
      <c r="BX33" s="45"/>
      <c r="BY33" s="44"/>
      <c r="BZ33" s="44"/>
      <c r="CA33" s="45"/>
      <c r="CB33" s="44"/>
      <c r="CC33" s="44"/>
      <c r="CD33" s="45"/>
      <c r="CE33" s="46">
        <f t="shared" si="12"/>
        <v>92.166666666666671</v>
      </c>
      <c r="CF33" s="47">
        <f t="shared" si="13"/>
        <v>92</v>
      </c>
      <c r="CG33" s="48"/>
      <c r="CH33" s="58">
        <v>11</v>
      </c>
      <c r="CI33" s="49" t="str">
        <f t="shared" si="14"/>
        <v xml:space="preserve">Memiliki kemampuan pemahanan  QS Al Hujurat :10,12 , Asmaul Husna, Cara berpakaian dalam Islam, Sumber Hukum Islam, Kewajiban Menuntut Ilmu, Zakat Haji Zakat, Keteladanan Rasul pereode Makah, </v>
      </c>
      <c r="CJ33" s="48"/>
      <c r="CK33" s="58">
        <v>11</v>
      </c>
      <c r="CL33" s="49" t="str">
        <f t="shared" si="15"/>
        <v xml:space="preserve">Memiliki keterampilan  Tajwid, Hafalan Asmaul Husna, Debat cara berpakain sesuai dg ajr Islam, Memberi contoh Hukum Taklifi, Perjalanan Haji,Tata cara Wakaf, Sejarah Rasulullah, </v>
      </c>
      <c r="CW33" s="59">
        <v>11</v>
      </c>
      <c r="CX33" s="59" t="str">
        <f>(IF(CO23="","","Memiliki keterampilan  "))&amp;(IF(CO23="","",CO23&amp;", "))&amp;(IF(CO24="","",CO24&amp;", "))&amp;(IF(CO25="","",CO25&amp;", "))&amp;(IF(CO26="","",CO26&amp;", "))&amp;(IF(CO27="","",CO27&amp;", "))&amp;(IF(CO28="","",CO28&amp;", "))&amp;(IF(CO29="","",CO29&amp;", "))&amp;(IF(CO30="","",CO30&amp;", "))&amp;(IF(CO31="","",CO31&amp;", "))&amp;(IF(CO32="","",CO32&amp;"."))</f>
        <v xml:space="preserve">Memiliki keterampilan  Tajwid, Hafalan Asmaul Husna, Debat cara berpakain sesuai dg ajr Islam, Memberi contoh Hukum Taklifi, Perjalanan Haji,Tata cara Wakaf, Sejarah Rasulullah, </v>
      </c>
    </row>
    <row r="34" spans="1:102" x14ac:dyDescent="0.25">
      <c r="A34" s="8">
        <v>24</v>
      </c>
      <c r="B34" s="8">
        <v>1496</v>
      </c>
      <c r="C34" s="8" t="s">
        <v>153</v>
      </c>
      <c r="E34" s="50">
        <f t="shared" si="0"/>
        <v>93</v>
      </c>
      <c r="F34" s="8" t="str">
        <f t="shared" si="1"/>
        <v>A</v>
      </c>
      <c r="G34" s="8" t="str">
        <f t="shared" si="2"/>
        <v xml:space="preserve">Memiliki kemampuan pemahanan  QS Al Hujurat :10,12 , Asmaul Husna, Cara berpakaian dalam Islam, Sumber Hukum Islam, Kewajiban Menuntut Ilmu, Zakat Haji Zakat, Keteladanan Rasul pereode Makah, </v>
      </c>
      <c r="H34" s="50">
        <f t="shared" si="3"/>
        <v>93</v>
      </c>
      <c r="I34" s="8" t="str">
        <f t="shared" si="4"/>
        <v>A</v>
      </c>
      <c r="J34" s="8" t="str">
        <f t="shared" si="5"/>
        <v xml:space="preserve">Memiliki keterampilan  Tajwid, Hafalan Asmaul Husna, Debat cara berpakain sesuai dg ajr Islam, Memberi contoh Hukum Taklifi, Perjalanan Haji,Tata cara Wakaf, Sejarah Rasulullah, </v>
      </c>
      <c r="K34" s="8"/>
      <c r="L34" s="13"/>
      <c r="M34" s="14"/>
      <c r="N34" s="44">
        <f t="shared" si="6"/>
        <v>94</v>
      </c>
      <c r="O34" s="44">
        <f t="shared" si="7"/>
        <v>84</v>
      </c>
      <c r="Q34" s="44">
        <v>90</v>
      </c>
      <c r="R34" s="44">
        <v>95</v>
      </c>
      <c r="S34" s="45">
        <v>100</v>
      </c>
      <c r="T34" s="64">
        <v>80</v>
      </c>
      <c r="U34" s="62">
        <v>95</v>
      </c>
      <c r="V34" s="62">
        <v>90</v>
      </c>
      <c r="W34" s="44">
        <v>100</v>
      </c>
      <c r="X34" s="44">
        <v>95</v>
      </c>
      <c r="Y34" s="45">
        <v>100</v>
      </c>
      <c r="Z34" s="44">
        <v>90</v>
      </c>
      <c r="AA34" s="44"/>
      <c r="AB34" s="45"/>
      <c r="AC34" s="44">
        <v>95</v>
      </c>
      <c r="AD34" s="44"/>
      <c r="AE34" s="45"/>
      <c r="AF34" s="45">
        <f t="shared" si="8"/>
        <v>94</v>
      </c>
      <c r="AG34" s="44"/>
      <c r="AH34" s="44"/>
      <c r="AI34" s="45"/>
      <c r="AJ34" s="44"/>
      <c r="AK34" s="44"/>
      <c r="AL34" s="45"/>
      <c r="AM34" s="44"/>
      <c r="AN34" s="44"/>
      <c r="AO34" s="45"/>
      <c r="AP34" s="44"/>
      <c r="AQ34" s="44"/>
      <c r="AR34" s="45"/>
      <c r="AS34" s="44"/>
      <c r="AT34" s="44"/>
      <c r="AU34" s="45"/>
      <c r="AV34" s="44">
        <v>84</v>
      </c>
      <c r="AW34" s="46">
        <f t="shared" si="9"/>
        <v>92.833333333333329</v>
      </c>
      <c r="AX34" s="47">
        <f t="shared" si="10"/>
        <v>93</v>
      </c>
      <c r="AY34" s="48"/>
      <c r="AZ34" s="44">
        <v>90</v>
      </c>
      <c r="BA34" s="56"/>
      <c r="BB34" s="57"/>
      <c r="BC34" s="62">
        <v>80</v>
      </c>
      <c r="BD34" s="56"/>
      <c r="BE34" s="57"/>
      <c r="BF34" s="56">
        <v>95</v>
      </c>
      <c r="BG34" s="56"/>
      <c r="BH34" s="45">
        <v>100</v>
      </c>
      <c r="BI34" s="56"/>
      <c r="BJ34" s="56"/>
      <c r="BK34" s="56">
        <v>100</v>
      </c>
      <c r="BL34" s="56">
        <v>95</v>
      </c>
      <c r="BM34" s="56"/>
      <c r="BN34" s="57"/>
      <c r="BO34" s="45" t="str">
        <f t="shared" si="11"/>
        <v/>
      </c>
      <c r="BP34" s="44"/>
      <c r="BQ34" s="44"/>
      <c r="BR34" s="45"/>
      <c r="BS34" s="44"/>
      <c r="BT34" s="44"/>
      <c r="BU34" s="45"/>
      <c r="BV34" s="44"/>
      <c r="BW34" s="44"/>
      <c r="BX34" s="45"/>
      <c r="BY34" s="44"/>
      <c r="BZ34" s="44"/>
      <c r="CA34" s="45"/>
      <c r="CB34" s="44"/>
      <c r="CC34" s="44"/>
      <c r="CD34" s="45"/>
      <c r="CE34" s="46">
        <f t="shared" si="12"/>
        <v>93.333333333333329</v>
      </c>
      <c r="CF34" s="47">
        <f t="shared" si="13"/>
        <v>93</v>
      </c>
      <c r="CG34" s="48"/>
      <c r="CH34" s="58">
        <v>11</v>
      </c>
      <c r="CI34" s="49" t="str">
        <f t="shared" si="14"/>
        <v xml:space="preserve">Memiliki kemampuan pemahanan  QS Al Hujurat :10,12 , Asmaul Husna, Cara berpakaian dalam Islam, Sumber Hukum Islam, Kewajiban Menuntut Ilmu, Zakat Haji Zakat, Keteladanan Rasul pereode Makah, </v>
      </c>
      <c r="CJ34" s="48"/>
      <c r="CK34" s="58">
        <v>11</v>
      </c>
      <c r="CL34" s="49" t="str">
        <f t="shared" si="15"/>
        <v xml:space="preserve">Memiliki keterampilan  Tajwid, Hafalan Asmaul Husna, Debat cara berpakain sesuai dg ajr Islam, Memberi contoh Hukum Taklifi, Perjalanan Haji,Tata cara Wakaf, Sejarah Rasulullah, </v>
      </c>
    </row>
    <row r="35" spans="1:102" x14ac:dyDescent="0.25">
      <c r="A35" s="8">
        <v>25</v>
      </c>
      <c r="B35" s="8">
        <v>1512</v>
      </c>
      <c r="C35" s="8" t="s">
        <v>154</v>
      </c>
      <c r="E35" s="50">
        <f t="shared" si="0"/>
        <v>88</v>
      </c>
      <c r="F35" s="8" t="str">
        <f t="shared" si="1"/>
        <v>B</v>
      </c>
      <c r="G35" s="8" t="str">
        <f t="shared" si="2"/>
        <v xml:space="preserve">Memiliki kemampuan pemahanan  QS Al Hujurat :10,12 , Asmaul Husna, Cara berpakaian dalam Islam, Sumber Hukum Islam, Kewajiban Menuntut Ilmu, Zakat Haji Zakat, Keteladanan Rasul pereode Makah, </v>
      </c>
      <c r="H35" s="50">
        <f t="shared" si="3"/>
        <v>92</v>
      </c>
      <c r="I35" s="8" t="str">
        <f t="shared" si="4"/>
        <v>A</v>
      </c>
      <c r="J35" s="8" t="str">
        <f t="shared" si="5"/>
        <v xml:space="preserve">Memiliki keterampilan  Tajwid, Hafalan Asmaul Husna, Debat cara berpakain sesuai dg ajr Islam, Memberi contoh Hukum Taklifi, Perjalanan Haji,Tata cara Wakaf, Sejarah Rasulullah, </v>
      </c>
      <c r="K35" s="8"/>
      <c r="L35" s="13"/>
      <c r="M35" s="14"/>
      <c r="N35" s="44">
        <f t="shared" si="6"/>
        <v>90</v>
      </c>
      <c r="O35" s="44">
        <f t="shared" si="7"/>
        <v>74</v>
      </c>
      <c r="Q35" s="44">
        <v>85</v>
      </c>
      <c r="R35" s="44">
        <v>85</v>
      </c>
      <c r="S35" s="45">
        <v>90</v>
      </c>
      <c r="T35" s="64">
        <v>82</v>
      </c>
      <c r="U35" s="62">
        <v>90</v>
      </c>
      <c r="V35" s="62">
        <v>88</v>
      </c>
      <c r="W35" s="44">
        <v>90</v>
      </c>
      <c r="X35" s="44">
        <v>90</v>
      </c>
      <c r="Y35" s="45">
        <v>100</v>
      </c>
      <c r="Z35" s="44">
        <v>95</v>
      </c>
      <c r="AA35" s="44"/>
      <c r="AB35" s="45"/>
      <c r="AC35" s="44">
        <v>90</v>
      </c>
      <c r="AD35" s="44"/>
      <c r="AE35" s="45"/>
      <c r="AF35" s="45">
        <f t="shared" si="8"/>
        <v>90</v>
      </c>
      <c r="AG35" s="44"/>
      <c r="AH35" s="44"/>
      <c r="AI35" s="45"/>
      <c r="AJ35" s="44"/>
      <c r="AK35" s="44"/>
      <c r="AL35" s="45"/>
      <c r="AM35" s="44"/>
      <c r="AN35" s="44"/>
      <c r="AO35" s="45"/>
      <c r="AP35" s="44"/>
      <c r="AQ35" s="44"/>
      <c r="AR35" s="45"/>
      <c r="AS35" s="44"/>
      <c r="AT35" s="44"/>
      <c r="AU35" s="45"/>
      <c r="AV35" s="44">
        <v>74</v>
      </c>
      <c r="AW35" s="46">
        <f t="shared" si="9"/>
        <v>88.25</v>
      </c>
      <c r="AX35" s="47">
        <f t="shared" si="10"/>
        <v>88</v>
      </c>
      <c r="AY35" s="48"/>
      <c r="AZ35" s="44">
        <v>90</v>
      </c>
      <c r="BA35" s="56"/>
      <c r="BB35" s="57"/>
      <c r="BC35" s="62">
        <v>85</v>
      </c>
      <c r="BD35" s="56"/>
      <c r="BE35" s="57"/>
      <c r="BF35" s="56">
        <v>90</v>
      </c>
      <c r="BG35" s="56"/>
      <c r="BH35" s="45">
        <v>100</v>
      </c>
      <c r="BI35" s="56"/>
      <c r="BJ35" s="56"/>
      <c r="BK35" s="56">
        <v>100</v>
      </c>
      <c r="BL35" s="56">
        <v>85</v>
      </c>
      <c r="BM35" s="56"/>
      <c r="BN35" s="57"/>
      <c r="BO35" s="45" t="str">
        <f t="shared" si="11"/>
        <v/>
      </c>
      <c r="BP35" s="44"/>
      <c r="BQ35" s="44"/>
      <c r="BR35" s="45"/>
      <c r="BS35" s="44"/>
      <c r="BT35" s="44"/>
      <c r="BU35" s="45"/>
      <c r="BV35" s="44"/>
      <c r="BW35" s="44"/>
      <c r="BX35" s="45"/>
      <c r="BY35" s="44"/>
      <c r="BZ35" s="44"/>
      <c r="CA35" s="45"/>
      <c r="CB35" s="44"/>
      <c r="CC35" s="44"/>
      <c r="CD35" s="45"/>
      <c r="CE35" s="46">
        <f t="shared" si="12"/>
        <v>91.666666666666671</v>
      </c>
      <c r="CF35" s="47">
        <f t="shared" si="13"/>
        <v>92</v>
      </c>
      <c r="CG35" s="48"/>
      <c r="CH35" s="58">
        <v>11</v>
      </c>
      <c r="CI35" s="49" t="str">
        <f t="shared" si="14"/>
        <v xml:space="preserve">Memiliki kemampuan pemahanan  QS Al Hujurat :10,12 , Asmaul Husna, Cara berpakaian dalam Islam, Sumber Hukum Islam, Kewajiban Menuntut Ilmu, Zakat Haji Zakat, Keteladanan Rasul pereode Makah, </v>
      </c>
      <c r="CJ35" s="48"/>
      <c r="CK35" s="58">
        <v>11</v>
      </c>
      <c r="CL35" s="49" t="str">
        <f t="shared" si="15"/>
        <v xml:space="preserve">Memiliki keterampilan  Tajwid, Hafalan Asmaul Husna, Debat cara berpakain sesuai dg ajr Islam, Memberi contoh Hukum Taklifi, Perjalanan Haji,Tata cara Wakaf, Sejarah Rasulullah, </v>
      </c>
    </row>
    <row r="36" spans="1:102" x14ac:dyDescent="0.25">
      <c r="A36" s="8">
        <v>26</v>
      </c>
      <c r="B36" s="8">
        <v>1528</v>
      </c>
      <c r="C36" s="8" t="s">
        <v>155</v>
      </c>
      <c r="E36" s="50">
        <f t="shared" si="0"/>
        <v>91</v>
      </c>
      <c r="F36" s="8" t="str">
        <f t="shared" si="1"/>
        <v>A</v>
      </c>
      <c r="G36" s="8" t="str">
        <f t="shared" si="2"/>
        <v xml:space="preserve">Memiliki kemampuan pemahanan  QS Al Hujurat :10,12 , Asmaul Husna, Cara berpakaian dalam Islam, Sumber Hukum Islam, Kewajiban Menuntut Ilmu, Zakat Haji Zakat, Keteladanan Rasul pereode Makah, </v>
      </c>
      <c r="H36" s="50">
        <f t="shared" si="3"/>
        <v>93</v>
      </c>
      <c r="I36" s="8" t="str">
        <f t="shared" si="4"/>
        <v>A</v>
      </c>
      <c r="J36" s="8" t="str">
        <f t="shared" si="5"/>
        <v xml:space="preserve">Memiliki keterampilan  Tajwid, Hafalan Asmaul Husna, Debat cara berpakain sesuai dg ajr Islam, Memberi contoh Hukum Taklifi, Perjalanan Haji,Tata cara Wakaf, Sejarah Rasulullah, </v>
      </c>
      <c r="K36" s="8"/>
      <c r="L36" s="13"/>
      <c r="M36" s="14"/>
      <c r="N36" s="44">
        <f t="shared" si="6"/>
        <v>91</v>
      </c>
      <c r="O36" s="44">
        <f t="shared" si="7"/>
        <v>83</v>
      </c>
      <c r="Q36" s="44">
        <v>85</v>
      </c>
      <c r="R36" s="44">
        <v>85</v>
      </c>
      <c r="S36" s="45">
        <v>100</v>
      </c>
      <c r="T36" s="64">
        <v>86</v>
      </c>
      <c r="U36" s="62">
        <v>90</v>
      </c>
      <c r="V36" s="62">
        <v>90</v>
      </c>
      <c r="W36" s="44">
        <v>90</v>
      </c>
      <c r="X36" s="44">
        <v>95</v>
      </c>
      <c r="Y36" s="45">
        <v>100</v>
      </c>
      <c r="Z36" s="44">
        <v>90</v>
      </c>
      <c r="AA36" s="44"/>
      <c r="AB36" s="45"/>
      <c r="AC36" s="44">
        <v>95</v>
      </c>
      <c r="AD36" s="44"/>
      <c r="AE36" s="45"/>
      <c r="AF36" s="45">
        <f t="shared" si="8"/>
        <v>91</v>
      </c>
      <c r="AG36" s="44"/>
      <c r="AH36" s="44"/>
      <c r="AI36" s="45"/>
      <c r="AJ36" s="44"/>
      <c r="AK36" s="44"/>
      <c r="AL36" s="45"/>
      <c r="AM36" s="44"/>
      <c r="AN36" s="44"/>
      <c r="AO36" s="45"/>
      <c r="AP36" s="44"/>
      <c r="AQ36" s="44"/>
      <c r="AR36" s="45"/>
      <c r="AS36" s="44"/>
      <c r="AT36" s="44"/>
      <c r="AU36" s="45"/>
      <c r="AV36" s="44">
        <v>83</v>
      </c>
      <c r="AW36" s="46">
        <f t="shared" si="9"/>
        <v>90.75</v>
      </c>
      <c r="AX36" s="47">
        <f t="shared" si="10"/>
        <v>91</v>
      </c>
      <c r="AY36" s="48"/>
      <c r="AZ36" s="44">
        <v>90</v>
      </c>
      <c r="BA36" s="56"/>
      <c r="BB36" s="57"/>
      <c r="BC36" s="62">
        <v>85</v>
      </c>
      <c r="BD36" s="56"/>
      <c r="BE36" s="57"/>
      <c r="BF36" s="56">
        <v>90</v>
      </c>
      <c r="BG36" s="56"/>
      <c r="BH36" s="45">
        <v>100</v>
      </c>
      <c r="BI36" s="56"/>
      <c r="BJ36" s="56"/>
      <c r="BK36" s="56">
        <v>100</v>
      </c>
      <c r="BL36" s="56">
        <v>90</v>
      </c>
      <c r="BM36" s="56"/>
      <c r="BN36" s="57"/>
      <c r="BO36" s="45" t="str">
        <f t="shared" si="11"/>
        <v/>
      </c>
      <c r="BP36" s="44"/>
      <c r="BQ36" s="44"/>
      <c r="BR36" s="45"/>
      <c r="BS36" s="44"/>
      <c r="BT36" s="44"/>
      <c r="BU36" s="45"/>
      <c r="BV36" s="44"/>
      <c r="BW36" s="44"/>
      <c r="BX36" s="45"/>
      <c r="BY36" s="44"/>
      <c r="BZ36" s="44"/>
      <c r="CA36" s="45"/>
      <c r="CB36" s="44"/>
      <c r="CC36" s="44"/>
      <c r="CD36" s="45"/>
      <c r="CE36" s="46">
        <f t="shared" si="12"/>
        <v>92.5</v>
      </c>
      <c r="CF36" s="47">
        <f t="shared" si="13"/>
        <v>93</v>
      </c>
      <c r="CG36" s="48"/>
      <c r="CH36" s="58">
        <v>11</v>
      </c>
      <c r="CI36" s="49" t="str">
        <f t="shared" si="14"/>
        <v xml:space="preserve">Memiliki kemampuan pemahanan  QS Al Hujurat :10,12 , Asmaul Husna, Cara berpakaian dalam Islam, Sumber Hukum Islam, Kewajiban Menuntut Ilmu, Zakat Haji Zakat, Keteladanan Rasul pereode Makah, </v>
      </c>
      <c r="CJ36" s="48"/>
      <c r="CK36" s="58">
        <v>11</v>
      </c>
      <c r="CL36" s="49" t="str">
        <f t="shared" si="15"/>
        <v xml:space="preserve">Memiliki keterampilan  Tajwid, Hafalan Asmaul Husna, Debat cara berpakain sesuai dg ajr Islam, Memberi contoh Hukum Taklifi, Perjalanan Haji,Tata cara Wakaf, Sejarah Rasulullah, </v>
      </c>
    </row>
    <row r="37" spans="1:102" x14ac:dyDescent="0.25">
      <c r="A37" s="8">
        <v>27</v>
      </c>
      <c r="B37" s="8">
        <v>1544</v>
      </c>
      <c r="C37" s="8" t="s">
        <v>156</v>
      </c>
      <c r="E37" s="50">
        <f t="shared" si="0"/>
        <v>91</v>
      </c>
      <c r="F37" s="8" t="str">
        <f t="shared" si="1"/>
        <v>A</v>
      </c>
      <c r="G37" s="8" t="str">
        <f t="shared" si="2"/>
        <v xml:space="preserve">Memiliki kemampuan pemahanan  QS Al Hujurat :10,12 , Asmaul Husna, Cara berpakaian dalam Islam, Sumber Hukum Islam, Kewajiban Menuntut Ilmu, Zakat Haji Zakat, Keteladanan Rasul pereode Makah, </v>
      </c>
      <c r="H37" s="50">
        <f t="shared" si="3"/>
        <v>93</v>
      </c>
      <c r="I37" s="8" t="str">
        <f t="shared" si="4"/>
        <v>A</v>
      </c>
      <c r="J37" s="8" t="str">
        <f t="shared" si="5"/>
        <v xml:space="preserve">Memiliki keterampilan  Tajwid, Hafalan Asmaul Husna, Debat cara berpakain sesuai dg ajr Islam, Memberi contoh Hukum Taklifi, Perjalanan Haji,Tata cara Wakaf, Sejarah Rasulullah, </v>
      </c>
      <c r="K37" s="8"/>
      <c r="L37" s="13"/>
      <c r="M37" s="14"/>
      <c r="N37" s="44">
        <f t="shared" si="6"/>
        <v>92</v>
      </c>
      <c r="O37" s="44">
        <f t="shared" si="7"/>
        <v>83</v>
      </c>
      <c r="Q37" s="44">
        <v>85</v>
      </c>
      <c r="R37" s="44">
        <v>95</v>
      </c>
      <c r="S37" s="45">
        <v>90</v>
      </c>
      <c r="T37" s="64">
        <v>90</v>
      </c>
      <c r="U37" s="62">
        <v>89</v>
      </c>
      <c r="V37" s="62">
        <v>90</v>
      </c>
      <c r="W37" s="44">
        <v>95</v>
      </c>
      <c r="X37" s="44">
        <v>90</v>
      </c>
      <c r="Y37" s="45">
        <v>100</v>
      </c>
      <c r="Z37" s="44">
        <v>95</v>
      </c>
      <c r="AA37" s="44"/>
      <c r="AB37" s="45"/>
      <c r="AC37" s="44">
        <v>90</v>
      </c>
      <c r="AD37" s="44"/>
      <c r="AE37" s="45"/>
      <c r="AF37" s="45">
        <f t="shared" si="8"/>
        <v>92</v>
      </c>
      <c r="AG37" s="44"/>
      <c r="AH37" s="44"/>
      <c r="AI37" s="45"/>
      <c r="AJ37" s="44"/>
      <c r="AK37" s="44"/>
      <c r="AL37" s="45"/>
      <c r="AM37" s="44"/>
      <c r="AN37" s="44"/>
      <c r="AO37" s="45"/>
      <c r="AP37" s="44"/>
      <c r="AQ37" s="44"/>
      <c r="AR37" s="45"/>
      <c r="AS37" s="44"/>
      <c r="AT37" s="44"/>
      <c r="AU37" s="45"/>
      <c r="AV37" s="44">
        <v>83</v>
      </c>
      <c r="AW37" s="46">
        <f t="shared" si="9"/>
        <v>91</v>
      </c>
      <c r="AX37" s="47">
        <f t="shared" si="10"/>
        <v>91</v>
      </c>
      <c r="AY37" s="48"/>
      <c r="AZ37" s="44">
        <v>90</v>
      </c>
      <c r="BA37" s="56"/>
      <c r="BB37" s="57"/>
      <c r="BC37" s="62">
        <v>88</v>
      </c>
      <c r="BD37" s="56"/>
      <c r="BE37" s="57"/>
      <c r="BF37" s="56">
        <v>90</v>
      </c>
      <c r="BG37" s="56"/>
      <c r="BH37" s="45">
        <v>100</v>
      </c>
      <c r="BI37" s="56"/>
      <c r="BJ37" s="56"/>
      <c r="BK37" s="56">
        <v>100</v>
      </c>
      <c r="BL37" s="56">
        <v>90</v>
      </c>
      <c r="BM37" s="56"/>
      <c r="BN37" s="57"/>
      <c r="BO37" s="45" t="str">
        <f t="shared" si="11"/>
        <v/>
      </c>
      <c r="BP37" s="44"/>
      <c r="BQ37" s="44"/>
      <c r="BR37" s="45"/>
      <c r="BS37" s="44"/>
      <c r="BT37" s="44"/>
      <c r="BU37" s="45"/>
      <c r="BV37" s="44"/>
      <c r="BW37" s="44"/>
      <c r="BX37" s="45"/>
      <c r="BY37" s="44"/>
      <c r="BZ37" s="44"/>
      <c r="CA37" s="45"/>
      <c r="CB37" s="44"/>
      <c r="CC37" s="44"/>
      <c r="CD37" s="45"/>
      <c r="CE37" s="46">
        <f t="shared" si="12"/>
        <v>93</v>
      </c>
      <c r="CF37" s="47">
        <f t="shared" si="13"/>
        <v>93</v>
      </c>
      <c r="CG37" s="48"/>
      <c r="CH37" s="58">
        <v>11</v>
      </c>
      <c r="CI37" s="49" t="str">
        <f t="shared" si="14"/>
        <v xml:space="preserve">Memiliki kemampuan pemahanan  QS Al Hujurat :10,12 , Asmaul Husna, Cara berpakaian dalam Islam, Sumber Hukum Islam, Kewajiban Menuntut Ilmu, Zakat Haji Zakat, Keteladanan Rasul pereode Makah, </v>
      </c>
      <c r="CJ37" s="48"/>
      <c r="CK37" s="58">
        <v>11</v>
      </c>
      <c r="CL37" s="49" t="str">
        <f t="shared" si="15"/>
        <v xml:space="preserve">Memiliki keterampilan  Tajwid, Hafalan Asmaul Husna, Debat cara berpakain sesuai dg ajr Islam, Memberi contoh Hukum Taklifi, Perjalanan Haji,Tata cara Wakaf, Sejarah Rasulullah, </v>
      </c>
    </row>
    <row r="38" spans="1:102" x14ac:dyDescent="0.25">
      <c r="A38" s="8">
        <v>28</v>
      </c>
      <c r="B38" s="8">
        <v>1576</v>
      </c>
      <c r="C38" s="8" t="s">
        <v>157</v>
      </c>
      <c r="E38" s="50">
        <f t="shared" si="0"/>
        <v>89</v>
      </c>
      <c r="F38" s="8" t="str">
        <f t="shared" si="1"/>
        <v>B</v>
      </c>
      <c r="G38" s="8" t="str">
        <f t="shared" si="2"/>
        <v xml:space="preserve">Memiliki kemampuan pemahanan  QS Al Hujurat :10,12 , Asmaul Husna, Cara berpakaian dalam Islam, Sumber Hukum Islam, Kewajiban Menuntut Ilmu, Zakat Haji Zakat, Keteladanan Rasul pereode Makah, </v>
      </c>
      <c r="H38" s="50">
        <f t="shared" si="3"/>
        <v>93</v>
      </c>
      <c r="I38" s="8" t="str">
        <f t="shared" si="4"/>
        <v>A</v>
      </c>
      <c r="J38" s="8" t="str">
        <f t="shared" si="5"/>
        <v xml:space="preserve">Memiliki keterampilan  Tajwid, Hafalan Asmaul Husna, Debat cara berpakain sesuai dg ajr Islam, Memberi contoh Hukum Taklifi, Perjalanan Haji,Tata cara Wakaf, Sejarah Rasulullah, </v>
      </c>
      <c r="K38" s="8"/>
      <c r="L38" s="13"/>
      <c r="M38" s="14"/>
      <c r="N38" s="44">
        <f t="shared" si="6"/>
        <v>89</v>
      </c>
      <c r="O38" s="44">
        <f t="shared" si="7"/>
        <v>88</v>
      </c>
      <c r="Q38" s="44">
        <v>80</v>
      </c>
      <c r="R38" s="44">
        <v>85</v>
      </c>
      <c r="S38" s="45">
        <v>100</v>
      </c>
      <c r="T38" s="64">
        <v>80</v>
      </c>
      <c r="U38" s="62">
        <v>90</v>
      </c>
      <c r="V38" s="62">
        <v>90</v>
      </c>
      <c r="W38" s="44">
        <v>85</v>
      </c>
      <c r="X38" s="44">
        <v>90</v>
      </c>
      <c r="Y38" s="45">
        <v>100</v>
      </c>
      <c r="Z38" s="44">
        <v>90</v>
      </c>
      <c r="AA38" s="44"/>
      <c r="AB38" s="45"/>
      <c r="AC38" s="44">
        <v>90</v>
      </c>
      <c r="AD38" s="44"/>
      <c r="AE38" s="45"/>
      <c r="AF38" s="45">
        <f t="shared" si="8"/>
        <v>89</v>
      </c>
      <c r="AG38" s="44"/>
      <c r="AH38" s="44"/>
      <c r="AI38" s="45"/>
      <c r="AJ38" s="44"/>
      <c r="AK38" s="44"/>
      <c r="AL38" s="45"/>
      <c r="AM38" s="44"/>
      <c r="AN38" s="44"/>
      <c r="AO38" s="45"/>
      <c r="AP38" s="44"/>
      <c r="AQ38" s="44"/>
      <c r="AR38" s="45"/>
      <c r="AS38" s="44"/>
      <c r="AT38" s="44"/>
      <c r="AU38" s="45"/>
      <c r="AV38" s="44">
        <v>88</v>
      </c>
      <c r="AW38" s="46">
        <f t="shared" si="9"/>
        <v>89</v>
      </c>
      <c r="AX38" s="47">
        <f t="shared" si="10"/>
        <v>89</v>
      </c>
      <c r="AY38" s="48"/>
      <c r="AZ38" s="44">
        <v>85</v>
      </c>
      <c r="BA38" s="56"/>
      <c r="BB38" s="57"/>
      <c r="BC38" s="62">
        <v>90</v>
      </c>
      <c r="BD38" s="56"/>
      <c r="BE38" s="57"/>
      <c r="BF38" s="56">
        <v>90</v>
      </c>
      <c r="BG38" s="56"/>
      <c r="BH38" s="45">
        <v>100</v>
      </c>
      <c r="BI38" s="56"/>
      <c r="BJ38" s="56"/>
      <c r="BK38" s="56">
        <v>100</v>
      </c>
      <c r="BL38" s="56">
        <v>90</v>
      </c>
      <c r="BM38" s="56"/>
      <c r="BN38" s="57"/>
      <c r="BO38" s="45" t="str">
        <f t="shared" si="11"/>
        <v/>
      </c>
      <c r="BP38" s="44"/>
      <c r="BQ38" s="44"/>
      <c r="BR38" s="45"/>
      <c r="BS38" s="44"/>
      <c r="BT38" s="44"/>
      <c r="BU38" s="45"/>
      <c r="BV38" s="44"/>
      <c r="BW38" s="44"/>
      <c r="BX38" s="45"/>
      <c r="BY38" s="44"/>
      <c r="BZ38" s="44"/>
      <c r="CA38" s="45"/>
      <c r="CB38" s="44"/>
      <c r="CC38" s="44"/>
      <c r="CD38" s="45"/>
      <c r="CE38" s="46">
        <f t="shared" si="12"/>
        <v>92.5</v>
      </c>
      <c r="CF38" s="47">
        <f t="shared" si="13"/>
        <v>93</v>
      </c>
      <c r="CG38" s="48"/>
      <c r="CH38" s="58">
        <v>11</v>
      </c>
      <c r="CI38" s="49" t="str">
        <f t="shared" si="14"/>
        <v xml:space="preserve">Memiliki kemampuan pemahanan  QS Al Hujurat :10,12 , Asmaul Husna, Cara berpakaian dalam Islam, Sumber Hukum Islam, Kewajiban Menuntut Ilmu, Zakat Haji Zakat, Keteladanan Rasul pereode Makah, </v>
      </c>
      <c r="CJ38" s="48"/>
      <c r="CK38" s="58">
        <v>11</v>
      </c>
      <c r="CL38" s="49" t="str">
        <f t="shared" si="15"/>
        <v xml:space="preserve">Memiliki keterampilan  Tajwid, Hafalan Asmaul Husna, Debat cara berpakain sesuai dg ajr Islam, Memberi contoh Hukum Taklifi, Perjalanan Haji,Tata cara Wakaf, Sejarah Rasulullah, </v>
      </c>
    </row>
    <row r="39" spans="1:102" x14ac:dyDescent="0.25">
      <c r="A39" s="8">
        <v>29</v>
      </c>
      <c r="B39" s="8">
        <v>1592</v>
      </c>
      <c r="C39" s="8" t="s">
        <v>158</v>
      </c>
      <c r="E39" s="50">
        <f t="shared" si="0"/>
        <v>91</v>
      </c>
      <c r="F39" s="8" t="str">
        <f t="shared" si="1"/>
        <v>A</v>
      </c>
      <c r="G39" s="8" t="str">
        <f t="shared" si="2"/>
        <v xml:space="preserve">Memiliki kemampuan pemahanan  QS Al Hujurat :10,12 , Asmaul Husna, Cara berpakaian dalam Islam, Sumber Hukum Islam, Kewajiban Menuntut Ilmu, Zakat Haji Zakat, Keteladanan Rasul pereode Makah, </v>
      </c>
      <c r="H39" s="50">
        <f t="shared" si="3"/>
        <v>94</v>
      </c>
      <c r="I39" s="8" t="str">
        <f t="shared" si="4"/>
        <v>A</v>
      </c>
      <c r="J39" s="8" t="str">
        <f t="shared" si="5"/>
        <v xml:space="preserve">Memiliki keterampilan  Tajwid, Hafalan Asmaul Husna, Debat cara berpakain sesuai dg ajr Islam, Memberi contoh Hukum Taklifi, Perjalanan Haji,Tata cara Wakaf, Sejarah Rasulullah, </v>
      </c>
      <c r="K39" s="8"/>
      <c r="L39" s="13"/>
      <c r="M39" s="14"/>
      <c r="N39" s="44">
        <f t="shared" si="6"/>
        <v>92</v>
      </c>
      <c r="O39" s="44">
        <f t="shared" si="7"/>
        <v>75</v>
      </c>
      <c r="Q39" s="44">
        <v>90</v>
      </c>
      <c r="R39" s="44">
        <v>95</v>
      </c>
      <c r="S39" s="45">
        <v>100</v>
      </c>
      <c r="T39" s="64">
        <v>80</v>
      </c>
      <c r="U39" s="62">
        <v>90</v>
      </c>
      <c r="V39" s="62">
        <v>88</v>
      </c>
      <c r="W39" s="44">
        <v>100</v>
      </c>
      <c r="X39" s="44">
        <v>90</v>
      </c>
      <c r="Y39" s="45">
        <v>100</v>
      </c>
      <c r="Z39" s="44">
        <v>90</v>
      </c>
      <c r="AA39" s="44"/>
      <c r="AB39" s="45"/>
      <c r="AC39" s="44">
        <v>90</v>
      </c>
      <c r="AD39" s="44"/>
      <c r="AE39" s="45"/>
      <c r="AF39" s="45">
        <f t="shared" si="8"/>
        <v>92</v>
      </c>
      <c r="AG39" s="44"/>
      <c r="AH39" s="44"/>
      <c r="AI39" s="45"/>
      <c r="AJ39" s="44"/>
      <c r="AK39" s="44"/>
      <c r="AL39" s="45"/>
      <c r="AM39" s="44"/>
      <c r="AN39" s="44"/>
      <c r="AO39" s="45"/>
      <c r="AP39" s="44"/>
      <c r="AQ39" s="44"/>
      <c r="AR39" s="45"/>
      <c r="AS39" s="44"/>
      <c r="AT39" s="44"/>
      <c r="AU39" s="45"/>
      <c r="AV39" s="44">
        <v>75</v>
      </c>
      <c r="AW39" s="46">
        <f t="shared" si="9"/>
        <v>90.666666666666671</v>
      </c>
      <c r="AX39" s="47">
        <f t="shared" si="10"/>
        <v>91</v>
      </c>
      <c r="AY39" s="48"/>
      <c r="AZ39" s="44">
        <v>90</v>
      </c>
      <c r="BA39" s="56"/>
      <c r="BB39" s="57"/>
      <c r="BC39" s="62">
        <v>90</v>
      </c>
      <c r="BD39" s="56"/>
      <c r="BE39" s="57"/>
      <c r="BF39" s="56">
        <v>95</v>
      </c>
      <c r="BG39" s="56"/>
      <c r="BH39" s="45">
        <v>100</v>
      </c>
      <c r="BI39" s="56"/>
      <c r="BJ39" s="56"/>
      <c r="BK39" s="56">
        <v>100</v>
      </c>
      <c r="BL39" s="56">
        <v>90</v>
      </c>
      <c r="BM39" s="56"/>
      <c r="BN39" s="57"/>
      <c r="BO39" s="45" t="str">
        <f t="shared" si="11"/>
        <v/>
      </c>
      <c r="BP39" s="44"/>
      <c r="BQ39" s="44"/>
      <c r="BR39" s="45"/>
      <c r="BS39" s="44"/>
      <c r="BT39" s="44"/>
      <c r="BU39" s="45"/>
      <c r="BV39" s="44"/>
      <c r="BW39" s="44"/>
      <c r="BX39" s="45"/>
      <c r="BY39" s="44"/>
      <c r="BZ39" s="44"/>
      <c r="CA39" s="45"/>
      <c r="CB39" s="44"/>
      <c r="CC39" s="44"/>
      <c r="CD39" s="45"/>
      <c r="CE39" s="46">
        <f t="shared" si="12"/>
        <v>94.166666666666671</v>
      </c>
      <c r="CF39" s="47">
        <f t="shared" si="13"/>
        <v>94</v>
      </c>
      <c r="CG39" s="48"/>
      <c r="CH39" s="58">
        <v>11</v>
      </c>
      <c r="CI39" s="49" t="str">
        <f t="shared" si="14"/>
        <v xml:space="preserve">Memiliki kemampuan pemahanan  QS Al Hujurat :10,12 , Asmaul Husna, Cara berpakaian dalam Islam, Sumber Hukum Islam, Kewajiban Menuntut Ilmu, Zakat Haji Zakat, Keteladanan Rasul pereode Makah, </v>
      </c>
      <c r="CJ39" s="48"/>
      <c r="CK39" s="58">
        <v>11</v>
      </c>
      <c r="CL39" s="49" t="str">
        <f t="shared" si="15"/>
        <v xml:space="preserve">Memiliki keterampilan  Tajwid, Hafalan Asmaul Husna, Debat cara berpakain sesuai dg ajr Islam, Memberi contoh Hukum Taklifi, Perjalanan Haji,Tata cara Wakaf, Sejarah Rasulullah, </v>
      </c>
    </row>
    <row r="40" spans="1:102" x14ac:dyDescent="0.25">
      <c r="A40" s="8">
        <v>30</v>
      </c>
      <c r="B40" s="8">
        <v>13809</v>
      </c>
      <c r="C40" s="8" t="s">
        <v>159</v>
      </c>
      <c r="E40" s="50">
        <f t="shared" si="0"/>
        <v>91</v>
      </c>
      <c r="F40" s="8" t="str">
        <f t="shared" si="1"/>
        <v>A</v>
      </c>
      <c r="G40" s="8" t="str">
        <f t="shared" si="2"/>
        <v xml:space="preserve">Memiliki kemampuan pemahanan  QS Al Hujurat :10,12 , Asmaul Husna, Cara berpakaian dalam Islam, Sumber Hukum Islam, Kewajiban Menuntut Ilmu, Zakat Haji Zakat, Keteladanan Rasul pereode Makah, </v>
      </c>
      <c r="H40" s="50">
        <f t="shared" si="3"/>
        <v>94</v>
      </c>
      <c r="I40" s="8" t="str">
        <f t="shared" si="4"/>
        <v>A</v>
      </c>
      <c r="J40" s="8" t="str">
        <f t="shared" si="5"/>
        <v xml:space="preserve">Memiliki keterampilan  Tajwid, Hafalan Asmaul Husna, Debat cara berpakain sesuai dg ajr Islam, Memberi contoh Hukum Taklifi, Perjalanan Haji,Tata cara Wakaf, Sejarah Rasulullah, </v>
      </c>
      <c r="K40" s="8"/>
      <c r="L40" s="13"/>
      <c r="M40" s="14"/>
      <c r="N40" s="44">
        <f t="shared" si="6"/>
        <v>92</v>
      </c>
      <c r="O40" s="44">
        <f t="shared" si="7"/>
        <v>77</v>
      </c>
      <c r="Q40" s="44">
        <v>90</v>
      </c>
      <c r="R40" s="44">
        <v>95</v>
      </c>
      <c r="S40" s="45">
        <v>100</v>
      </c>
      <c r="T40" s="64">
        <v>82</v>
      </c>
      <c r="U40" s="62">
        <v>90</v>
      </c>
      <c r="V40" s="62">
        <v>95</v>
      </c>
      <c r="W40" s="44">
        <v>95</v>
      </c>
      <c r="X40" s="44">
        <v>90</v>
      </c>
      <c r="Y40" s="45">
        <v>100</v>
      </c>
      <c r="Z40" s="44">
        <v>90</v>
      </c>
      <c r="AA40" s="44"/>
      <c r="AB40" s="45"/>
      <c r="AC40" s="44">
        <v>90</v>
      </c>
      <c r="AD40" s="44"/>
      <c r="AE40" s="45"/>
      <c r="AF40" s="45">
        <f t="shared" si="8"/>
        <v>92</v>
      </c>
      <c r="AG40" s="44"/>
      <c r="AH40" s="44"/>
      <c r="AI40" s="45"/>
      <c r="AJ40" s="44"/>
      <c r="AK40" s="44"/>
      <c r="AL40" s="45"/>
      <c r="AM40" s="44"/>
      <c r="AN40" s="44"/>
      <c r="AO40" s="45"/>
      <c r="AP40" s="44"/>
      <c r="AQ40" s="44"/>
      <c r="AR40" s="45"/>
      <c r="AS40" s="44"/>
      <c r="AT40" s="44"/>
      <c r="AU40" s="45"/>
      <c r="AV40" s="44">
        <v>77</v>
      </c>
      <c r="AW40" s="46">
        <f t="shared" si="9"/>
        <v>91.166666666666671</v>
      </c>
      <c r="AX40" s="47">
        <f t="shared" si="10"/>
        <v>91</v>
      </c>
      <c r="AY40" s="48"/>
      <c r="AZ40" s="44">
        <v>90</v>
      </c>
      <c r="BA40" s="56"/>
      <c r="BB40" s="57"/>
      <c r="BC40" s="62">
        <v>90</v>
      </c>
      <c r="BD40" s="56"/>
      <c r="BE40" s="57"/>
      <c r="BF40" s="56">
        <v>95</v>
      </c>
      <c r="BG40" s="56"/>
      <c r="BH40" s="45">
        <v>100</v>
      </c>
      <c r="BI40" s="56"/>
      <c r="BJ40" s="56"/>
      <c r="BK40" s="56">
        <v>100</v>
      </c>
      <c r="BL40" s="56">
        <v>90</v>
      </c>
      <c r="BM40" s="56"/>
      <c r="BN40" s="57"/>
      <c r="BO40" s="45" t="str">
        <f t="shared" si="11"/>
        <v/>
      </c>
      <c r="BP40" s="44"/>
      <c r="BQ40" s="44"/>
      <c r="BR40" s="45"/>
      <c r="BS40" s="44"/>
      <c r="BT40" s="44"/>
      <c r="BU40" s="45"/>
      <c r="BV40" s="44"/>
      <c r="BW40" s="44"/>
      <c r="BX40" s="45"/>
      <c r="BY40" s="44"/>
      <c r="BZ40" s="44"/>
      <c r="CA40" s="45"/>
      <c r="CB40" s="44"/>
      <c r="CC40" s="44"/>
      <c r="CD40" s="45"/>
      <c r="CE40" s="46">
        <f t="shared" si="12"/>
        <v>94.166666666666671</v>
      </c>
      <c r="CF40" s="47">
        <f t="shared" si="13"/>
        <v>94</v>
      </c>
      <c r="CG40" s="48"/>
      <c r="CH40" s="58">
        <v>11</v>
      </c>
      <c r="CI40" s="49" t="str">
        <f t="shared" si="14"/>
        <v xml:space="preserve">Memiliki kemampuan pemahanan  QS Al Hujurat :10,12 , Asmaul Husna, Cara berpakaian dalam Islam, Sumber Hukum Islam, Kewajiban Menuntut Ilmu, Zakat Haji Zakat, Keteladanan Rasul pereode Makah, </v>
      </c>
      <c r="CJ40" s="48"/>
      <c r="CK40" s="58">
        <v>11</v>
      </c>
      <c r="CL40" s="49" t="str">
        <f t="shared" si="15"/>
        <v xml:space="preserve">Memiliki keterampilan  Tajwid, Hafalan Asmaul Husna, Debat cara berpakain sesuai dg ajr Islam, Memberi contoh Hukum Taklifi, Perjalanan Haji,Tata cara Wakaf, Sejarah Rasulullah, </v>
      </c>
    </row>
    <row r="41" spans="1:102" x14ac:dyDescent="0.25">
      <c r="A41" s="8">
        <v>31</v>
      </c>
      <c r="B41" s="8">
        <v>1624</v>
      </c>
      <c r="C41" s="8" t="s">
        <v>160</v>
      </c>
      <c r="E41" s="50">
        <f t="shared" si="0"/>
        <v>91</v>
      </c>
      <c r="F41" s="8" t="str">
        <f t="shared" si="1"/>
        <v>A</v>
      </c>
      <c r="G41" s="8" t="str">
        <f t="shared" si="2"/>
        <v xml:space="preserve">Memiliki kemampuan pemahanan  QS Al Hujurat :10,12 , Asmaul Husna, Cara berpakaian dalam Islam, Sumber Hukum Islam, Kewajiban Menuntut Ilmu, Zakat Haji Zakat, Keteladanan Rasul pereode Makah, </v>
      </c>
      <c r="H41" s="50">
        <f t="shared" si="3"/>
        <v>93</v>
      </c>
      <c r="I41" s="8" t="str">
        <f t="shared" si="4"/>
        <v>A</v>
      </c>
      <c r="J41" s="8" t="str">
        <f t="shared" si="5"/>
        <v xml:space="preserve">Memiliki keterampilan  Tajwid, Hafalan Asmaul Husna, Debat cara berpakain sesuai dg ajr Islam, Memberi contoh Hukum Taklifi, Perjalanan Haji,Tata cara Wakaf, Sejarah Rasulullah, </v>
      </c>
      <c r="K41" s="8"/>
      <c r="L41" s="13"/>
      <c r="M41" s="14"/>
      <c r="N41" s="44">
        <f t="shared" si="6"/>
        <v>91</v>
      </c>
      <c r="O41" s="44">
        <f t="shared" si="7"/>
        <v>82</v>
      </c>
      <c r="Q41" s="44">
        <v>90</v>
      </c>
      <c r="R41" s="44">
        <v>95</v>
      </c>
      <c r="S41" s="45">
        <v>90</v>
      </c>
      <c r="T41" s="64">
        <v>84</v>
      </c>
      <c r="U41" s="62">
        <v>90</v>
      </c>
      <c r="V41" s="62">
        <v>90</v>
      </c>
      <c r="W41" s="44">
        <v>95</v>
      </c>
      <c r="X41" s="44">
        <v>90</v>
      </c>
      <c r="Y41" s="45">
        <v>100</v>
      </c>
      <c r="Z41" s="44">
        <v>90</v>
      </c>
      <c r="AA41" s="44"/>
      <c r="AB41" s="45"/>
      <c r="AC41" s="44">
        <v>90</v>
      </c>
      <c r="AD41" s="44"/>
      <c r="AE41" s="45"/>
      <c r="AF41" s="45">
        <f t="shared" si="8"/>
        <v>91</v>
      </c>
      <c r="AG41" s="44"/>
      <c r="AH41" s="44"/>
      <c r="AI41" s="45"/>
      <c r="AJ41" s="44"/>
      <c r="AK41" s="44"/>
      <c r="AL41" s="45"/>
      <c r="AM41" s="44"/>
      <c r="AN41" s="44"/>
      <c r="AO41" s="45"/>
      <c r="AP41" s="44"/>
      <c r="AQ41" s="44"/>
      <c r="AR41" s="45"/>
      <c r="AS41" s="44"/>
      <c r="AT41" s="44"/>
      <c r="AU41" s="45"/>
      <c r="AV41" s="44">
        <v>82</v>
      </c>
      <c r="AW41" s="46">
        <f t="shared" si="9"/>
        <v>90.5</v>
      </c>
      <c r="AX41" s="47">
        <f t="shared" si="10"/>
        <v>91</v>
      </c>
      <c r="AY41" s="48"/>
      <c r="AZ41" s="44">
        <v>90</v>
      </c>
      <c r="BA41" s="56"/>
      <c r="BB41" s="57"/>
      <c r="BC41" s="62">
        <v>90</v>
      </c>
      <c r="BD41" s="56"/>
      <c r="BE41" s="57"/>
      <c r="BF41" s="56">
        <v>90</v>
      </c>
      <c r="BG41" s="56"/>
      <c r="BH41" s="45">
        <v>100</v>
      </c>
      <c r="BI41" s="56"/>
      <c r="BJ41" s="56"/>
      <c r="BK41" s="56">
        <v>100</v>
      </c>
      <c r="BL41" s="56">
        <v>85</v>
      </c>
      <c r="BM41" s="56"/>
      <c r="BN41" s="57"/>
      <c r="BO41" s="45" t="str">
        <f t="shared" si="11"/>
        <v/>
      </c>
      <c r="BP41" s="44"/>
      <c r="BQ41" s="44"/>
      <c r="BR41" s="45"/>
      <c r="BS41" s="44"/>
      <c r="BT41" s="44"/>
      <c r="BU41" s="45"/>
      <c r="BV41" s="44"/>
      <c r="BW41" s="44"/>
      <c r="BX41" s="45"/>
      <c r="BY41" s="44"/>
      <c r="BZ41" s="44"/>
      <c r="CA41" s="45"/>
      <c r="CB41" s="44"/>
      <c r="CC41" s="44"/>
      <c r="CD41" s="45"/>
      <c r="CE41" s="46">
        <f t="shared" si="12"/>
        <v>92.5</v>
      </c>
      <c r="CF41" s="47">
        <f t="shared" si="13"/>
        <v>93</v>
      </c>
      <c r="CG41" s="48"/>
      <c r="CH41" s="58">
        <v>11</v>
      </c>
      <c r="CI41" s="49" t="str">
        <f t="shared" si="14"/>
        <v xml:space="preserve">Memiliki kemampuan pemahanan  QS Al Hujurat :10,12 , Asmaul Husna, Cara berpakaian dalam Islam, Sumber Hukum Islam, Kewajiban Menuntut Ilmu, Zakat Haji Zakat, Keteladanan Rasul pereode Makah, </v>
      </c>
      <c r="CJ41" s="48"/>
      <c r="CK41" s="58">
        <v>11</v>
      </c>
      <c r="CL41" s="49" t="str">
        <f t="shared" si="15"/>
        <v xml:space="preserve">Memiliki keterampilan  Tajwid, Hafalan Asmaul Husna, Debat cara berpakain sesuai dg ajr Islam, Memberi contoh Hukum Taklifi, Perjalanan Haji,Tata cara Wakaf, Sejarah Rasulullah, </v>
      </c>
    </row>
    <row r="42" spans="1:102" x14ac:dyDescent="0.25">
      <c r="A42" s="8">
        <v>32</v>
      </c>
      <c r="B42" s="8">
        <v>1640</v>
      </c>
      <c r="C42" s="8" t="s">
        <v>161</v>
      </c>
      <c r="E42" s="50">
        <f t="shared" si="0"/>
        <v>91</v>
      </c>
      <c r="F42" s="8" t="str">
        <f t="shared" si="1"/>
        <v>A</v>
      </c>
      <c r="G42" s="8" t="str">
        <f t="shared" si="2"/>
        <v xml:space="preserve">Memiliki kemampuan pemahanan  QS Al Hujurat :10,12 , Asmaul Husna, Cara berpakaian dalam Islam, Sumber Hukum Islam, Kewajiban Menuntut Ilmu, Zakat Haji Zakat, Keteladanan Rasul pereode Makah, </v>
      </c>
      <c r="H42" s="50">
        <f t="shared" si="3"/>
        <v>94</v>
      </c>
      <c r="I42" s="8" t="str">
        <f t="shared" si="4"/>
        <v>A</v>
      </c>
      <c r="J42" s="8" t="str">
        <f t="shared" si="5"/>
        <v xml:space="preserve">Memiliki keterampilan  Tajwid, Hafalan Asmaul Husna, Debat cara berpakain sesuai dg ajr Islam, Memberi contoh Hukum Taklifi, Perjalanan Haji,Tata cara Wakaf, Sejarah Rasulullah, </v>
      </c>
      <c r="K42" s="8"/>
      <c r="L42" s="13"/>
      <c r="M42" s="14"/>
      <c r="N42" s="44">
        <f t="shared" si="6"/>
        <v>91</v>
      </c>
      <c r="O42" s="44">
        <f t="shared" si="7"/>
        <v>88</v>
      </c>
      <c r="Q42" s="44">
        <v>90</v>
      </c>
      <c r="R42" s="44">
        <v>95</v>
      </c>
      <c r="S42" s="45">
        <v>100</v>
      </c>
      <c r="T42" s="64">
        <v>80</v>
      </c>
      <c r="U42" s="62">
        <v>90</v>
      </c>
      <c r="V42" s="62">
        <v>90</v>
      </c>
      <c r="W42" s="44">
        <v>90</v>
      </c>
      <c r="X42" s="44">
        <v>90</v>
      </c>
      <c r="Y42" s="45">
        <v>100</v>
      </c>
      <c r="Z42" s="44">
        <v>90</v>
      </c>
      <c r="AA42" s="44"/>
      <c r="AB42" s="45"/>
      <c r="AC42" s="44">
        <v>90</v>
      </c>
      <c r="AD42" s="44"/>
      <c r="AE42" s="45"/>
      <c r="AF42" s="45">
        <f t="shared" si="8"/>
        <v>91</v>
      </c>
      <c r="AG42" s="44"/>
      <c r="AH42" s="44"/>
      <c r="AI42" s="45"/>
      <c r="AJ42" s="44"/>
      <c r="AK42" s="44"/>
      <c r="AL42" s="45"/>
      <c r="AM42" s="44"/>
      <c r="AN42" s="44"/>
      <c r="AO42" s="45"/>
      <c r="AP42" s="44"/>
      <c r="AQ42" s="44"/>
      <c r="AR42" s="45"/>
      <c r="AS42" s="44"/>
      <c r="AT42" s="44"/>
      <c r="AU42" s="45"/>
      <c r="AV42" s="44">
        <v>88</v>
      </c>
      <c r="AW42" s="46">
        <f t="shared" si="9"/>
        <v>91.083333333333329</v>
      </c>
      <c r="AX42" s="47">
        <f t="shared" si="10"/>
        <v>91</v>
      </c>
      <c r="AY42" s="48"/>
      <c r="AZ42" s="44">
        <v>90</v>
      </c>
      <c r="BA42" s="56"/>
      <c r="BB42" s="57"/>
      <c r="BC42" s="62">
        <v>90</v>
      </c>
      <c r="BD42" s="56"/>
      <c r="BE42" s="57"/>
      <c r="BF42" s="56">
        <v>95</v>
      </c>
      <c r="BG42" s="56"/>
      <c r="BH42" s="45">
        <v>100</v>
      </c>
      <c r="BI42" s="56"/>
      <c r="BJ42" s="56"/>
      <c r="BK42" s="56">
        <v>100</v>
      </c>
      <c r="BL42" s="56">
        <v>90</v>
      </c>
      <c r="BM42" s="56"/>
      <c r="BN42" s="57"/>
      <c r="BO42" s="45" t="str">
        <f t="shared" si="11"/>
        <v/>
      </c>
      <c r="BP42" s="44"/>
      <c r="BQ42" s="44"/>
      <c r="BR42" s="45"/>
      <c r="BS42" s="44"/>
      <c r="BT42" s="44"/>
      <c r="BU42" s="45"/>
      <c r="BV42" s="44"/>
      <c r="BW42" s="44"/>
      <c r="BX42" s="45"/>
      <c r="BY42" s="44"/>
      <c r="BZ42" s="44"/>
      <c r="CA42" s="45"/>
      <c r="CB42" s="44"/>
      <c r="CC42" s="44"/>
      <c r="CD42" s="45"/>
      <c r="CE42" s="46">
        <f t="shared" si="12"/>
        <v>94.166666666666671</v>
      </c>
      <c r="CF42" s="47">
        <f t="shared" si="13"/>
        <v>94</v>
      </c>
      <c r="CG42" s="48"/>
      <c r="CH42" s="58">
        <v>11</v>
      </c>
      <c r="CI42" s="49" t="str">
        <f t="shared" si="14"/>
        <v xml:space="preserve">Memiliki kemampuan pemahanan  QS Al Hujurat :10,12 , Asmaul Husna, Cara berpakaian dalam Islam, Sumber Hukum Islam, Kewajiban Menuntut Ilmu, Zakat Haji Zakat, Keteladanan Rasul pereode Makah, </v>
      </c>
      <c r="CJ42" s="48"/>
      <c r="CK42" s="58">
        <v>11</v>
      </c>
      <c r="CL42" s="49" t="str">
        <f t="shared" si="15"/>
        <v xml:space="preserve">Memiliki keterampilan  Tajwid, Hafalan Asmaul Husna, Debat cara berpakain sesuai dg ajr Islam, Memberi contoh Hukum Taklifi, Perjalanan Haji,Tata cara Wakaf, Sejarah Rasulullah, </v>
      </c>
    </row>
    <row r="43" spans="1:102" x14ac:dyDescent="0.25">
      <c r="A43" s="8">
        <v>33</v>
      </c>
      <c r="B43" s="8">
        <v>1656</v>
      </c>
      <c r="C43" s="8" t="s">
        <v>162</v>
      </c>
      <c r="E43" s="50">
        <f t="shared" ref="E43:E60" si="16">AX43</f>
        <v>91</v>
      </c>
      <c r="F43" s="8" t="str">
        <f t="shared" ref="F43:F60" si="17">IF(E43="","",IF(E43&lt;=69,"D",IF(E43&lt;=75,"C",IF(E43&lt;=90,"B",IF(E43&lt;=100,"A","E")))))</f>
        <v>A</v>
      </c>
      <c r="G43" s="8" t="str">
        <f t="shared" ref="G43:G60" si="18">CI43</f>
        <v xml:space="preserve">Memiliki kemampuan pemahanan  QS Al Hujurat :10,12 , Asmaul Husna, Cara berpakaian dalam Islam, Sumber Hukum Islam, Kewajiban Menuntut Ilmu, Zakat Haji Zakat, Keteladanan Rasul pereode Makah, </v>
      </c>
      <c r="H43" s="50">
        <f t="shared" ref="H43:H60" si="19">CF43</f>
        <v>93</v>
      </c>
      <c r="I43" s="8" t="str">
        <f t="shared" ref="I43:I60" si="20">IF(H43="","",IF(H43&lt;=69,"D",IF(H43&lt;=75,"C",IF(H43&lt;=90,"B",IF(H43&lt;=100,"A","E")))))</f>
        <v>A</v>
      </c>
      <c r="J43" s="8" t="str">
        <f t="shared" ref="J43:J60" si="21">CL43</f>
        <v xml:space="preserve">Memiliki keterampilan  Tajwid, Hafalan Asmaul Husna, Debat cara berpakain sesuai dg ajr Islam, Memberi contoh Hukum Taklifi, Perjalanan Haji,Tata cara Wakaf, Sejarah Rasulullah, </v>
      </c>
      <c r="K43" s="8"/>
      <c r="L43" s="13"/>
      <c r="M43" s="14"/>
      <c r="N43" s="44">
        <f t="shared" ref="N43:N60" si="22">AF43</f>
        <v>92</v>
      </c>
      <c r="O43" s="44">
        <f t="shared" ref="O43:O60" si="23">IF(COUNTBLANK(AV43:AV43),"",AV43)</f>
        <v>82</v>
      </c>
      <c r="Q43" s="44">
        <v>90</v>
      </c>
      <c r="R43" s="44">
        <v>95</v>
      </c>
      <c r="S43" s="45">
        <v>100</v>
      </c>
      <c r="T43" s="64">
        <v>80</v>
      </c>
      <c r="U43" s="62">
        <v>95</v>
      </c>
      <c r="V43" s="62">
        <v>90</v>
      </c>
      <c r="W43" s="44">
        <v>95</v>
      </c>
      <c r="X43" s="44">
        <v>90</v>
      </c>
      <c r="Y43" s="45">
        <v>100</v>
      </c>
      <c r="Z43" s="44">
        <v>90</v>
      </c>
      <c r="AA43" s="44"/>
      <c r="AB43" s="45"/>
      <c r="AC43" s="44">
        <v>90</v>
      </c>
      <c r="AD43" s="44"/>
      <c r="AE43" s="45"/>
      <c r="AF43" s="45">
        <f t="shared" ref="AF43:AF60" si="24">IF(S43="","",ROUND(AVERAGE(Q43:AE43),0))</f>
        <v>92</v>
      </c>
      <c r="AG43" s="44"/>
      <c r="AH43" s="44"/>
      <c r="AI43" s="45"/>
      <c r="AJ43" s="44"/>
      <c r="AK43" s="44"/>
      <c r="AL43" s="45"/>
      <c r="AM43" s="44"/>
      <c r="AN43" s="44"/>
      <c r="AO43" s="45"/>
      <c r="AP43" s="44"/>
      <c r="AQ43" s="44"/>
      <c r="AR43" s="45"/>
      <c r="AS43" s="44"/>
      <c r="AT43" s="44"/>
      <c r="AU43" s="45"/>
      <c r="AV43" s="44">
        <v>82</v>
      </c>
      <c r="AW43" s="46">
        <f t="shared" ref="AW43:AW60" si="25">IF(AV43="","",AVERAGE(Q43:AE43,AG43:AV43))</f>
        <v>91.416666666666671</v>
      </c>
      <c r="AX43" s="47">
        <f t="shared" ref="AX43:AX60" si="26">IF(AW43="","",ROUND(AW43,0))</f>
        <v>91</v>
      </c>
      <c r="AY43" s="48"/>
      <c r="AZ43" s="44">
        <v>90</v>
      </c>
      <c r="BA43" s="56"/>
      <c r="BB43" s="57"/>
      <c r="BC43" s="62">
        <v>85</v>
      </c>
      <c r="BD43" s="56"/>
      <c r="BE43" s="57"/>
      <c r="BF43" s="56">
        <v>95</v>
      </c>
      <c r="BG43" s="56"/>
      <c r="BH43" s="45">
        <v>100</v>
      </c>
      <c r="BI43" s="56"/>
      <c r="BJ43" s="56"/>
      <c r="BK43" s="56">
        <v>100</v>
      </c>
      <c r="BL43" s="56">
        <v>90</v>
      </c>
      <c r="BM43" s="56"/>
      <c r="BN43" s="57"/>
      <c r="BO43" s="45" t="str">
        <f t="shared" ref="BO43:BO60" si="27">IF(BB43="","",ROUND(AVERAGE(AZ43:BN43),0))</f>
        <v/>
      </c>
      <c r="BP43" s="44"/>
      <c r="BQ43" s="44"/>
      <c r="BR43" s="45"/>
      <c r="BS43" s="44"/>
      <c r="BT43" s="44"/>
      <c r="BU43" s="45"/>
      <c r="BV43" s="44"/>
      <c r="BW43" s="44"/>
      <c r="BX43" s="45"/>
      <c r="BY43" s="44"/>
      <c r="BZ43" s="44"/>
      <c r="CA43" s="45"/>
      <c r="CB43" s="44"/>
      <c r="CC43" s="44"/>
      <c r="CD43" s="45"/>
      <c r="CE43" s="46">
        <f t="shared" ref="CE43:CE60" si="28">IF(AZ43="","",AVERAGE(AZ43:BN43,BP43:CD43))</f>
        <v>93.333333333333329</v>
      </c>
      <c r="CF43" s="47">
        <f t="shared" ref="CF43:CF60" si="29">IF(CE43="","",ROUND(CE43,0))</f>
        <v>93</v>
      </c>
      <c r="CG43" s="48"/>
      <c r="CH43" s="58">
        <v>11</v>
      </c>
      <c r="CI43" s="49" t="str">
        <f t="shared" ref="CI43:CI60" si="30">IF(CH43="","",VLOOKUP(CH43,$CW$9:$CX$20,2,0))</f>
        <v xml:space="preserve">Memiliki kemampuan pemahanan  QS Al Hujurat :10,12 , Asmaul Husna, Cara berpakaian dalam Islam, Sumber Hukum Islam, Kewajiban Menuntut Ilmu, Zakat Haji Zakat, Keteladanan Rasul pereode Makah, </v>
      </c>
      <c r="CJ43" s="48"/>
      <c r="CK43" s="58">
        <v>11</v>
      </c>
      <c r="CL43" s="49" t="str">
        <f t="shared" ref="CL43:CL60" si="31">IF(CK43="","",VLOOKUP(CK43,$CW$22:$CX$33,2,0))</f>
        <v xml:space="preserve">Memiliki keterampilan  Tajwid, Hafalan Asmaul Husna, Debat cara berpakain sesuai dg ajr Islam, Memberi contoh Hukum Taklifi, Perjalanan Haji,Tata cara Wakaf, Sejarah Rasulullah, </v>
      </c>
    </row>
    <row r="44" spans="1:102" x14ac:dyDescent="0.25">
      <c r="A44" s="8"/>
      <c r="B44" s="8"/>
      <c r="C44" s="8"/>
      <c r="E44" s="50" t="str">
        <f t="shared" si="16"/>
        <v/>
      </c>
      <c r="F44" s="8" t="str">
        <f t="shared" si="17"/>
        <v/>
      </c>
      <c r="G44" s="8" t="str">
        <f t="shared" si="18"/>
        <v/>
      </c>
      <c r="H44" s="50" t="str">
        <f t="shared" si="19"/>
        <v/>
      </c>
      <c r="I44" s="8" t="str">
        <f t="shared" si="20"/>
        <v/>
      </c>
      <c r="J44" s="8" t="str">
        <f t="shared" si="21"/>
        <v/>
      </c>
      <c r="K44" s="8"/>
      <c r="L44" s="13"/>
      <c r="M44" s="14"/>
      <c r="N44" s="44" t="str">
        <f t="shared" si="22"/>
        <v/>
      </c>
      <c r="O44" s="44" t="str">
        <f t="shared" si="23"/>
        <v/>
      </c>
      <c r="Q44" s="44"/>
      <c r="R44" s="44"/>
      <c r="S44" s="45"/>
      <c r="T44" s="64"/>
      <c r="U44" s="44"/>
      <c r="V44" s="45"/>
      <c r="W44" s="44"/>
      <c r="X44" s="44"/>
      <c r="Y44" s="45"/>
      <c r="Z44" s="44"/>
      <c r="AA44" s="44"/>
      <c r="AB44" s="45"/>
      <c r="AC44" s="44"/>
      <c r="AD44" s="44"/>
      <c r="AE44" s="45"/>
      <c r="AF44" s="45" t="str">
        <f t="shared" si="24"/>
        <v/>
      </c>
      <c r="AG44" s="44"/>
      <c r="AH44" s="44"/>
      <c r="AI44" s="45"/>
      <c r="AJ44" s="44"/>
      <c r="AK44" s="44"/>
      <c r="AL44" s="45"/>
      <c r="AM44" s="44"/>
      <c r="AN44" s="44"/>
      <c r="AO44" s="45"/>
      <c r="AP44" s="44"/>
      <c r="AQ44" s="44"/>
      <c r="AR44" s="45"/>
      <c r="AS44" s="44"/>
      <c r="AT44" s="44"/>
      <c r="AU44" s="45"/>
      <c r="AV44" s="44"/>
      <c r="AW44" s="46" t="str">
        <f t="shared" si="25"/>
        <v/>
      </c>
      <c r="AX44" s="47" t="str">
        <f t="shared" si="26"/>
        <v/>
      </c>
      <c r="AY44" s="48"/>
      <c r="AZ44" s="56"/>
      <c r="BA44" s="56"/>
      <c r="BB44" s="57"/>
      <c r="BC44" s="56"/>
      <c r="BD44" s="56"/>
      <c r="BE44" s="57"/>
      <c r="BF44" s="56"/>
      <c r="BG44" s="56"/>
      <c r="BH44" s="57"/>
      <c r="BI44" s="56"/>
      <c r="BJ44" s="56"/>
      <c r="BK44" s="57"/>
      <c r="BL44" s="56"/>
      <c r="BM44" s="56"/>
      <c r="BN44" s="57"/>
      <c r="BO44" s="45" t="str">
        <f t="shared" si="27"/>
        <v/>
      </c>
      <c r="BP44" s="44"/>
      <c r="BQ44" s="44"/>
      <c r="BR44" s="45"/>
      <c r="BS44" s="44"/>
      <c r="BT44" s="44"/>
      <c r="BU44" s="45"/>
      <c r="BV44" s="44"/>
      <c r="BW44" s="44"/>
      <c r="BX44" s="45"/>
      <c r="BY44" s="44"/>
      <c r="BZ44" s="44"/>
      <c r="CA44" s="45"/>
      <c r="CB44" s="44"/>
      <c r="CC44" s="44"/>
      <c r="CD44" s="45"/>
      <c r="CE44" s="46" t="str">
        <f t="shared" si="28"/>
        <v/>
      </c>
      <c r="CF44" s="47" t="str">
        <f t="shared" si="29"/>
        <v/>
      </c>
      <c r="CG44" s="48"/>
      <c r="CH44" s="58"/>
      <c r="CI44" s="49" t="str">
        <f t="shared" si="30"/>
        <v/>
      </c>
      <c r="CJ44" s="48"/>
      <c r="CK44" s="58"/>
      <c r="CL44" s="49" t="str">
        <f t="shared" si="31"/>
        <v/>
      </c>
    </row>
    <row r="45" spans="1:102" x14ac:dyDescent="0.25">
      <c r="A45" s="8"/>
      <c r="B45" s="8"/>
      <c r="C45" s="8"/>
      <c r="E45" s="50" t="str">
        <f t="shared" si="16"/>
        <v/>
      </c>
      <c r="F45" s="8" t="str">
        <f t="shared" si="17"/>
        <v/>
      </c>
      <c r="G45" s="8" t="str">
        <f t="shared" si="18"/>
        <v/>
      </c>
      <c r="H45" s="50" t="str">
        <f t="shared" si="19"/>
        <v/>
      </c>
      <c r="I45" s="8" t="str">
        <f t="shared" si="20"/>
        <v/>
      </c>
      <c r="J45" s="8" t="str">
        <f t="shared" si="21"/>
        <v/>
      </c>
      <c r="K45" s="8"/>
      <c r="L45" s="13"/>
      <c r="M45" s="14"/>
      <c r="N45" s="44" t="str">
        <f t="shared" si="22"/>
        <v/>
      </c>
      <c r="O45" s="44" t="str">
        <f t="shared" si="23"/>
        <v/>
      </c>
      <c r="Q45" s="44"/>
      <c r="R45" s="44"/>
      <c r="S45" s="45"/>
      <c r="T45" s="64"/>
      <c r="U45" s="44"/>
      <c r="V45" s="45"/>
      <c r="W45" s="44"/>
      <c r="X45" s="44"/>
      <c r="Y45" s="45"/>
      <c r="Z45" s="44"/>
      <c r="AA45" s="44"/>
      <c r="AB45" s="45"/>
      <c r="AC45" s="44"/>
      <c r="AD45" s="44"/>
      <c r="AE45" s="45"/>
      <c r="AF45" s="45" t="str">
        <f t="shared" si="24"/>
        <v/>
      </c>
      <c r="AG45" s="44"/>
      <c r="AH45" s="44"/>
      <c r="AI45" s="45"/>
      <c r="AJ45" s="44"/>
      <c r="AK45" s="44"/>
      <c r="AL45" s="45"/>
      <c r="AM45" s="44"/>
      <c r="AN45" s="44"/>
      <c r="AO45" s="45"/>
      <c r="AP45" s="44"/>
      <c r="AQ45" s="44"/>
      <c r="AR45" s="45"/>
      <c r="AS45" s="44"/>
      <c r="AT45" s="44"/>
      <c r="AU45" s="45"/>
      <c r="AV45" s="44"/>
      <c r="AW45" s="46" t="str">
        <f t="shared" si="25"/>
        <v/>
      </c>
      <c r="AX45" s="47" t="str">
        <f t="shared" si="26"/>
        <v/>
      </c>
      <c r="AY45" s="48"/>
      <c r="AZ45" s="56"/>
      <c r="BA45" s="56"/>
      <c r="BB45" s="57"/>
      <c r="BC45" s="56"/>
      <c r="BD45" s="56"/>
      <c r="BE45" s="57"/>
      <c r="BF45" s="56"/>
      <c r="BG45" s="56"/>
      <c r="BH45" s="57"/>
      <c r="BI45" s="56"/>
      <c r="BJ45" s="56"/>
      <c r="BK45" s="57"/>
      <c r="BL45" s="56"/>
      <c r="BM45" s="56"/>
      <c r="BN45" s="57"/>
      <c r="BO45" s="45" t="str">
        <f t="shared" si="27"/>
        <v/>
      </c>
      <c r="BP45" s="44"/>
      <c r="BQ45" s="44"/>
      <c r="BR45" s="45"/>
      <c r="BS45" s="44"/>
      <c r="BT45" s="44"/>
      <c r="BU45" s="45"/>
      <c r="BV45" s="44"/>
      <c r="BW45" s="44"/>
      <c r="BX45" s="45"/>
      <c r="BY45" s="44"/>
      <c r="BZ45" s="44"/>
      <c r="CA45" s="45"/>
      <c r="CB45" s="44"/>
      <c r="CC45" s="44"/>
      <c r="CD45" s="45"/>
      <c r="CE45" s="46" t="str">
        <f t="shared" si="28"/>
        <v/>
      </c>
      <c r="CF45" s="47" t="str">
        <f t="shared" si="29"/>
        <v/>
      </c>
      <c r="CG45" s="48"/>
      <c r="CH45" s="58"/>
      <c r="CI45" s="49" t="str">
        <f t="shared" si="30"/>
        <v/>
      </c>
      <c r="CJ45" s="48"/>
      <c r="CK45" s="58"/>
      <c r="CL45" s="49" t="str">
        <f t="shared" si="31"/>
        <v/>
      </c>
    </row>
    <row r="46" spans="1:102" x14ac:dyDescent="0.25">
      <c r="A46" s="8"/>
      <c r="B46" s="8"/>
      <c r="C46" s="8"/>
      <c r="E46" s="50" t="str">
        <f t="shared" si="16"/>
        <v/>
      </c>
      <c r="F46" s="8" t="str">
        <f t="shared" si="17"/>
        <v/>
      </c>
      <c r="G46" s="8" t="str">
        <f t="shared" si="18"/>
        <v/>
      </c>
      <c r="H46" s="50" t="str">
        <f t="shared" si="19"/>
        <v/>
      </c>
      <c r="I46" s="8" t="str">
        <f t="shared" si="20"/>
        <v/>
      </c>
      <c r="J46" s="8" t="str">
        <f t="shared" si="21"/>
        <v/>
      </c>
      <c r="K46" s="8"/>
      <c r="L46" s="13"/>
      <c r="M46" s="14"/>
      <c r="N46" s="44" t="str">
        <f t="shared" si="22"/>
        <v/>
      </c>
      <c r="O46" s="44" t="str">
        <f t="shared" si="23"/>
        <v/>
      </c>
      <c r="Q46" s="44"/>
      <c r="R46" s="44"/>
      <c r="S46" s="45"/>
      <c r="T46" s="64"/>
      <c r="U46" s="44"/>
      <c r="V46" s="45"/>
      <c r="W46" s="44"/>
      <c r="X46" s="44"/>
      <c r="Y46" s="45"/>
      <c r="Z46" s="44"/>
      <c r="AA46" s="44"/>
      <c r="AB46" s="45"/>
      <c r="AC46" s="44"/>
      <c r="AD46" s="44"/>
      <c r="AE46" s="45"/>
      <c r="AF46" s="45" t="str">
        <f t="shared" si="24"/>
        <v/>
      </c>
      <c r="AG46" s="44"/>
      <c r="AH46" s="44"/>
      <c r="AI46" s="45"/>
      <c r="AJ46" s="44"/>
      <c r="AK46" s="44"/>
      <c r="AL46" s="45"/>
      <c r="AM46" s="44"/>
      <c r="AN46" s="44"/>
      <c r="AO46" s="45"/>
      <c r="AP46" s="44"/>
      <c r="AQ46" s="44"/>
      <c r="AR46" s="45"/>
      <c r="AS46" s="44"/>
      <c r="AT46" s="44"/>
      <c r="AU46" s="45"/>
      <c r="AV46" s="44"/>
      <c r="AW46" s="46" t="str">
        <f t="shared" si="25"/>
        <v/>
      </c>
      <c r="AX46" s="47" t="str">
        <f t="shared" si="26"/>
        <v/>
      </c>
      <c r="AY46" s="48"/>
      <c r="AZ46" s="56"/>
      <c r="BA46" s="56"/>
      <c r="BB46" s="57"/>
      <c r="BC46" s="56"/>
      <c r="BD46" s="56"/>
      <c r="BE46" s="57"/>
      <c r="BF46" s="56"/>
      <c r="BG46" s="56"/>
      <c r="BH46" s="57"/>
      <c r="BI46" s="56"/>
      <c r="BJ46" s="56"/>
      <c r="BK46" s="57"/>
      <c r="BL46" s="56"/>
      <c r="BM46" s="56"/>
      <c r="BN46" s="57"/>
      <c r="BO46" s="45" t="str">
        <f t="shared" si="27"/>
        <v/>
      </c>
      <c r="BP46" s="44"/>
      <c r="BQ46" s="44"/>
      <c r="BR46" s="45"/>
      <c r="BS46" s="44"/>
      <c r="BT46" s="44"/>
      <c r="BU46" s="45"/>
      <c r="BV46" s="44"/>
      <c r="BW46" s="44"/>
      <c r="BX46" s="45"/>
      <c r="BY46" s="44"/>
      <c r="BZ46" s="44"/>
      <c r="CA46" s="45"/>
      <c r="CB46" s="44"/>
      <c r="CC46" s="44"/>
      <c r="CD46" s="45"/>
      <c r="CE46" s="46" t="str">
        <f t="shared" si="28"/>
        <v/>
      </c>
      <c r="CF46" s="47" t="str">
        <f t="shared" si="29"/>
        <v/>
      </c>
      <c r="CG46" s="48"/>
      <c r="CH46" s="58"/>
      <c r="CI46" s="49" t="str">
        <f t="shared" si="30"/>
        <v/>
      </c>
      <c r="CJ46" s="48"/>
      <c r="CK46" s="58"/>
      <c r="CL46" s="49" t="str">
        <f t="shared" si="31"/>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6"/>
      <c r="BA47" s="56"/>
      <c r="BB47" s="57"/>
      <c r="BC47" s="56"/>
      <c r="BD47" s="56"/>
      <c r="BE47" s="57"/>
      <c r="BF47" s="56"/>
      <c r="BG47" s="56"/>
      <c r="BH47" s="57"/>
      <c r="BI47" s="56"/>
      <c r="BJ47" s="56"/>
      <c r="BK47" s="57"/>
      <c r="BL47" s="56"/>
      <c r="BM47" s="56"/>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8"/>
      <c r="CI47" s="49" t="str">
        <f t="shared" si="30"/>
        <v/>
      </c>
      <c r="CJ47" s="48"/>
      <c r="CK47" s="58"/>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6"/>
      <c r="BA48" s="56"/>
      <c r="BB48" s="57"/>
      <c r="BC48" s="56"/>
      <c r="BD48" s="56"/>
      <c r="BE48" s="57"/>
      <c r="BF48" s="56"/>
      <c r="BG48" s="56"/>
      <c r="BH48" s="57"/>
      <c r="BI48" s="56"/>
      <c r="BJ48" s="56"/>
      <c r="BK48" s="57"/>
      <c r="BL48" s="56"/>
      <c r="BM48" s="56"/>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8"/>
      <c r="CI48" s="49" t="str">
        <f t="shared" si="30"/>
        <v/>
      </c>
      <c r="CJ48" s="48"/>
      <c r="CK48" s="58"/>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6"/>
      <c r="BA49" s="56"/>
      <c r="BB49" s="57"/>
      <c r="BC49" s="56"/>
      <c r="BD49" s="56"/>
      <c r="BE49" s="57"/>
      <c r="BF49" s="56"/>
      <c r="BG49" s="56"/>
      <c r="BH49" s="57"/>
      <c r="BI49" s="56"/>
      <c r="BJ49" s="56"/>
      <c r="BK49" s="57"/>
      <c r="BL49" s="56"/>
      <c r="BM49" s="56"/>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8"/>
      <c r="CI49" s="49" t="str">
        <f t="shared" si="30"/>
        <v/>
      </c>
      <c r="CJ49" s="48"/>
      <c r="CK49" s="58"/>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6"/>
      <c r="BA50" s="56"/>
      <c r="BB50" s="57"/>
      <c r="BC50" s="56"/>
      <c r="BD50" s="56"/>
      <c r="BE50" s="57"/>
      <c r="BF50" s="56"/>
      <c r="BG50" s="56"/>
      <c r="BH50" s="57"/>
      <c r="BI50" s="56"/>
      <c r="BJ50" s="56"/>
      <c r="BK50" s="57"/>
      <c r="BL50" s="56"/>
      <c r="BM50" s="56"/>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8"/>
      <c r="CI50" s="49" t="str">
        <f t="shared" si="30"/>
        <v/>
      </c>
      <c r="CJ50" s="48"/>
      <c r="CK50" s="58"/>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6"/>
      <c r="BA51" s="56"/>
      <c r="BB51" s="57"/>
      <c r="BC51" s="56"/>
      <c r="BD51" s="56"/>
      <c r="BE51" s="57"/>
      <c r="BF51" s="56"/>
      <c r="BG51" s="56"/>
      <c r="BH51" s="57"/>
      <c r="BI51" s="56"/>
      <c r="BJ51" s="56"/>
      <c r="BK51" s="57"/>
      <c r="BL51" s="56"/>
      <c r="BM51" s="56"/>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8"/>
      <c r="CI51" s="49" t="str">
        <f t="shared" si="30"/>
        <v/>
      </c>
      <c r="CJ51" s="48"/>
      <c r="CK51" s="58"/>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6"/>
      <c r="BA52" s="56"/>
      <c r="BB52" s="57"/>
      <c r="BC52" s="56"/>
      <c r="BD52" s="56"/>
      <c r="BE52" s="57"/>
      <c r="BF52" s="56"/>
      <c r="BG52" s="56"/>
      <c r="BH52" s="57"/>
      <c r="BI52" s="56"/>
      <c r="BJ52" s="56"/>
      <c r="BK52" s="57"/>
      <c r="BL52" s="56"/>
      <c r="BM52" s="56"/>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8"/>
      <c r="CI52" s="49" t="str">
        <f t="shared" si="30"/>
        <v/>
      </c>
      <c r="CJ52" s="48"/>
      <c r="CK52" s="58"/>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6"/>
      <c r="BA53" s="56"/>
      <c r="BB53" s="57"/>
      <c r="BC53" s="56"/>
      <c r="BD53" s="56"/>
      <c r="BE53" s="57"/>
      <c r="BF53" s="56"/>
      <c r="BG53" s="56"/>
      <c r="BH53" s="57"/>
      <c r="BI53" s="56"/>
      <c r="BJ53" s="56"/>
      <c r="BK53" s="57"/>
      <c r="BL53" s="56"/>
      <c r="BM53" s="56"/>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8"/>
      <c r="CI53" s="49" t="str">
        <f t="shared" si="30"/>
        <v/>
      </c>
      <c r="CJ53" s="48"/>
      <c r="CK53" s="58"/>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6"/>
      <c r="BA54" s="56"/>
      <c r="BB54" s="57"/>
      <c r="BC54" s="56"/>
      <c r="BD54" s="56"/>
      <c r="BE54" s="57"/>
      <c r="BF54" s="56"/>
      <c r="BG54" s="56"/>
      <c r="BH54" s="57"/>
      <c r="BI54" s="56"/>
      <c r="BJ54" s="56"/>
      <c r="BK54" s="57"/>
      <c r="BL54" s="56"/>
      <c r="BM54" s="56"/>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8"/>
      <c r="CI54" s="49" t="str">
        <f t="shared" si="30"/>
        <v/>
      </c>
      <c r="CJ54" s="48"/>
      <c r="CK54" s="58"/>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6"/>
      <c r="BA55" s="56"/>
      <c r="BB55" s="57"/>
      <c r="BC55" s="56"/>
      <c r="BD55" s="56"/>
      <c r="BE55" s="57"/>
      <c r="BF55" s="56"/>
      <c r="BG55" s="56"/>
      <c r="BH55" s="57"/>
      <c r="BI55" s="56"/>
      <c r="BJ55" s="56"/>
      <c r="BK55" s="57"/>
      <c r="BL55" s="56"/>
      <c r="BM55" s="56"/>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8"/>
      <c r="CI55" s="49" t="str">
        <f t="shared" si="30"/>
        <v/>
      </c>
      <c r="CJ55" s="48"/>
      <c r="CK55" s="58"/>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6"/>
      <c r="BA56" s="56"/>
      <c r="BB56" s="57"/>
      <c r="BC56" s="56"/>
      <c r="BD56" s="56"/>
      <c r="BE56" s="57"/>
      <c r="BF56" s="56"/>
      <c r="BG56" s="56"/>
      <c r="BH56" s="57"/>
      <c r="BI56" s="56"/>
      <c r="BJ56" s="56"/>
      <c r="BK56" s="57"/>
      <c r="BL56" s="56"/>
      <c r="BM56" s="56"/>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8"/>
      <c r="CI56" s="49" t="str">
        <f t="shared" si="30"/>
        <v/>
      </c>
      <c r="CJ56" s="48"/>
      <c r="CK56" s="58"/>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6"/>
      <c r="BA57" s="56"/>
      <c r="BB57" s="57"/>
      <c r="BC57" s="56"/>
      <c r="BD57" s="56"/>
      <c r="BE57" s="57"/>
      <c r="BF57" s="56"/>
      <c r="BG57" s="56"/>
      <c r="BH57" s="57"/>
      <c r="BI57" s="56"/>
      <c r="BJ57" s="56"/>
      <c r="BK57" s="57"/>
      <c r="BL57" s="56"/>
      <c r="BM57" s="56"/>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8"/>
      <c r="CI57" s="49" t="str">
        <f t="shared" si="30"/>
        <v/>
      </c>
      <c r="CJ57" s="48"/>
      <c r="CK57" s="58"/>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6"/>
      <c r="BA58" s="56"/>
      <c r="BB58" s="57"/>
      <c r="BC58" s="56"/>
      <c r="BD58" s="56"/>
      <c r="BE58" s="57"/>
      <c r="BF58" s="56"/>
      <c r="BG58" s="56"/>
      <c r="BH58" s="57"/>
      <c r="BI58" s="56"/>
      <c r="BJ58" s="56"/>
      <c r="BK58" s="57"/>
      <c r="BL58" s="56"/>
      <c r="BM58" s="56"/>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8"/>
      <c r="CI58" s="49" t="str">
        <f t="shared" si="30"/>
        <v/>
      </c>
      <c r="CJ58" s="48"/>
      <c r="CK58" s="58"/>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6"/>
      <c r="BA59" s="56"/>
      <c r="BB59" s="57"/>
      <c r="BC59" s="56"/>
      <c r="BD59" s="56"/>
      <c r="BE59" s="57"/>
      <c r="BF59" s="56"/>
      <c r="BG59" s="56"/>
      <c r="BH59" s="57"/>
      <c r="BI59" s="56"/>
      <c r="BJ59" s="56"/>
      <c r="BK59" s="57"/>
      <c r="BL59" s="56"/>
      <c r="BM59" s="56"/>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8"/>
      <c r="CI59" s="49" t="str">
        <f t="shared" si="30"/>
        <v/>
      </c>
      <c r="CJ59" s="48"/>
      <c r="CK59" s="58"/>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6"/>
      <c r="BA60" s="56"/>
      <c r="BB60" s="57"/>
      <c r="BC60" s="56"/>
      <c r="BD60" s="56"/>
      <c r="BE60" s="57"/>
      <c r="BF60" s="56"/>
      <c r="BG60" s="56"/>
      <c r="BH60" s="57"/>
      <c r="BI60" s="56"/>
      <c r="BJ60" s="56"/>
      <c r="BK60" s="57"/>
      <c r="BL60" s="56"/>
      <c r="BM60" s="56"/>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8"/>
      <c r="CI60" s="49" t="str">
        <f t="shared" si="30"/>
        <v/>
      </c>
      <c r="CJ60" s="48"/>
      <c r="CK60" s="58"/>
      <c r="CL60" s="49" t="str">
        <f t="shared" si="31"/>
        <v/>
      </c>
    </row>
  </sheetData>
  <sheetProtection formatCells="0" formatColumns="0" formatRows="0" insertColumns="0" insertRows="0" insertHyperlinks="0" deleteColumns="0" deleteRows="0" sort="0" autoFilter="0" pivotTables="0"/>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Q11">
    <cfRule type="cellIs" dxfId="11705" priority="159" operator="lessThan">
      <formula>$C$4</formula>
    </cfRule>
  </conditionalFormatting>
  <conditionalFormatting sqref="Q12">
    <cfRule type="cellIs" dxfId="11704" priority="160" operator="lessThan">
      <formula>$C$4</formula>
    </cfRule>
  </conditionalFormatting>
  <conditionalFormatting sqref="Q13">
    <cfRule type="cellIs" dxfId="11703" priority="161" operator="lessThan">
      <formula>$C$4</formula>
    </cfRule>
  </conditionalFormatting>
  <conditionalFormatting sqref="Q14">
    <cfRule type="cellIs" dxfId="11702" priority="162" operator="lessThan">
      <formula>$C$4</formula>
    </cfRule>
  </conditionalFormatting>
  <conditionalFormatting sqref="Q15">
    <cfRule type="cellIs" dxfId="11701" priority="163" operator="lessThan">
      <formula>$C$4</formula>
    </cfRule>
  </conditionalFormatting>
  <conditionalFormatting sqref="Q16">
    <cfRule type="cellIs" dxfId="11700" priority="164" operator="lessThan">
      <formula>$C$4</formula>
    </cfRule>
  </conditionalFormatting>
  <conditionalFormatting sqref="Q17">
    <cfRule type="cellIs" dxfId="11699" priority="165" operator="lessThan">
      <formula>$C$4</formula>
    </cfRule>
  </conditionalFormatting>
  <conditionalFormatting sqref="Q18">
    <cfRule type="cellIs" dxfId="11698" priority="166" operator="lessThan">
      <formula>$C$4</formula>
    </cfRule>
  </conditionalFormatting>
  <conditionalFormatting sqref="Q19">
    <cfRule type="cellIs" dxfId="11697" priority="167" operator="lessThan">
      <formula>$C$4</formula>
    </cfRule>
  </conditionalFormatting>
  <conditionalFormatting sqref="Q20">
    <cfRule type="cellIs" dxfId="11696" priority="168" operator="lessThan">
      <formula>$C$4</formula>
    </cfRule>
  </conditionalFormatting>
  <conditionalFormatting sqref="Q21">
    <cfRule type="cellIs" dxfId="11695" priority="169" operator="lessThan">
      <formula>$C$4</formula>
    </cfRule>
  </conditionalFormatting>
  <conditionalFormatting sqref="Q22">
    <cfRule type="cellIs" dxfId="11694" priority="170" operator="lessThan">
      <formula>$C$4</formula>
    </cfRule>
  </conditionalFormatting>
  <conditionalFormatting sqref="Q23">
    <cfRule type="cellIs" dxfId="11693" priority="171" operator="lessThan">
      <formula>$C$4</formula>
    </cfRule>
  </conditionalFormatting>
  <conditionalFormatting sqref="Q24">
    <cfRule type="cellIs" dxfId="11692" priority="172" operator="lessThan">
      <formula>$C$4</formula>
    </cfRule>
  </conditionalFormatting>
  <conditionalFormatting sqref="Q25">
    <cfRule type="cellIs" dxfId="11691" priority="173" operator="lessThan">
      <formula>$C$4</formula>
    </cfRule>
  </conditionalFormatting>
  <conditionalFormatting sqref="Q26">
    <cfRule type="cellIs" dxfId="11690" priority="174" operator="lessThan">
      <formula>$C$4</formula>
    </cfRule>
  </conditionalFormatting>
  <conditionalFormatting sqref="Q27">
    <cfRule type="cellIs" dxfId="11689" priority="175" operator="lessThan">
      <formula>$C$4</formula>
    </cfRule>
  </conditionalFormatting>
  <conditionalFormatting sqref="Q28">
    <cfRule type="cellIs" dxfId="11688" priority="176" operator="lessThan">
      <formula>$C$4</formula>
    </cfRule>
  </conditionalFormatting>
  <conditionalFormatting sqref="Q29">
    <cfRule type="cellIs" dxfId="11687" priority="177" operator="lessThan">
      <formula>$C$4</formula>
    </cfRule>
  </conditionalFormatting>
  <conditionalFormatting sqref="Q30">
    <cfRule type="cellIs" dxfId="11686" priority="178" operator="lessThan">
      <formula>$C$4</formula>
    </cfRule>
  </conditionalFormatting>
  <conditionalFormatting sqref="Q31">
    <cfRule type="cellIs" dxfId="11685" priority="179" operator="lessThan">
      <formula>$C$4</formula>
    </cfRule>
  </conditionalFormatting>
  <conditionalFormatting sqref="Q32">
    <cfRule type="cellIs" dxfId="11684" priority="180" operator="lessThan">
      <formula>$C$4</formula>
    </cfRule>
  </conditionalFormatting>
  <conditionalFormatting sqref="Q33">
    <cfRule type="cellIs" dxfId="11683" priority="181" operator="lessThan">
      <formula>$C$4</formula>
    </cfRule>
  </conditionalFormatting>
  <conditionalFormatting sqref="Q34">
    <cfRule type="cellIs" dxfId="11682" priority="182" operator="lessThan">
      <formula>$C$4</formula>
    </cfRule>
  </conditionalFormatting>
  <conditionalFormatting sqref="Q35">
    <cfRule type="cellIs" dxfId="11681" priority="183" operator="lessThan">
      <formula>$C$4</formula>
    </cfRule>
  </conditionalFormatting>
  <conditionalFormatting sqref="Q36">
    <cfRule type="cellIs" dxfId="11680" priority="184" operator="lessThan">
      <formula>$C$4</formula>
    </cfRule>
  </conditionalFormatting>
  <conditionalFormatting sqref="Q37">
    <cfRule type="cellIs" dxfId="11679" priority="185" operator="lessThan">
      <formula>$C$4</formula>
    </cfRule>
  </conditionalFormatting>
  <conditionalFormatting sqref="Q38">
    <cfRule type="cellIs" dxfId="11678" priority="186" operator="lessThan">
      <formula>$C$4</formula>
    </cfRule>
  </conditionalFormatting>
  <conditionalFormatting sqref="Q39">
    <cfRule type="cellIs" dxfId="11677" priority="187" operator="lessThan">
      <formula>$C$4</formula>
    </cfRule>
  </conditionalFormatting>
  <conditionalFormatting sqref="Q40">
    <cfRule type="cellIs" dxfId="11676" priority="188" operator="lessThan">
      <formula>$C$4</formula>
    </cfRule>
  </conditionalFormatting>
  <conditionalFormatting sqref="Q41">
    <cfRule type="cellIs" dxfId="11675" priority="189" operator="lessThan">
      <formula>$C$4</formula>
    </cfRule>
  </conditionalFormatting>
  <conditionalFormatting sqref="Q42">
    <cfRule type="cellIs" dxfId="11674" priority="190" operator="lessThan">
      <formula>$C$4</formula>
    </cfRule>
  </conditionalFormatting>
  <conditionalFormatting sqref="Q43">
    <cfRule type="cellIs" dxfId="11673" priority="191" operator="lessThan">
      <formula>$C$4</formula>
    </cfRule>
  </conditionalFormatting>
  <conditionalFormatting sqref="Q44">
    <cfRule type="cellIs" dxfId="11672" priority="192" operator="lessThan">
      <formula>$C$4</formula>
    </cfRule>
  </conditionalFormatting>
  <conditionalFormatting sqref="Q45">
    <cfRule type="cellIs" dxfId="11671" priority="193" operator="lessThan">
      <formula>$C$4</formula>
    </cfRule>
  </conditionalFormatting>
  <conditionalFormatting sqref="Q46">
    <cfRule type="cellIs" dxfId="11670" priority="194" operator="lessThan">
      <formula>$C$4</formula>
    </cfRule>
  </conditionalFormatting>
  <conditionalFormatting sqref="Q47">
    <cfRule type="cellIs" dxfId="11669" priority="195" operator="lessThan">
      <formula>$C$4</formula>
    </cfRule>
  </conditionalFormatting>
  <conditionalFormatting sqref="Q48">
    <cfRule type="cellIs" dxfId="11668" priority="196" operator="lessThan">
      <formula>$C$4</formula>
    </cfRule>
  </conditionalFormatting>
  <conditionalFormatting sqref="Q49">
    <cfRule type="cellIs" dxfId="11667" priority="197" operator="lessThan">
      <formula>$C$4</formula>
    </cfRule>
  </conditionalFormatting>
  <conditionalFormatting sqref="Q50">
    <cfRule type="cellIs" dxfId="11666" priority="198" operator="lessThan">
      <formula>$C$4</formula>
    </cfRule>
  </conditionalFormatting>
  <conditionalFormatting sqref="Q51">
    <cfRule type="cellIs" dxfId="11665" priority="199" operator="lessThan">
      <formula>$C$4</formula>
    </cfRule>
  </conditionalFormatting>
  <conditionalFormatting sqref="Q52">
    <cfRule type="cellIs" dxfId="11664" priority="200" operator="lessThan">
      <formula>$C$4</formula>
    </cfRule>
  </conditionalFormatting>
  <conditionalFormatting sqref="Q53">
    <cfRule type="cellIs" dxfId="11663" priority="201" operator="lessThan">
      <formula>$C$4</formula>
    </cfRule>
  </conditionalFormatting>
  <conditionalFormatting sqref="Q54">
    <cfRule type="cellIs" dxfId="11662" priority="202" operator="lessThan">
      <formula>$C$4</formula>
    </cfRule>
  </conditionalFormatting>
  <conditionalFormatting sqref="Q55">
    <cfRule type="cellIs" dxfId="11661" priority="203" operator="lessThan">
      <formula>$C$4</formula>
    </cfRule>
  </conditionalFormatting>
  <conditionalFormatting sqref="Q56">
    <cfRule type="cellIs" dxfId="11660" priority="204" operator="lessThan">
      <formula>$C$4</formula>
    </cfRule>
  </conditionalFormatting>
  <conditionalFormatting sqref="Q57">
    <cfRule type="cellIs" dxfId="11659" priority="205" operator="lessThan">
      <formula>$C$4</formula>
    </cfRule>
  </conditionalFormatting>
  <conditionalFormatting sqref="Q58">
    <cfRule type="cellIs" dxfId="11658" priority="206" operator="lessThan">
      <formula>$C$4</formula>
    </cfRule>
  </conditionalFormatting>
  <conditionalFormatting sqref="Q59">
    <cfRule type="cellIs" dxfId="11657" priority="207" operator="lessThan">
      <formula>$C$4</formula>
    </cfRule>
  </conditionalFormatting>
  <conditionalFormatting sqref="Q60">
    <cfRule type="cellIs" dxfId="11656" priority="208" operator="lessThan">
      <formula>$C$4</formula>
    </cfRule>
  </conditionalFormatting>
  <conditionalFormatting sqref="R11">
    <cfRule type="cellIs" dxfId="11655" priority="209" operator="lessThan">
      <formula>$C$4</formula>
    </cfRule>
  </conditionalFormatting>
  <conditionalFormatting sqref="R12">
    <cfRule type="cellIs" dxfId="11654" priority="210" operator="lessThan">
      <formula>$C$4</formula>
    </cfRule>
  </conditionalFormatting>
  <conditionalFormatting sqref="R13">
    <cfRule type="cellIs" dxfId="11653" priority="211" operator="lessThan">
      <formula>$C$4</formula>
    </cfRule>
  </conditionalFormatting>
  <conditionalFormatting sqref="R14">
    <cfRule type="cellIs" dxfId="11652" priority="212" operator="lessThan">
      <formula>$C$4</formula>
    </cfRule>
  </conditionalFormatting>
  <conditionalFormatting sqref="R15">
    <cfRule type="cellIs" dxfId="11651" priority="213" operator="lessThan">
      <formula>$C$4</formula>
    </cfRule>
  </conditionalFormatting>
  <conditionalFormatting sqref="R16">
    <cfRule type="cellIs" dxfId="11650" priority="214" operator="lessThan">
      <formula>$C$4</formula>
    </cfRule>
  </conditionalFormatting>
  <conditionalFormatting sqref="R17">
    <cfRule type="cellIs" dxfId="11649" priority="215" operator="lessThan">
      <formula>$C$4</formula>
    </cfRule>
  </conditionalFormatting>
  <conditionalFormatting sqref="R18">
    <cfRule type="cellIs" dxfId="11648" priority="216" operator="lessThan">
      <formula>$C$4</formula>
    </cfRule>
  </conditionalFormatting>
  <conditionalFormatting sqref="R19">
    <cfRule type="cellIs" dxfId="11647" priority="217" operator="lessThan">
      <formula>$C$4</formula>
    </cfRule>
  </conditionalFormatting>
  <conditionalFormatting sqref="R20">
    <cfRule type="cellIs" dxfId="11646" priority="218" operator="lessThan">
      <formula>$C$4</formula>
    </cfRule>
  </conditionalFormatting>
  <conditionalFormatting sqref="R21">
    <cfRule type="cellIs" dxfId="11645" priority="219" operator="lessThan">
      <formula>$C$4</formula>
    </cfRule>
  </conditionalFormatting>
  <conditionalFormatting sqref="R22">
    <cfRule type="cellIs" dxfId="11644" priority="220" operator="lessThan">
      <formula>$C$4</formula>
    </cfRule>
  </conditionalFormatting>
  <conditionalFormatting sqref="R23">
    <cfRule type="cellIs" dxfId="11643" priority="221" operator="lessThan">
      <formula>$C$4</formula>
    </cfRule>
  </conditionalFormatting>
  <conditionalFormatting sqref="R24">
    <cfRule type="cellIs" dxfId="11642" priority="222" operator="lessThan">
      <formula>$C$4</formula>
    </cfRule>
  </conditionalFormatting>
  <conditionalFormatting sqref="R25">
    <cfRule type="cellIs" dxfId="11641" priority="223" operator="lessThan">
      <formula>$C$4</formula>
    </cfRule>
  </conditionalFormatting>
  <conditionalFormatting sqref="R26">
    <cfRule type="cellIs" dxfId="11640" priority="224" operator="lessThan">
      <formula>$C$4</formula>
    </cfRule>
  </conditionalFormatting>
  <conditionalFormatting sqref="R27">
    <cfRule type="cellIs" dxfId="11639" priority="225" operator="lessThan">
      <formula>$C$4</formula>
    </cfRule>
  </conditionalFormatting>
  <conditionalFormatting sqref="R28">
    <cfRule type="cellIs" dxfId="11638" priority="226" operator="lessThan">
      <formula>$C$4</formula>
    </cfRule>
  </conditionalFormatting>
  <conditionalFormatting sqref="R29">
    <cfRule type="cellIs" dxfId="11637" priority="227" operator="lessThan">
      <formula>$C$4</formula>
    </cfRule>
  </conditionalFormatting>
  <conditionalFormatting sqref="R30">
    <cfRule type="cellIs" dxfId="11636" priority="228" operator="lessThan">
      <formula>$C$4</formula>
    </cfRule>
  </conditionalFormatting>
  <conditionalFormatting sqref="R31">
    <cfRule type="cellIs" dxfId="11635" priority="229" operator="lessThan">
      <formula>$C$4</formula>
    </cfRule>
  </conditionalFormatting>
  <conditionalFormatting sqref="R32">
    <cfRule type="cellIs" dxfId="11634" priority="230" operator="lessThan">
      <formula>$C$4</formula>
    </cfRule>
  </conditionalFormatting>
  <conditionalFormatting sqref="R33">
    <cfRule type="cellIs" dxfId="11633" priority="231" operator="lessThan">
      <formula>$C$4</formula>
    </cfRule>
  </conditionalFormatting>
  <conditionalFormatting sqref="R34">
    <cfRule type="cellIs" dxfId="11632" priority="232" operator="lessThan">
      <formula>$C$4</formula>
    </cfRule>
  </conditionalFormatting>
  <conditionalFormatting sqref="R35">
    <cfRule type="cellIs" dxfId="11631" priority="233" operator="lessThan">
      <formula>$C$4</formula>
    </cfRule>
  </conditionalFormatting>
  <conditionalFormatting sqref="R36">
    <cfRule type="cellIs" dxfId="11630" priority="234" operator="lessThan">
      <formula>$C$4</formula>
    </cfRule>
  </conditionalFormatting>
  <conditionalFormatting sqref="R37">
    <cfRule type="cellIs" dxfId="11629" priority="235" operator="lessThan">
      <formula>$C$4</formula>
    </cfRule>
  </conditionalFormatting>
  <conditionalFormatting sqref="R38">
    <cfRule type="cellIs" dxfId="11628" priority="236" operator="lessThan">
      <formula>$C$4</formula>
    </cfRule>
  </conditionalFormatting>
  <conditionalFormatting sqref="R39">
    <cfRule type="cellIs" dxfId="11627" priority="237" operator="lessThan">
      <formula>$C$4</formula>
    </cfRule>
  </conditionalFormatting>
  <conditionalFormatting sqref="R40">
    <cfRule type="cellIs" dxfId="11626" priority="238" operator="lessThan">
      <formula>$C$4</formula>
    </cfRule>
  </conditionalFormatting>
  <conditionalFormatting sqref="R41">
    <cfRule type="cellIs" dxfId="11625" priority="239" operator="lessThan">
      <formula>$C$4</formula>
    </cfRule>
  </conditionalFormatting>
  <conditionalFormatting sqref="R42">
    <cfRule type="cellIs" dxfId="11624" priority="240" operator="lessThan">
      <formula>$C$4</formula>
    </cfRule>
  </conditionalFormatting>
  <conditionalFormatting sqref="R43">
    <cfRule type="cellIs" dxfId="11623" priority="241" operator="lessThan">
      <formula>$C$4</formula>
    </cfRule>
  </conditionalFormatting>
  <conditionalFormatting sqref="R44">
    <cfRule type="cellIs" dxfId="11622" priority="242" operator="lessThan">
      <formula>$C$4</formula>
    </cfRule>
  </conditionalFormatting>
  <conditionalFormatting sqref="R45">
    <cfRule type="cellIs" dxfId="11621" priority="243" operator="lessThan">
      <formula>$C$4</formula>
    </cfRule>
  </conditionalFormatting>
  <conditionalFormatting sqref="R46">
    <cfRule type="cellIs" dxfId="11620" priority="244" operator="lessThan">
      <formula>$C$4</formula>
    </cfRule>
  </conditionalFormatting>
  <conditionalFormatting sqref="R47">
    <cfRule type="cellIs" dxfId="11619" priority="245" operator="lessThan">
      <formula>$C$4</formula>
    </cfRule>
  </conditionalFormatting>
  <conditionalFormatting sqref="R48">
    <cfRule type="cellIs" dxfId="11618" priority="246" operator="lessThan">
      <formula>$C$4</formula>
    </cfRule>
  </conditionalFormatting>
  <conditionalFormatting sqref="R49">
    <cfRule type="cellIs" dxfId="11617" priority="247" operator="lessThan">
      <formula>$C$4</formula>
    </cfRule>
  </conditionalFormatting>
  <conditionalFormatting sqref="R50">
    <cfRule type="cellIs" dxfId="11616" priority="248" operator="lessThan">
      <formula>$C$4</formula>
    </cfRule>
  </conditionalFormatting>
  <conditionalFormatting sqref="R51">
    <cfRule type="cellIs" dxfId="11615" priority="249" operator="lessThan">
      <formula>$C$4</formula>
    </cfRule>
  </conditionalFormatting>
  <conditionalFormatting sqref="R52">
    <cfRule type="cellIs" dxfId="11614" priority="250" operator="lessThan">
      <formula>$C$4</formula>
    </cfRule>
  </conditionalFormatting>
  <conditionalFormatting sqref="R53">
    <cfRule type="cellIs" dxfId="11613" priority="251" operator="lessThan">
      <formula>$C$4</formula>
    </cfRule>
  </conditionalFormatting>
  <conditionalFormatting sqref="R54">
    <cfRule type="cellIs" dxfId="11612" priority="252" operator="lessThan">
      <formula>$C$4</formula>
    </cfRule>
  </conditionalFormatting>
  <conditionalFormatting sqref="R55">
    <cfRule type="cellIs" dxfId="11611" priority="253" operator="lessThan">
      <formula>$C$4</formula>
    </cfRule>
  </conditionalFormatting>
  <conditionalFormatting sqref="R56">
    <cfRule type="cellIs" dxfId="11610" priority="254" operator="lessThan">
      <formula>$C$4</formula>
    </cfRule>
  </conditionalFormatting>
  <conditionalFormatting sqref="R57">
    <cfRule type="cellIs" dxfId="11609" priority="255" operator="lessThan">
      <formula>$C$4</formula>
    </cfRule>
  </conditionalFormatting>
  <conditionalFormatting sqref="R58">
    <cfRule type="cellIs" dxfId="11608" priority="256" operator="lessThan">
      <formula>$C$4</formula>
    </cfRule>
  </conditionalFormatting>
  <conditionalFormatting sqref="R59">
    <cfRule type="cellIs" dxfId="11607" priority="257" operator="lessThan">
      <formula>$C$4</formula>
    </cfRule>
  </conditionalFormatting>
  <conditionalFormatting sqref="R60">
    <cfRule type="cellIs" dxfId="11606" priority="258" operator="lessThan">
      <formula>$C$4</formula>
    </cfRule>
  </conditionalFormatting>
  <conditionalFormatting sqref="S11">
    <cfRule type="cellIs" dxfId="11605" priority="259" operator="lessThan">
      <formula>$C$4</formula>
    </cfRule>
  </conditionalFormatting>
  <conditionalFormatting sqref="S12">
    <cfRule type="cellIs" dxfId="11604" priority="260" operator="lessThan">
      <formula>$C$4</formula>
    </cfRule>
  </conditionalFormatting>
  <conditionalFormatting sqref="S13">
    <cfRule type="cellIs" dxfId="11603" priority="261" operator="lessThan">
      <formula>$C$4</formula>
    </cfRule>
  </conditionalFormatting>
  <conditionalFormatting sqref="S14">
    <cfRule type="cellIs" dxfId="11602" priority="262" operator="lessThan">
      <formula>$C$4</formula>
    </cfRule>
  </conditionalFormatting>
  <conditionalFormatting sqref="S15">
    <cfRule type="cellIs" dxfId="11601" priority="263" operator="lessThan">
      <formula>$C$4</formula>
    </cfRule>
  </conditionalFormatting>
  <conditionalFormatting sqref="S16">
    <cfRule type="cellIs" dxfId="11600" priority="264" operator="lessThan">
      <formula>$C$4</formula>
    </cfRule>
  </conditionalFormatting>
  <conditionalFormatting sqref="S17">
    <cfRule type="cellIs" dxfId="11599" priority="265" operator="lessThan">
      <formula>$C$4</formula>
    </cfRule>
  </conditionalFormatting>
  <conditionalFormatting sqref="S18">
    <cfRule type="cellIs" dxfId="11598" priority="266" operator="lessThan">
      <formula>$C$4</formula>
    </cfRule>
  </conditionalFormatting>
  <conditionalFormatting sqref="S19">
    <cfRule type="cellIs" dxfId="11597" priority="267" operator="lessThan">
      <formula>$C$4</formula>
    </cfRule>
  </conditionalFormatting>
  <conditionalFormatting sqref="S20">
    <cfRule type="cellIs" dxfId="11596" priority="268" operator="lessThan">
      <formula>$C$4</formula>
    </cfRule>
  </conditionalFormatting>
  <conditionalFormatting sqref="S21">
    <cfRule type="cellIs" dxfId="11595" priority="269" operator="lessThan">
      <formula>$C$4</formula>
    </cfRule>
  </conditionalFormatting>
  <conditionalFormatting sqref="S22">
    <cfRule type="cellIs" dxfId="11594" priority="270" operator="lessThan">
      <formula>$C$4</formula>
    </cfRule>
  </conditionalFormatting>
  <conditionalFormatting sqref="S23">
    <cfRule type="cellIs" dxfId="11593" priority="271" operator="lessThan">
      <formula>$C$4</formula>
    </cfRule>
  </conditionalFormatting>
  <conditionalFormatting sqref="S24">
    <cfRule type="cellIs" dxfId="11592" priority="272" operator="lessThan">
      <formula>$C$4</formula>
    </cfRule>
  </conditionalFormatting>
  <conditionalFormatting sqref="S25">
    <cfRule type="cellIs" dxfId="11591" priority="273" operator="lessThan">
      <formula>$C$4</formula>
    </cfRule>
  </conditionalFormatting>
  <conditionalFormatting sqref="S26">
    <cfRule type="cellIs" dxfId="11590" priority="274" operator="lessThan">
      <formula>$C$4</formula>
    </cfRule>
  </conditionalFormatting>
  <conditionalFormatting sqref="S27">
    <cfRule type="cellIs" dxfId="11589" priority="275" operator="lessThan">
      <formula>$C$4</formula>
    </cfRule>
  </conditionalFormatting>
  <conditionalFormatting sqref="S28">
    <cfRule type="cellIs" dxfId="11588" priority="276" operator="lessThan">
      <formula>$C$4</formula>
    </cfRule>
  </conditionalFormatting>
  <conditionalFormatting sqref="S29">
    <cfRule type="cellIs" dxfId="11587" priority="277" operator="lessThan">
      <formula>$C$4</formula>
    </cfRule>
  </conditionalFormatting>
  <conditionalFormatting sqref="S30">
    <cfRule type="cellIs" dxfId="11586" priority="278" operator="lessThan">
      <formula>$C$4</formula>
    </cfRule>
  </conditionalFormatting>
  <conditionalFormatting sqref="S31">
    <cfRule type="cellIs" dxfId="11585" priority="279" operator="lessThan">
      <formula>$C$4</formula>
    </cfRule>
  </conditionalFormatting>
  <conditionalFormatting sqref="S32">
    <cfRule type="cellIs" dxfId="11584" priority="280" operator="lessThan">
      <formula>$C$4</formula>
    </cfRule>
  </conditionalFormatting>
  <conditionalFormatting sqref="S33">
    <cfRule type="cellIs" dxfId="11583" priority="281" operator="lessThan">
      <formula>$C$4</formula>
    </cfRule>
  </conditionalFormatting>
  <conditionalFormatting sqref="S34">
    <cfRule type="cellIs" dxfId="11582" priority="282" operator="lessThan">
      <formula>$C$4</formula>
    </cfRule>
  </conditionalFormatting>
  <conditionalFormatting sqref="S35">
    <cfRule type="cellIs" dxfId="11581" priority="283" operator="lessThan">
      <formula>$C$4</formula>
    </cfRule>
  </conditionalFormatting>
  <conditionalFormatting sqref="S36">
    <cfRule type="cellIs" dxfId="11580" priority="284" operator="lessThan">
      <formula>$C$4</formula>
    </cfRule>
  </conditionalFormatting>
  <conditionalFormatting sqref="S37">
    <cfRule type="cellIs" dxfId="11579" priority="285" operator="lessThan">
      <formula>$C$4</formula>
    </cfRule>
  </conditionalFormatting>
  <conditionalFormatting sqref="S38">
    <cfRule type="cellIs" dxfId="11578" priority="286" operator="lessThan">
      <formula>$C$4</formula>
    </cfRule>
  </conditionalFormatting>
  <conditionalFormatting sqref="S39">
    <cfRule type="cellIs" dxfId="11577" priority="287" operator="lessThan">
      <formula>$C$4</formula>
    </cfRule>
  </conditionalFormatting>
  <conditionalFormatting sqref="S40">
    <cfRule type="cellIs" dxfId="11576" priority="288" operator="lessThan">
      <formula>$C$4</formula>
    </cfRule>
  </conditionalFormatting>
  <conditionalFormatting sqref="S41">
    <cfRule type="cellIs" dxfId="11575" priority="289" operator="lessThan">
      <formula>$C$4</formula>
    </cfRule>
  </conditionalFormatting>
  <conditionalFormatting sqref="S42">
    <cfRule type="cellIs" dxfId="11574" priority="290" operator="lessThan">
      <formula>$C$4</formula>
    </cfRule>
  </conditionalFormatting>
  <conditionalFormatting sqref="S43">
    <cfRule type="cellIs" dxfId="11573" priority="291" operator="lessThan">
      <formula>$C$4</formula>
    </cfRule>
  </conditionalFormatting>
  <conditionalFormatting sqref="S44">
    <cfRule type="cellIs" dxfId="11572" priority="292" operator="lessThan">
      <formula>$C$4</formula>
    </cfRule>
  </conditionalFormatting>
  <conditionalFormatting sqref="S45">
    <cfRule type="cellIs" dxfId="11571" priority="293" operator="lessThan">
      <formula>$C$4</formula>
    </cfRule>
  </conditionalFormatting>
  <conditionalFormatting sqref="S46">
    <cfRule type="cellIs" dxfId="11570" priority="294" operator="lessThan">
      <formula>$C$4</formula>
    </cfRule>
  </conditionalFormatting>
  <conditionalFormatting sqref="S47">
    <cfRule type="cellIs" dxfId="11569" priority="295" operator="lessThan">
      <formula>$C$4</formula>
    </cfRule>
  </conditionalFormatting>
  <conditionalFormatting sqref="S48">
    <cfRule type="cellIs" dxfId="11568" priority="296" operator="lessThan">
      <formula>$C$4</formula>
    </cfRule>
  </conditionalFormatting>
  <conditionalFormatting sqref="S49">
    <cfRule type="cellIs" dxfId="11567" priority="297" operator="lessThan">
      <formula>$C$4</formula>
    </cfRule>
  </conditionalFormatting>
  <conditionalFormatting sqref="S50">
    <cfRule type="cellIs" dxfId="11566" priority="298" operator="lessThan">
      <formula>$C$4</formula>
    </cfRule>
  </conditionalFormatting>
  <conditionalFormatting sqref="S51">
    <cfRule type="cellIs" dxfId="11565" priority="299" operator="lessThan">
      <formula>$C$4</formula>
    </cfRule>
  </conditionalFormatting>
  <conditionalFormatting sqref="S52">
    <cfRule type="cellIs" dxfId="11564" priority="300" operator="lessThan">
      <formula>$C$4</formula>
    </cfRule>
  </conditionalFormatting>
  <conditionalFormatting sqref="S53">
    <cfRule type="cellIs" dxfId="11563" priority="301" operator="lessThan">
      <formula>$C$4</formula>
    </cfRule>
  </conditionalFormatting>
  <conditionalFormatting sqref="S54">
    <cfRule type="cellIs" dxfId="11562" priority="302" operator="lessThan">
      <formula>$C$4</formula>
    </cfRule>
  </conditionalFormatting>
  <conditionalFormatting sqref="S55">
    <cfRule type="cellIs" dxfId="11561" priority="303" operator="lessThan">
      <formula>$C$4</formula>
    </cfRule>
  </conditionalFormatting>
  <conditionalFormatting sqref="S56">
    <cfRule type="cellIs" dxfId="11560" priority="304" operator="lessThan">
      <formula>$C$4</formula>
    </cfRule>
  </conditionalFormatting>
  <conditionalFormatting sqref="S57">
    <cfRule type="cellIs" dxfId="11559" priority="305" operator="lessThan">
      <formula>$C$4</formula>
    </cfRule>
  </conditionalFormatting>
  <conditionalFormatting sqref="S58">
    <cfRule type="cellIs" dxfId="11558" priority="306" operator="lessThan">
      <formula>$C$4</formula>
    </cfRule>
  </conditionalFormatting>
  <conditionalFormatting sqref="S59">
    <cfRule type="cellIs" dxfId="11557" priority="307" operator="lessThan">
      <formula>$C$4</formula>
    </cfRule>
  </conditionalFormatting>
  <conditionalFormatting sqref="S60">
    <cfRule type="cellIs" dxfId="11556" priority="308" operator="lessThan">
      <formula>$C$4</formula>
    </cfRule>
  </conditionalFormatting>
  <conditionalFormatting sqref="V11">
    <cfRule type="cellIs" dxfId="11555" priority="309" operator="lessThan">
      <formula>$C$4</formula>
    </cfRule>
  </conditionalFormatting>
  <conditionalFormatting sqref="V12">
    <cfRule type="cellIs" dxfId="11554" priority="310" operator="lessThan">
      <formula>$C$4</formula>
    </cfRule>
  </conditionalFormatting>
  <conditionalFormatting sqref="V13">
    <cfRule type="cellIs" dxfId="11553" priority="311" operator="lessThan">
      <formula>$C$4</formula>
    </cfRule>
  </conditionalFormatting>
  <conditionalFormatting sqref="V14">
    <cfRule type="cellIs" dxfId="11552" priority="312" operator="lessThan">
      <formula>$C$4</formula>
    </cfRule>
  </conditionalFormatting>
  <conditionalFormatting sqref="V15">
    <cfRule type="cellIs" dxfId="11551" priority="313" operator="lessThan">
      <formula>$C$4</formula>
    </cfRule>
  </conditionalFormatting>
  <conditionalFormatting sqref="V16">
    <cfRule type="cellIs" dxfId="11550" priority="314" operator="lessThan">
      <formula>$C$4</formula>
    </cfRule>
  </conditionalFormatting>
  <conditionalFormatting sqref="V17">
    <cfRule type="cellIs" dxfId="11549" priority="315" operator="lessThan">
      <formula>$C$4</formula>
    </cfRule>
  </conditionalFormatting>
  <conditionalFormatting sqref="V18">
    <cfRule type="cellIs" dxfId="11548" priority="316" operator="lessThan">
      <formula>$C$4</formula>
    </cfRule>
  </conditionalFormatting>
  <conditionalFormatting sqref="V19">
    <cfRule type="cellIs" dxfId="11547" priority="317" operator="lessThan">
      <formula>$C$4</formula>
    </cfRule>
  </conditionalFormatting>
  <conditionalFormatting sqref="V20">
    <cfRule type="cellIs" dxfId="11546" priority="318" operator="lessThan">
      <formula>$C$4</formula>
    </cfRule>
  </conditionalFormatting>
  <conditionalFormatting sqref="V21">
    <cfRule type="cellIs" dxfId="11545" priority="319" operator="lessThan">
      <formula>$C$4</formula>
    </cfRule>
  </conditionalFormatting>
  <conditionalFormatting sqref="V22">
    <cfRule type="cellIs" dxfId="11544" priority="320" operator="lessThan">
      <formula>$C$4</formula>
    </cfRule>
  </conditionalFormatting>
  <conditionalFormatting sqref="V23">
    <cfRule type="cellIs" dxfId="11543" priority="321" operator="lessThan">
      <formula>$C$4</formula>
    </cfRule>
  </conditionalFormatting>
  <conditionalFormatting sqref="V24">
    <cfRule type="cellIs" dxfId="11542" priority="322" operator="lessThan">
      <formula>$C$4</formula>
    </cfRule>
  </conditionalFormatting>
  <conditionalFormatting sqref="V25">
    <cfRule type="cellIs" dxfId="11541" priority="323" operator="lessThan">
      <formula>$C$4</formula>
    </cfRule>
  </conditionalFormatting>
  <conditionalFormatting sqref="V26">
    <cfRule type="cellIs" dxfId="11540" priority="324" operator="lessThan">
      <formula>$C$4</formula>
    </cfRule>
  </conditionalFormatting>
  <conditionalFormatting sqref="V27">
    <cfRule type="cellIs" dxfId="11539" priority="325" operator="lessThan">
      <formula>$C$4</formula>
    </cfRule>
  </conditionalFormatting>
  <conditionalFormatting sqref="V28">
    <cfRule type="cellIs" dxfId="11538" priority="326" operator="lessThan">
      <formula>$C$4</formula>
    </cfRule>
  </conditionalFormatting>
  <conditionalFormatting sqref="V29">
    <cfRule type="cellIs" dxfId="11537" priority="327" operator="lessThan">
      <formula>$C$4</formula>
    </cfRule>
  </conditionalFormatting>
  <conditionalFormatting sqref="V30">
    <cfRule type="cellIs" dxfId="11536" priority="328" operator="lessThan">
      <formula>$C$4</formula>
    </cfRule>
  </conditionalFormatting>
  <conditionalFormatting sqref="V31">
    <cfRule type="cellIs" dxfId="11535" priority="329" operator="lessThan">
      <formula>$C$4</formula>
    </cfRule>
  </conditionalFormatting>
  <conditionalFormatting sqref="V32">
    <cfRule type="cellIs" dxfId="11534" priority="330" operator="lessThan">
      <formula>$C$4</formula>
    </cfRule>
  </conditionalFormatting>
  <conditionalFormatting sqref="V33">
    <cfRule type="cellIs" dxfId="11533" priority="331" operator="lessThan">
      <formula>$C$4</formula>
    </cfRule>
  </conditionalFormatting>
  <conditionalFormatting sqref="V34">
    <cfRule type="cellIs" dxfId="11532" priority="332" operator="lessThan">
      <formula>$C$4</formula>
    </cfRule>
  </conditionalFormatting>
  <conditionalFormatting sqref="V35">
    <cfRule type="cellIs" dxfId="11531" priority="333" operator="lessThan">
      <formula>$C$4</formula>
    </cfRule>
  </conditionalFormatting>
  <conditionalFormatting sqref="V36">
    <cfRule type="cellIs" dxfId="11530" priority="334" operator="lessThan">
      <formula>$C$4</formula>
    </cfRule>
  </conditionalFormatting>
  <conditionalFormatting sqref="V37">
    <cfRule type="cellIs" dxfId="11529" priority="335" operator="lessThan">
      <formula>$C$4</formula>
    </cfRule>
  </conditionalFormatting>
  <conditionalFormatting sqref="V38">
    <cfRule type="cellIs" dxfId="11528" priority="336" operator="lessThan">
      <formula>$C$4</formula>
    </cfRule>
  </conditionalFormatting>
  <conditionalFormatting sqref="V39">
    <cfRule type="cellIs" dxfId="11527" priority="337" operator="lessThan">
      <formula>$C$4</formula>
    </cfRule>
  </conditionalFormatting>
  <conditionalFormatting sqref="V40">
    <cfRule type="cellIs" dxfId="11526" priority="338" operator="lessThan">
      <formula>$C$4</formula>
    </cfRule>
  </conditionalFormatting>
  <conditionalFormatting sqref="V41">
    <cfRule type="cellIs" dxfId="11525" priority="339" operator="lessThan">
      <formula>$C$4</formula>
    </cfRule>
  </conditionalFormatting>
  <conditionalFormatting sqref="V42">
    <cfRule type="cellIs" dxfId="11524" priority="340" operator="lessThan">
      <formula>$C$4</formula>
    </cfRule>
  </conditionalFormatting>
  <conditionalFormatting sqref="V43">
    <cfRule type="cellIs" dxfId="11523" priority="341" operator="lessThan">
      <formula>$C$4</formula>
    </cfRule>
  </conditionalFormatting>
  <conditionalFormatting sqref="V44">
    <cfRule type="cellIs" dxfId="11522" priority="342" operator="lessThan">
      <formula>$C$4</formula>
    </cfRule>
  </conditionalFormatting>
  <conditionalFormatting sqref="V45">
    <cfRule type="cellIs" dxfId="11521" priority="343" operator="lessThan">
      <formula>$C$4</formula>
    </cfRule>
  </conditionalFormatting>
  <conditionalFormatting sqref="V46">
    <cfRule type="cellIs" dxfId="11520" priority="344" operator="lessThan">
      <formula>$C$4</formula>
    </cfRule>
  </conditionalFormatting>
  <conditionalFormatting sqref="V47">
    <cfRule type="cellIs" dxfId="11519" priority="345" operator="lessThan">
      <formula>$C$4</formula>
    </cfRule>
  </conditionalFormatting>
  <conditionalFormatting sqref="V48">
    <cfRule type="cellIs" dxfId="11518" priority="346" operator="lessThan">
      <formula>$C$4</formula>
    </cfRule>
  </conditionalFormatting>
  <conditionalFormatting sqref="V49">
    <cfRule type="cellIs" dxfId="11517" priority="347" operator="lessThan">
      <formula>$C$4</formula>
    </cfRule>
  </conditionalFormatting>
  <conditionalFormatting sqref="V50">
    <cfRule type="cellIs" dxfId="11516" priority="348" operator="lessThan">
      <formula>$C$4</formula>
    </cfRule>
  </conditionalFormatting>
  <conditionalFormatting sqref="V51">
    <cfRule type="cellIs" dxfId="11515" priority="349" operator="lessThan">
      <formula>$C$4</formula>
    </cfRule>
  </conditionalFormatting>
  <conditionalFormatting sqref="V52">
    <cfRule type="cellIs" dxfId="11514" priority="350" operator="lessThan">
      <formula>$C$4</formula>
    </cfRule>
  </conditionalFormatting>
  <conditionalFormatting sqref="V53">
    <cfRule type="cellIs" dxfId="11513" priority="351" operator="lessThan">
      <formula>$C$4</formula>
    </cfRule>
  </conditionalFormatting>
  <conditionalFormatting sqref="V54">
    <cfRule type="cellIs" dxfId="11512" priority="352" operator="lessThan">
      <formula>$C$4</formula>
    </cfRule>
  </conditionalFormatting>
  <conditionalFormatting sqref="V55">
    <cfRule type="cellIs" dxfId="11511" priority="353" operator="lessThan">
      <formula>$C$4</formula>
    </cfRule>
  </conditionalFormatting>
  <conditionalFormatting sqref="V56">
    <cfRule type="cellIs" dxfId="11510" priority="354" operator="lessThan">
      <formula>$C$4</formula>
    </cfRule>
  </conditionalFormatting>
  <conditionalFormatting sqref="V57">
    <cfRule type="cellIs" dxfId="11509" priority="355" operator="lessThan">
      <formula>$C$4</formula>
    </cfRule>
  </conditionalFormatting>
  <conditionalFormatting sqref="V58">
    <cfRule type="cellIs" dxfId="11508" priority="356" operator="lessThan">
      <formula>$C$4</formula>
    </cfRule>
  </conditionalFormatting>
  <conditionalFormatting sqref="V59">
    <cfRule type="cellIs" dxfId="11507" priority="357" operator="lessThan">
      <formula>$C$4</formula>
    </cfRule>
  </conditionalFormatting>
  <conditionalFormatting sqref="V60">
    <cfRule type="cellIs" dxfId="11506" priority="358" operator="lessThan">
      <formula>$C$4</formula>
    </cfRule>
  </conditionalFormatting>
  <conditionalFormatting sqref="Y11">
    <cfRule type="cellIs" dxfId="11505" priority="359" operator="lessThan">
      <formula>$C$4</formula>
    </cfRule>
  </conditionalFormatting>
  <conditionalFormatting sqref="Y12:Y43">
    <cfRule type="cellIs" dxfId="11504" priority="360" operator="lessThan">
      <formula>$C$4</formula>
    </cfRule>
  </conditionalFormatting>
  <conditionalFormatting sqref="Y13">
    <cfRule type="cellIs" dxfId="11503" priority="361" operator="lessThan">
      <formula>$C$4</formula>
    </cfRule>
  </conditionalFormatting>
  <conditionalFormatting sqref="Y14">
    <cfRule type="cellIs" dxfId="11502" priority="362" operator="lessThan">
      <formula>$C$4</formula>
    </cfRule>
  </conditionalFormatting>
  <conditionalFormatting sqref="Y15">
    <cfRule type="cellIs" dxfId="11501" priority="363" operator="lessThan">
      <formula>$C$4</formula>
    </cfRule>
  </conditionalFormatting>
  <conditionalFormatting sqref="Y16">
    <cfRule type="cellIs" dxfId="11500" priority="364" operator="lessThan">
      <formula>$C$4</formula>
    </cfRule>
  </conditionalFormatting>
  <conditionalFormatting sqref="Y17">
    <cfRule type="cellIs" dxfId="11499" priority="365" operator="lessThan">
      <formula>$C$4</formula>
    </cfRule>
  </conditionalFormatting>
  <conditionalFormatting sqref="Y18">
    <cfRule type="cellIs" dxfId="11498" priority="366" operator="lessThan">
      <formula>$C$4</formula>
    </cfRule>
  </conditionalFormatting>
  <conditionalFormatting sqref="Y19">
    <cfRule type="cellIs" dxfId="11497" priority="367" operator="lessThan">
      <formula>$C$4</formula>
    </cfRule>
  </conditionalFormatting>
  <conditionalFormatting sqref="Y20">
    <cfRule type="cellIs" dxfId="11496" priority="368" operator="lessThan">
      <formula>$C$4</formula>
    </cfRule>
  </conditionalFormatting>
  <conditionalFormatting sqref="Y21">
    <cfRule type="cellIs" dxfId="11495" priority="369" operator="lessThan">
      <formula>$C$4</formula>
    </cfRule>
  </conditionalFormatting>
  <conditionalFormatting sqref="Y22">
    <cfRule type="cellIs" dxfId="11494" priority="370" operator="lessThan">
      <formula>$C$4</formula>
    </cfRule>
  </conditionalFormatting>
  <conditionalFormatting sqref="Y23">
    <cfRule type="cellIs" dxfId="11493" priority="371" operator="lessThan">
      <formula>$C$4</formula>
    </cfRule>
  </conditionalFormatting>
  <conditionalFormatting sqref="Y24">
    <cfRule type="cellIs" dxfId="11492" priority="372" operator="lessThan">
      <formula>$C$4</formula>
    </cfRule>
  </conditionalFormatting>
  <conditionalFormatting sqref="Y25">
    <cfRule type="cellIs" dxfId="11491" priority="373" operator="lessThan">
      <formula>$C$4</formula>
    </cfRule>
  </conditionalFormatting>
  <conditionalFormatting sqref="Y26">
    <cfRule type="cellIs" dxfId="11490" priority="374" operator="lessThan">
      <formula>$C$4</formula>
    </cfRule>
  </conditionalFormatting>
  <conditionalFormatting sqref="Y27">
    <cfRule type="cellIs" dxfId="11489" priority="375" operator="lessThan">
      <formula>$C$4</formula>
    </cfRule>
  </conditionalFormatting>
  <conditionalFormatting sqref="Y28">
    <cfRule type="cellIs" dxfId="11488" priority="376" operator="lessThan">
      <formula>$C$4</formula>
    </cfRule>
  </conditionalFormatting>
  <conditionalFormatting sqref="Y29">
    <cfRule type="cellIs" dxfId="11487" priority="377" operator="lessThan">
      <formula>$C$4</formula>
    </cfRule>
  </conditionalFormatting>
  <conditionalFormatting sqref="Y30">
    <cfRule type="cellIs" dxfId="11486" priority="378" operator="lessThan">
      <formula>$C$4</formula>
    </cfRule>
  </conditionalFormatting>
  <conditionalFormatting sqref="Y31">
    <cfRule type="cellIs" dxfId="11485" priority="379" operator="lessThan">
      <formula>$C$4</formula>
    </cfRule>
  </conditionalFormatting>
  <conditionalFormatting sqref="Y32">
    <cfRule type="cellIs" dxfId="11484" priority="380" operator="lessThan">
      <formula>$C$4</formula>
    </cfRule>
  </conditionalFormatting>
  <conditionalFormatting sqref="Y33">
    <cfRule type="cellIs" dxfId="11483" priority="381" operator="lessThan">
      <formula>$C$4</formula>
    </cfRule>
  </conditionalFormatting>
  <conditionalFormatting sqref="Y34">
    <cfRule type="cellIs" dxfId="11482" priority="382" operator="lessThan">
      <formula>$C$4</formula>
    </cfRule>
  </conditionalFormatting>
  <conditionalFormatting sqref="Y35">
    <cfRule type="cellIs" dxfId="11481" priority="383" operator="lessThan">
      <formula>$C$4</formula>
    </cfRule>
  </conditionalFormatting>
  <conditionalFormatting sqref="Y36">
    <cfRule type="cellIs" dxfId="11480" priority="384" operator="lessThan">
      <formula>$C$4</formula>
    </cfRule>
  </conditionalFormatting>
  <conditionalFormatting sqref="Y37">
    <cfRule type="cellIs" dxfId="11479" priority="385" operator="lessThan">
      <formula>$C$4</formula>
    </cfRule>
  </conditionalFormatting>
  <conditionalFormatting sqref="Y38">
    <cfRule type="cellIs" dxfId="11478" priority="386" operator="lessThan">
      <formula>$C$4</formula>
    </cfRule>
  </conditionalFormatting>
  <conditionalFormatting sqref="Y39">
    <cfRule type="cellIs" dxfId="11477" priority="387" operator="lessThan">
      <formula>$C$4</formula>
    </cfRule>
  </conditionalFormatting>
  <conditionalFormatting sqref="Y40">
    <cfRule type="cellIs" dxfId="11476" priority="388" operator="lessThan">
      <formula>$C$4</formula>
    </cfRule>
  </conditionalFormatting>
  <conditionalFormatting sqref="Y41">
    <cfRule type="cellIs" dxfId="11475" priority="389" operator="lessThan">
      <formula>$C$4</formula>
    </cfRule>
  </conditionalFormatting>
  <conditionalFormatting sqref="Y42">
    <cfRule type="cellIs" dxfId="11474" priority="390" operator="lessThan">
      <formula>$C$4</formula>
    </cfRule>
  </conditionalFormatting>
  <conditionalFormatting sqref="Y43">
    <cfRule type="cellIs" dxfId="11473" priority="391" operator="lessThan">
      <formula>$C$4</formula>
    </cfRule>
  </conditionalFormatting>
  <conditionalFormatting sqref="Y44">
    <cfRule type="cellIs" dxfId="11472" priority="392" operator="lessThan">
      <formula>$C$4</formula>
    </cfRule>
  </conditionalFormatting>
  <conditionalFormatting sqref="Y45">
    <cfRule type="cellIs" dxfId="11471" priority="393" operator="lessThan">
      <formula>$C$4</formula>
    </cfRule>
  </conditionalFormatting>
  <conditionalFormatting sqref="Y46">
    <cfRule type="cellIs" dxfId="11470" priority="394" operator="lessThan">
      <formula>$C$4</formula>
    </cfRule>
  </conditionalFormatting>
  <conditionalFormatting sqref="Y47">
    <cfRule type="cellIs" dxfId="11469" priority="395" operator="lessThan">
      <formula>$C$4</formula>
    </cfRule>
  </conditionalFormatting>
  <conditionalFormatting sqref="Y48">
    <cfRule type="cellIs" dxfId="11468" priority="396" operator="lessThan">
      <formula>$C$4</formula>
    </cfRule>
  </conditionalFormatting>
  <conditionalFormatting sqref="Y49">
    <cfRule type="cellIs" dxfId="11467" priority="397" operator="lessThan">
      <formula>$C$4</formula>
    </cfRule>
  </conditionalFormatting>
  <conditionalFormatting sqref="Y50">
    <cfRule type="cellIs" dxfId="11466" priority="398" operator="lessThan">
      <formula>$C$4</formula>
    </cfRule>
  </conditionalFormatting>
  <conditionalFormatting sqref="Y51">
    <cfRule type="cellIs" dxfId="11465" priority="399" operator="lessThan">
      <formula>$C$4</formula>
    </cfRule>
  </conditionalFormatting>
  <conditionalFormatting sqref="Y52">
    <cfRule type="cellIs" dxfId="11464" priority="400" operator="lessThan">
      <formula>$C$4</formula>
    </cfRule>
  </conditionalFormatting>
  <conditionalFormatting sqref="Y53">
    <cfRule type="cellIs" dxfId="11463" priority="401" operator="lessThan">
      <formula>$C$4</formula>
    </cfRule>
  </conditionalFormatting>
  <conditionalFormatting sqref="Y54">
    <cfRule type="cellIs" dxfId="11462" priority="402" operator="lessThan">
      <formula>$C$4</formula>
    </cfRule>
  </conditionalFormatting>
  <conditionalFormatting sqref="Y55">
    <cfRule type="cellIs" dxfId="11461" priority="403" operator="lessThan">
      <formula>$C$4</formula>
    </cfRule>
  </conditionalFormatting>
  <conditionalFormatting sqref="Y56">
    <cfRule type="cellIs" dxfId="11460" priority="404" operator="lessThan">
      <formula>$C$4</formula>
    </cfRule>
  </conditionalFormatting>
  <conditionalFormatting sqref="Y57">
    <cfRule type="cellIs" dxfId="11459" priority="405" operator="lessThan">
      <formula>$C$4</formula>
    </cfRule>
  </conditionalFormatting>
  <conditionalFormatting sqref="Y58">
    <cfRule type="cellIs" dxfId="11458" priority="406" operator="lessThan">
      <formula>$C$4</formula>
    </cfRule>
  </conditionalFormatting>
  <conditionalFormatting sqref="Y59">
    <cfRule type="cellIs" dxfId="11457" priority="407" operator="lessThan">
      <formula>$C$4</formula>
    </cfRule>
  </conditionalFormatting>
  <conditionalFormatting sqref="Y60">
    <cfRule type="cellIs" dxfId="11456" priority="408" operator="lessThan">
      <formula>$C$4</formula>
    </cfRule>
  </conditionalFormatting>
  <conditionalFormatting sqref="Z11">
    <cfRule type="cellIs" dxfId="11455" priority="409" operator="lessThan">
      <formula>$C$4</formula>
    </cfRule>
  </conditionalFormatting>
  <conditionalFormatting sqref="Z12">
    <cfRule type="cellIs" dxfId="11454" priority="410" operator="lessThan">
      <formula>$C$4</formula>
    </cfRule>
  </conditionalFormatting>
  <conditionalFormatting sqref="Z13">
    <cfRule type="cellIs" dxfId="11453" priority="411" operator="lessThan">
      <formula>$C$4</formula>
    </cfRule>
  </conditionalFormatting>
  <conditionalFormatting sqref="Z14">
    <cfRule type="cellIs" dxfId="11452" priority="412" operator="lessThan">
      <formula>$C$4</formula>
    </cfRule>
  </conditionalFormatting>
  <conditionalFormatting sqref="Z15">
    <cfRule type="cellIs" dxfId="11451" priority="413" operator="lessThan">
      <formula>$C$4</formula>
    </cfRule>
  </conditionalFormatting>
  <conditionalFormatting sqref="Z16">
    <cfRule type="cellIs" dxfId="11450" priority="414" operator="lessThan">
      <formula>$C$4</formula>
    </cfRule>
  </conditionalFormatting>
  <conditionalFormatting sqref="Z17">
    <cfRule type="cellIs" dxfId="11449" priority="415" operator="lessThan">
      <formula>$C$4</formula>
    </cfRule>
  </conditionalFormatting>
  <conditionalFormatting sqref="Z18">
    <cfRule type="cellIs" dxfId="11448" priority="416" operator="lessThan">
      <formula>$C$4</formula>
    </cfRule>
  </conditionalFormatting>
  <conditionalFormatting sqref="Z19">
    <cfRule type="cellIs" dxfId="11447" priority="417" operator="lessThan">
      <formula>$C$4</formula>
    </cfRule>
  </conditionalFormatting>
  <conditionalFormatting sqref="Z20">
    <cfRule type="cellIs" dxfId="11446" priority="418" operator="lessThan">
      <formula>$C$4</formula>
    </cfRule>
  </conditionalFormatting>
  <conditionalFormatting sqref="Z21">
    <cfRule type="cellIs" dxfId="11445" priority="419" operator="lessThan">
      <formula>$C$4</formula>
    </cfRule>
  </conditionalFormatting>
  <conditionalFormatting sqref="Z22">
    <cfRule type="cellIs" dxfId="11444" priority="420" operator="lessThan">
      <formula>$C$4</formula>
    </cfRule>
  </conditionalFormatting>
  <conditionalFormatting sqref="Z23">
    <cfRule type="cellIs" dxfId="11443" priority="421" operator="lessThan">
      <formula>$C$4</formula>
    </cfRule>
  </conditionalFormatting>
  <conditionalFormatting sqref="Z24">
    <cfRule type="cellIs" dxfId="11442" priority="422" operator="lessThan">
      <formula>$C$4</formula>
    </cfRule>
  </conditionalFormatting>
  <conditionalFormatting sqref="Z25">
    <cfRule type="cellIs" dxfId="11441" priority="423" operator="lessThan">
      <formula>$C$4</formula>
    </cfRule>
  </conditionalFormatting>
  <conditionalFormatting sqref="Z26">
    <cfRule type="cellIs" dxfId="11440" priority="424" operator="lessThan">
      <formula>$C$4</formula>
    </cfRule>
  </conditionalFormatting>
  <conditionalFormatting sqref="Z27">
    <cfRule type="cellIs" dxfId="11439" priority="425" operator="lessThan">
      <formula>$C$4</formula>
    </cfRule>
  </conditionalFormatting>
  <conditionalFormatting sqref="Z28">
    <cfRule type="cellIs" dxfId="11438" priority="426" operator="lessThan">
      <formula>$C$4</formula>
    </cfRule>
  </conditionalFormatting>
  <conditionalFormatting sqref="Z29">
    <cfRule type="cellIs" dxfId="11437" priority="427" operator="lessThan">
      <formula>$C$4</formula>
    </cfRule>
  </conditionalFormatting>
  <conditionalFormatting sqref="Z30">
    <cfRule type="cellIs" dxfId="11436" priority="428" operator="lessThan">
      <formula>$C$4</formula>
    </cfRule>
  </conditionalFormatting>
  <conditionalFormatting sqref="Z31">
    <cfRule type="cellIs" dxfId="11435" priority="429" operator="lessThan">
      <formula>$C$4</formula>
    </cfRule>
  </conditionalFormatting>
  <conditionalFormatting sqref="Z32">
    <cfRule type="cellIs" dxfId="11434" priority="430" operator="lessThan">
      <formula>$C$4</formula>
    </cfRule>
  </conditionalFormatting>
  <conditionalFormatting sqref="Z33">
    <cfRule type="cellIs" dxfId="11433" priority="431" operator="lessThan">
      <formula>$C$4</formula>
    </cfRule>
  </conditionalFormatting>
  <conditionalFormatting sqref="Z34">
    <cfRule type="cellIs" dxfId="11432" priority="432" operator="lessThan">
      <formula>$C$4</formula>
    </cfRule>
  </conditionalFormatting>
  <conditionalFormatting sqref="Z35">
    <cfRule type="cellIs" dxfId="11431" priority="433" operator="lessThan">
      <formula>$C$4</formula>
    </cfRule>
  </conditionalFormatting>
  <conditionalFormatting sqref="Z36">
    <cfRule type="cellIs" dxfId="11430" priority="434" operator="lessThan">
      <formula>$C$4</formula>
    </cfRule>
  </conditionalFormatting>
  <conditionalFormatting sqref="Z37">
    <cfRule type="cellIs" dxfId="11429" priority="435" operator="lessThan">
      <formula>$C$4</formula>
    </cfRule>
  </conditionalFormatting>
  <conditionalFormatting sqref="Z38">
    <cfRule type="cellIs" dxfId="11428" priority="436" operator="lessThan">
      <formula>$C$4</formula>
    </cfRule>
  </conditionalFormatting>
  <conditionalFormatting sqref="Z39">
    <cfRule type="cellIs" dxfId="11427" priority="437" operator="lessThan">
      <formula>$C$4</formula>
    </cfRule>
  </conditionalFormatting>
  <conditionalFormatting sqref="Z40">
    <cfRule type="cellIs" dxfId="11426" priority="438" operator="lessThan">
      <formula>$C$4</formula>
    </cfRule>
  </conditionalFormatting>
  <conditionalFormatting sqref="Z41">
    <cfRule type="cellIs" dxfId="11425" priority="439" operator="lessThan">
      <formula>$C$4</formula>
    </cfRule>
  </conditionalFormatting>
  <conditionalFormatting sqref="Z42">
    <cfRule type="cellIs" dxfId="11424" priority="440" operator="lessThan">
      <formula>$C$4</formula>
    </cfRule>
  </conditionalFormatting>
  <conditionalFormatting sqref="Z43">
    <cfRule type="cellIs" dxfId="11423" priority="441" operator="lessThan">
      <formula>$C$4</formula>
    </cfRule>
  </conditionalFormatting>
  <conditionalFormatting sqref="Z44">
    <cfRule type="cellIs" dxfId="11422" priority="442" operator="lessThan">
      <formula>$C$4</formula>
    </cfRule>
  </conditionalFormatting>
  <conditionalFormatting sqref="Z45">
    <cfRule type="cellIs" dxfId="11421" priority="443" operator="lessThan">
      <formula>$C$4</formula>
    </cfRule>
  </conditionalFormatting>
  <conditionalFormatting sqref="Z46">
    <cfRule type="cellIs" dxfId="11420" priority="444" operator="lessThan">
      <formula>$C$4</formula>
    </cfRule>
  </conditionalFormatting>
  <conditionalFormatting sqref="Z47">
    <cfRule type="cellIs" dxfId="11419" priority="445" operator="lessThan">
      <formula>$C$4</formula>
    </cfRule>
  </conditionalFormatting>
  <conditionalFormatting sqref="Z48">
    <cfRule type="cellIs" dxfId="11418" priority="446" operator="lessThan">
      <formula>$C$4</formula>
    </cfRule>
  </conditionalFormatting>
  <conditionalFormatting sqref="Z49">
    <cfRule type="cellIs" dxfId="11417" priority="447" operator="lessThan">
      <formula>$C$4</formula>
    </cfRule>
  </conditionalFormatting>
  <conditionalFormatting sqref="Z50">
    <cfRule type="cellIs" dxfId="11416" priority="448" operator="lessThan">
      <formula>$C$4</formula>
    </cfRule>
  </conditionalFormatting>
  <conditionalFormatting sqref="Z51">
    <cfRule type="cellIs" dxfId="11415" priority="449" operator="lessThan">
      <formula>$C$4</formula>
    </cfRule>
  </conditionalFormatting>
  <conditionalFormatting sqref="Z52">
    <cfRule type="cellIs" dxfId="11414" priority="450" operator="lessThan">
      <formula>$C$4</formula>
    </cfRule>
  </conditionalFormatting>
  <conditionalFormatting sqref="Z53">
    <cfRule type="cellIs" dxfId="11413" priority="451" operator="lessThan">
      <formula>$C$4</formula>
    </cfRule>
  </conditionalFormatting>
  <conditionalFormatting sqref="Z54">
    <cfRule type="cellIs" dxfId="11412" priority="452" operator="lessThan">
      <formula>$C$4</formula>
    </cfRule>
  </conditionalFormatting>
  <conditionalFormatting sqref="Z55">
    <cfRule type="cellIs" dxfId="11411" priority="453" operator="lessThan">
      <formula>$C$4</formula>
    </cfRule>
  </conditionalFormatting>
  <conditionalFormatting sqref="Z56">
    <cfRule type="cellIs" dxfId="11410" priority="454" operator="lessThan">
      <formula>$C$4</formula>
    </cfRule>
  </conditionalFormatting>
  <conditionalFormatting sqref="Z57">
    <cfRule type="cellIs" dxfId="11409" priority="455" operator="lessThan">
      <formula>$C$4</formula>
    </cfRule>
  </conditionalFormatting>
  <conditionalFormatting sqref="Z58">
    <cfRule type="cellIs" dxfId="11408" priority="456" operator="lessThan">
      <formula>$C$4</formula>
    </cfRule>
  </conditionalFormatting>
  <conditionalFormatting sqref="Z59">
    <cfRule type="cellIs" dxfId="11407" priority="457" operator="lessThan">
      <formula>$C$4</formula>
    </cfRule>
  </conditionalFormatting>
  <conditionalFormatting sqref="Z60">
    <cfRule type="cellIs" dxfId="11406" priority="458" operator="lessThan">
      <formula>$C$4</formula>
    </cfRule>
  </conditionalFormatting>
  <conditionalFormatting sqref="AA11">
    <cfRule type="cellIs" dxfId="11405" priority="459" operator="lessThan">
      <formula>$C$4</formula>
    </cfRule>
  </conditionalFormatting>
  <conditionalFormatting sqref="AA12">
    <cfRule type="cellIs" dxfId="11404" priority="460" operator="lessThan">
      <formula>$C$4</formula>
    </cfRule>
  </conditionalFormatting>
  <conditionalFormatting sqref="AA13">
    <cfRule type="cellIs" dxfId="11403" priority="461" operator="lessThan">
      <formula>$C$4</formula>
    </cfRule>
  </conditionalFormatting>
  <conditionalFormatting sqref="AA14">
    <cfRule type="cellIs" dxfId="11402" priority="462" operator="lessThan">
      <formula>$C$4</formula>
    </cfRule>
  </conditionalFormatting>
  <conditionalFormatting sqref="AA15">
    <cfRule type="cellIs" dxfId="11401" priority="463" operator="lessThan">
      <formula>$C$4</formula>
    </cfRule>
  </conditionalFormatting>
  <conditionalFormatting sqref="AA16">
    <cfRule type="cellIs" dxfId="11400" priority="464" operator="lessThan">
      <formula>$C$4</formula>
    </cfRule>
  </conditionalFormatting>
  <conditionalFormatting sqref="AA17">
    <cfRule type="cellIs" dxfId="11399" priority="465" operator="lessThan">
      <formula>$C$4</formula>
    </cfRule>
  </conditionalFormatting>
  <conditionalFormatting sqref="AA18">
    <cfRule type="cellIs" dxfId="11398" priority="466" operator="lessThan">
      <formula>$C$4</formula>
    </cfRule>
  </conditionalFormatting>
  <conditionalFormatting sqref="AA19">
    <cfRule type="cellIs" dxfId="11397" priority="467" operator="lessThan">
      <formula>$C$4</formula>
    </cfRule>
  </conditionalFormatting>
  <conditionalFormatting sqref="AA20">
    <cfRule type="cellIs" dxfId="11396" priority="468" operator="lessThan">
      <formula>$C$4</formula>
    </cfRule>
  </conditionalFormatting>
  <conditionalFormatting sqref="AA21">
    <cfRule type="cellIs" dxfId="11395" priority="469" operator="lessThan">
      <formula>$C$4</formula>
    </cfRule>
  </conditionalFormatting>
  <conditionalFormatting sqref="AA22">
    <cfRule type="cellIs" dxfId="11394" priority="470" operator="lessThan">
      <formula>$C$4</formula>
    </cfRule>
  </conditionalFormatting>
  <conditionalFormatting sqref="AA23">
    <cfRule type="cellIs" dxfId="11393" priority="471" operator="lessThan">
      <formula>$C$4</formula>
    </cfRule>
  </conditionalFormatting>
  <conditionalFormatting sqref="AA24">
    <cfRule type="cellIs" dxfId="11392" priority="472" operator="lessThan">
      <formula>$C$4</formula>
    </cfRule>
  </conditionalFormatting>
  <conditionalFormatting sqref="AA25">
    <cfRule type="cellIs" dxfId="11391" priority="473" operator="lessThan">
      <formula>$C$4</formula>
    </cfRule>
  </conditionalFormatting>
  <conditionalFormatting sqref="AA26">
    <cfRule type="cellIs" dxfId="11390" priority="474" operator="lessThan">
      <formula>$C$4</formula>
    </cfRule>
  </conditionalFormatting>
  <conditionalFormatting sqref="AA27">
    <cfRule type="cellIs" dxfId="11389" priority="475" operator="lessThan">
      <formula>$C$4</formula>
    </cfRule>
  </conditionalFormatting>
  <conditionalFormatting sqref="AA28">
    <cfRule type="cellIs" dxfId="11388" priority="476" operator="lessThan">
      <formula>$C$4</formula>
    </cfRule>
  </conditionalFormatting>
  <conditionalFormatting sqref="AA29">
    <cfRule type="cellIs" dxfId="11387" priority="477" operator="lessThan">
      <formula>$C$4</formula>
    </cfRule>
  </conditionalFormatting>
  <conditionalFormatting sqref="AA30">
    <cfRule type="cellIs" dxfId="11386" priority="478" operator="lessThan">
      <formula>$C$4</formula>
    </cfRule>
  </conditionalFormatting>
  <conditionalFormatting sqref="AA31">
    <cfRule type="cellIs" dxfId="11385" priority="479" operator="lessThan">
      <formula>$C$4</formula>
    </cfRule>
  </conditionalFormatting>
  <conditionalFormatting sqref="AA32">
    <cfRule type="cellIs" dxfId="11384" priority="480" operator="lessThan">
      <formula>$C$4</formula>
    </cfRule>
  </conditionalFormatting>
  <conditionalFormatting sqref="AA33">
    <cfRule type="cellIs" dxfId="11383" priority="481" operator="lessThan">
      <formula>$C$4</formula>
    </cfRule>
  </conditionalFormatting>
  <conditionalFormatting sqref="AA34">
    <cfRule type="cellIs" dxfId="11382" priority="482" operator="lessThan">
      <formula>$C$4</formula>
    </cfRule>
  </conditionalFormatting>
  <conditionalFormatting sqref="AA35">
    <cfRule type="cellIs" dxfId="11381" priority="483" operator="lessThan">
      <formula>$C$4</formula>
    </cfRule>
  </conditionalFormatting>
  <conditionalFormatting sqref="AA36">
    <cfRule type="cellIs" dxfId="11380" priority="484" operator="lessThan">
      <formula>$C$4</formula>
    </cfRule>
  </conditionalFormatting>
  <conditionalFormatting sqref="AA37">
    <cfRule type="cellIs" dxfId="11379" priority="485" operator="lessThan">
      <formula>$C$4</formula>
    </cfRule>
  </conditionalFormatting>
  <conditionalFormatting sqref="AA38">
    <cfRule type="cellIs" dxfId="11378" priority="486" operator="lessThan">
      <formula>$C$4</formula>
    </cfRule>
  </conditionalFormatting>
  <conditionalFormatting sqref="AA39">
    <cfRule type="cellIs" dxfId="11377" priority="487" operator="lessThan">
      <formula>$C$4</formula>
    </cfRule>
  </conditionalFormatting>
  <conditionalFormatting sqref="AA40">
    <cfRule type="cellIs" dxfId="11376" priority="488" operator="lessThan">
      <formula>$C$4</formula>
    </cfRule>
  </conditionalFormatting>
  <conditionalFormatting sqref="AA41">
    <cfRule type="cellIs" dxfId="11375" priority="489" operator="lessThan">
      <formula>$C$4</formula>
    </cfRule>
  </conditionalFormatting>
  <conditionalFormatting sqref="AA42">
    <cfRule type="cellIs" dxfId="11374" priority="490" operator="lessThan">
      <formula>$C$4</formula>
    </cfRule>
  </conditionalFormatting>
  <conditionalFormatting sqref="AA43">
    <cfRule type="cellIs" dxfId="11373" priority="491" operator="lessThan">
      <formula>$C$4</formula>
    </cfRule>
  </conditionalFormatting>
  <conditionalFormatting sqref="AA44">
    <cfRule type="cellIs" dxfId="11372" priority="492" operator="lessThan">
      <formula>$C$4</formula>
    </cfRule>
  </conditionalFormatting>
  <conditionalFormatting sqref="AA45">
    <cfRule type="cellIs" dxfId="11371" priority="493" operator="lessThan">
      <formula>$C$4</formula>
    </cfRule>
  </conditionalFormatting>
  <conditionalFormatting sqref="AA46">
    <cfRule type="cellIs" dxfId="11370" priority="494" operator="lessThan">
      <formula>$C$4</formula>
    </cfRule>
  </conditionalFormatting>
  <conditionalFormatting sqref="AA47">
    <cfRule type="cellIs" dxfId="11369" priority="495" operator="lessThan">
      <formula>$C$4</formula>
    </cfRule>
  </conditionalFormatting>
  <conditionalFormatting sqref="AA48">
    <cfRule type="cellIs" dxfId="11368" priority="496" operator="lessThan">
      <formula>$C$4</formula>
    </cfRule>
  </conditionalFormatting>
  <conditionalFormatting sqref="AA49">
    <cfRule type="cellIs" dxfId="11367" priority="497" operator="lessThan">
      <formula>$C$4</formula>
    </cfRule>
  </conditionalFormatting>
  <conditionalFormatting sqref="AA50">
    <cfRule type="cellIs" dxfId="11366" priority="498" operator="lessThan">
      <formula>$C$4</formula>
    </cfRule>
  </conditionalFormatting>
  <conditionalFormatting sqref="AA51">
    <cfRule type="cellIs" dxfId="11365" priority="499" operator="lessThan">
      <formula>$C$4</formula>
    </cfRule>
  </conditionalFormatting>
  <conditionalFormatting sqref="AA52">
    <cfRule type="cellIs" dxfId="11364" priority="500" operator="lessThan">
      <formula>$C$4</formula>
    </cfRule>
  </conditionalFormatting>
  <conditionalFormatting sqref="AA53">
    <cfRule type="cellIs" dxfId="11363" priority="501" operator="lessThan">
      <formula>$C$4</formula>
    </cfRule>
  </conditionalFormatting>
  <conditionalFormatting sqref="AA54">
    <cfRule type="cellIs" dxfId="11362" priority="502" operator="lessThan">
      <formula>$C$4</formula>
    </cfRule>
  </conditionalFormatting>
  <conditionalFormatting sqref="AA55">
    <cfRule type="cellIs" dxfId="11361" priority="503" operator="lessThan">
      <formula>$C$4</formula>
    </cfRule>
  </conditionalFormatting>
  <conditionalFormatting sqref="AA56">
    <cfRule type="cellIs" dxfId="11360" priority="504" operator="lessThan">
      <formula>$C$4</formula>
    </cfRule>
  </conditionalFormatting>
  <conditionalFormatting sqref="AA57">
    <cfRule type="cellIs" dxfId="11359" priority="505" operator="lessThan">
      <formula>$C$4</formula>
    </cfRule>
  </conditionalFormatting>
  <conditionalFormatting sqref="AA58">
    <cfRule type="cellIs" dxfId="11358" priority="506" operator="lessThan">
      <formula>$C$4</formula>
    </cfRule>
  </conditionalFormatting>
  <conditionalFormatting sqref="AA59">
    <cfRule type="cellIs" dxfId="11357" priority="507" operator="lessThan">
      <formula>$C$4</formula>
    </cfRule>
  </conditionalFormatting>
  <conditionalFormatting sqref="AA60">
    <cfRule type="cellIs" dxfId="11356" priority="508" operator="lessThan">
      <formula>$C$4</formula>
    </cfRule>
  </conditionalFormatting>
  <conditionalFormatting sqref="AB11">
    <cfRule type="cellIs" dxfId="11355" priority="509" operator="lessThan">
      <formula>$C$4</formula>
    </cfRule>
  </conditionalFormatting>
  <conditionalFormatting sqref="AB12">
    <cfRule type="cellIs" dxfId="11354" priority="510" operator="lessThan">
      <formula>$C$4</formula>
    </cfRule>
  </conditionalFormatting>
  <conditionalFormatting sqref="AB13">
    <cfRule type="cellIs" dxfId="11353" priority="511" operator="lessThan">
      <formula>$C$4</formula>
    </cfRule>
  </conditionalFormatting>
  <conditionalFormatting sqref="AB14">
    <cfRule type="cellIs" dxfId="11352" priority="512" operator="lessThan">
      <formula>$C$4</formula>
    </cfRule>
  </conditionalFormatting>
  <conditionalFormatting sqref="AB15">
    <cfRule type="cellIs" dxfId="11351" priority="513" operator="lessThan">
      <formula>$C$4</formula>
    </cfRule>
  </conditionalFormatting>
  <conditionalFormatting sqref="AB16">
    <cfRule type="cellIs" dxfId="11350" priority="514" operator="lessThan">
      <formula>$C$4</formula>
    </cfRule>
  </conditionalFormatting>
  <conditionalFormatting sqref="AB17">
    <cfRule type="cellIs" dxfId="11349" priority="515" operator="lessThan">
      <formula>$C$4</formula>
    </cfRule>
  </conditionalFormatting>
  <conditionalFormatting sqref="AB18">
    <cfRule type="cellIs" dxfId="11348" priority="516" operator="lessThan">
      <formula>$C$4</formula>
    </cfRule>
  </conditionalFormatting>
  <conditionalFormatting sqref="AB19">
    <cfRule type="cellIs" dxfId="11347" priority="517" operator="lessThan">
      <formula>$C$4</formula>
    </cfRule>
  </conditionalFormatting>
  <conditionalFormatting sqref="AB20">
    <cfRule type="cellIs" dxfId="11346" priority="518" operator="lessThan">
      <formula>$C$4</formula>
    </cfRule>
  </conditionalFormatting>
  <conditionalFormatting sqref="AB21">
    <cfRule type="cellIs" dxfId="11345" priority="519" operator="lessThan">
      <formula>$C$4</formula>
    </cfRule>
  </conditionalFormatting>
  <conditionalFormatting sqref="AB22">
    <cfRule type="cellIs" dxfId="11344" priority="520" operator="lessThan">
      <formula>$C$4</formula>
    </cfRule>
  </conditionalFormatting>
  <conditionalFormatting sqref="AB23">
    <cfRule type="cellIs" dxfId="11343" priority="521" operator="lessThan">
      <formula>$C$4</formula>
    </cfRule>
  </conditionalFormatting>
  <conditionalFormatting sqref="AB24">
    <cfRule type="cellIs" dxfId="11342" priority="522" operator="lessThan">
      <formula>$C$4</formula>
    </cfRule>
  </conditionalFormatting>
  <conditionalFormatting sqref="AB25">
    <cfRule type="cellIs" dxfId="11341" priority="523" operator="lessThan">
      <formula>$C$4</formula>
    </cfRule>
  </conditionalFormatting>
  <conditionalFormatting sqref="AB26">
    <cfRule type="cellIs" dxfId="11340" priority="524" operator="lessThan">
      <formula>$C$4</formula>
    </cfRule>
  </conditionalFormatting>
  <conditionalFormatting sqref="AB27">
    <cfRule type="cellIs" dxfId="11339" priority="525" operator="lessThan">
      <formula>$C$4</formula>
    </cfRule>
  </conditionalFormatting>
  <conditionalFormatting sqref="AB28">
    <cfRule type="cellIs" dxfId="11338" priority="526" operator="lessThan">
      <formula>$C$4</formula>
    </cfRule>
  </conditionalFormatting>
  <conditionalFormatting sqref="AB29">
    <cfRule type="cellIs" dxfId="11337" priority="527" operator="lessThan">
      <formula>$C$4</formula>
    </cfRule>
  </conditionalFormatting>
  <conditionalFormatting sqref="AB30">
    <cfRule type="cellIs" dxfId="11336" priority="528" operator="lessThan">
      <formula>$C$4</formula>
    </cfRule>
  </conditionalFormatting>
  <conditionalFormatting sqref="AB31">
    <cfRule type="cellIs" dxfId="11335" priority="529" operator="lessThan">
      <formula>$C$4</formula>
    </cfRule>
  </conditionalFormatting>
  <conditionalFormatting sqref="AB32">
    <cfRule type="cellIs" dxfId="11334" priority="530" operator="lessThan">
      <formula>$C$4</formula>
    </cfRule>
  </conditionalFormatting>
  <conditionalFormatting sqref="AB33">
    <cfRule type="cellIs" dxfId="11333" priority="531" operator="lessThan">
      <formula>$C$4</formula>
    </cfRule>
  </conditionalFormatting>
  <conditionalFormatting sqref="AB34">
    <cfRule type="cellIs" dxfId="11332" priority="532" operator="lessThan">
      <formula>$C$4</formula>
    </cfRule>
  </conditionalFormatting>
  <conditionalFormatting sqref="AB35">
    <cfRule type="cellIs" dxfId="11331" priority="533" operator="lessThan">
      <formula>$C$4</formula>
    </cfRule>
  </conditionalFormatting>
  <conditionalFormatting sqref="AB36">
    <cfRule type="cellIs" dxfId="11330" priority="534" operator="lessThan">
      <formula>$C$4</formula>
    </cfRule>
  </conditionalFormatting>
  <conditionalFormatting sqref="AB37">
    <cfRule type="cellIs" dxfId="11329" priority="535" operator="lessThan">
      <formula>$C$4</formula>
    </cfRule>
  </conditionalFormatting>
  <conditionalFormatting sqref="AB38">
    <cfRule type="cellIs" dxfId="11328" priority="536" operator="lessThan">
      <formula>$C$4</formula>
    </cfRule>
  </conditionalFormatting>
  <conditionalFormatting sqref="AB39">
    <cfRule type="cellIs" dxfId="11327" priority="537" operator="lessThan">
      <formula>$C$4</formula>
    </cfRule>
  </conditionalFormatting>
  <conditionalFormatting sqref="AB40">
    <cfRule type="cellIs" dxfId="11326" priority="538" operator="lessThan">
      <formula>$C$4</formula>
    </cfRule>
  </conditionalFormatting>
  <conditionalFormatting sqref="AB41">
    <cfRule type="cellIs" dxfId="11325" priority="539" operator="lessThan">
      <formula>$C$4</formula>
    </cfRule>
  </conditionalFormatting>
  <conditionalFormatting sqref="AB42">
    <cfRule type="cellIs" dxfId="11324" priority="540" operator="lessThan">
      <formula>$C$4</formula>
    </cfRule>
  </conditionalFormatting>
  <conditionalFormatting sqref="AB43">
    <cfRule type="cellIs" dxfId="11323" priority="541" operator="lessThan">
      <formula>$C$4</formula>
    </cfRule>
  </conditionalFormatting>
  <conditionalFormatting sqref="AB44">
    <cfRule type="cellIs" dxfId="11322" priority="542" operator="lessThan">
      <formula>$C$4</formula>
    </cfRule>
  </conditionalFormatting>
  <conditionalFormatting sqref="AB45">
    <cfRule type="cellIs" dxfId="11321" priority="543" operator="lessThan">
      <formula>$C$4</formula>
    </cfRule>
  </conditionalFormatting>
  <conditionalFormatting sqref="AB46">
    <cfRule type="cellIs" dxfId="11320" priority="544" operator="lessThan">
      <formula>$C$4</formula>
    </cfRule>
  </conditionalFormatting>
  <conditionalFormatting sqref="AB47">
    <cfRule type="cellIs" dxfId="11319" priority="545" operator="lessThan">
      <formula>$C$4</formula>
    </cfRule>
  </conditionalFormatting>
  <conditionalFormatting sqref="AB48">
    <cfRule type="cellIs" dxfId="11318" priority="546" operator="lessThan">
      <formula>$C$4</formula>
    </cfRule>
  </conditionalFormatting>
  <conditionalFormatting sqref="AB49">
    <cfRule type="cellIs" dxfId="11317" priority="547" operator="lessThan">
      <formula>$C$4</formula>
    </cfRule>
  </conditionalFormatting>
  <conditionalFormatting sqref="AB50">
    <cfRule type="cellIs" dxfId="11316" priority="548" operator="lessThan">
      <formula>$C$4</formula>
    </cfRule>
  </conditionalFormatting>
  <conditionalFormatting sqref="AB51">
    <cfRule type="cellIs" dxfId="11315" priority="549" operator="lessThan">
      <formula>$C$4</formula>
    </cfRule>
  </conditionalFormatting>
  <conditionalFormatting sqref="AB52">
    <cfRule type="cellIs" dxfId="11314" priority="550" operator="lessThan">
      <formula>$C$4</formula>
    </cfRule>
  </conditionalFormatting>
  <conditionalFormatting sqref="AB53">
    <cfRule type="cellIs" dxfId="11313" priority="551" operator="lessThan">
      <formula>$C$4</formula>
    </cfRule>
  </conditionalFormatting>
  <conditionalFormatting sqref="AB54">
    <cfRule type="cellIs" dxfId="11312" priority="552" operator="lessThan">
      <formula>$C$4</formula>
    </cfRule>
  </conditionalFormatting>
  <conditionalFormatting sqref="AB55">
    <cfRule type="cellIs" dxfId="11311" priority="553" operator="lessThan">
      <formula>$C$4</formula>
    </cfRule>
  </conditionalFormatting>
  <conditionalFormatting sqref="AB56">
    <cfRule type="cellIs" dxfId="11310" priority="554" operator="lessThan">
      <formula>$C$4</formula>
    </cfRule>
  </conditionalFormatting>
  <conditionalFormatting sqref="AB57">
    <cfRule type="cellIs" dxfId="11309" priority="555" operator="lessThan">
      <formula>$C$4</formula>
    </cfRule>
  </conditionalFormatting>
  <conditionalFormatting sqref="AB58">
    <cfRule type="cellIs" dxfId="11308" priority="556" operator="lessThan">
      <formula>$C$4</formula>
    </cfRule>
  </conditionalFormatting>
  <conditionalFormatting sqref="AB59">
    <cfRule type="cellIs" dxfId="11307" priority="557" operator="lessThan">
      <formula>$C$4</formula>
    </cfRule>
  </conditionalFormatting>
  <conditionalFormatting sqref="AB60">
    <cfRule type="cellIs" dxfId="11306" priority="558" operator="lessThan">
      <formula>$C$4</formula>
    </cfRule>
  </conditionalFormatting>
  <conditionalFormatting sqref="AC11">
    <cfRule type="cellIs" dxfId="11305" priority="559" operator="lessThan">
      <formula>$C$4</formula>
    </cfRule>
  </conditionalFormatting>
  <conditionalFormatting sqref="AC12">
    <cfRule type="cellIs" dxfId="11304" priority="560" operator="lessThan">
      <formula>$C$4</formula>
    </cfRule>
  </conditionalFormatting>
  <conditionalFormatting sqref="AC13">
    <cfRule type="cellIs" dxfId="11303" priority="561" operator="lessThan">
      <formula>$C$4</formula>
    </cfRule>
  </conditionalFormatting>
  <conditionalFormatting sqref="AC14">
    <cfRule type="cellIs" dxfId="11302" priority="562" operator="lessThan">
      <formula>$C$4</formula>
    </cfRule>
  </conditionalFormatting>
  <conditionalFormatting sqref="AC15">
    <cfRule type="cellIs" dxfId="11301" priority="563" operator="lessThan">
      <formula>$C$4</formula>
    </cfRule>
  </conditionalFormatting>
  <conditionalFormatting sqref="AC16">
    <cfRule type="cellIs" dxfId="11300" priority="564" operator="lessThan">
      <formula>$C$4</formula>
    </cfRule>
  </conditionalFormatting>
  <conditionalFormatting sqref="AC17">
    <cfRule type="cellIs" dxfId="11299" priority="565" operator="lessThan">
      <formula>$C$4</formula>
    </cfRule>
  </conditionalFormatting>
  <conditionalFormatting sqref="AC18">
    <cfRule type="cellIs" dxfId="11298" priority="566" operator="lessThan">
      <formula>$C$4</formula>
    </cfRule>
  </conditionalFormatting>
  <conditionalFormatting sqref="AC19">
    <cfRule type="cellIs" dxfId="11297" priority="567" operator="lessThan">
      <formula>$C$4</formula>
    </cfRule>
  </conditionalFormatting>
  <conditionalFormatting sqref="AC20">
    <cfRule type="cellIs" dxfId="11296" priority="568" operator="lessThan">
      <formula>$C$4</formula>
    </cfRule>
  </conditionalFormatting>
  <conditionalFormatting sqref="AC21">
    <cfRule type="cellIs" dxfId="11295" priority="569" operator="lessThan">
      <formula>$C$4</formula>
    </cfRule>
  </conditionalFormatting>
  <conditionalFormatting sqref="AC22">
    <cfRule type="cellIs" dxfId="11294" priority="570" operator="lessThan">
      <formula>$C$4</formula>
    </cfRule>
  </conditionalFormatting>
  <conditionalFormatting sqref="AC23">
    <cfRule type="cellIs" dxfId="11293" priority="571" operator="lessThan">
      <formula>$C$4</formula>
    </cfRule>
  </conditionalFormatting>
  <conditionalFormatting sqref="AC24">
    <cfRule type="cellIs" dxfId="11292" priority="572" operator="lessThan">
      <formula>$C$4</formula>
    </cfRule>
  </conditionalFormatting>
  <conditionalFormatting sqref="AC25">
    <cfRule type="cellIs" dxfId="11291" priority="573" operator="lessThan">
      <formula>$C$4</formula>
    </cfRule>
  </conditionalFormatting>
  <conditionalFormatting sqref="AC26">
    <cfRule type="cellIs" dxfId="11290" priority="574" operator="lessThan">
      <formula>$C$4</formula>
    </cfRule>
  </conditionalFormatting>
  <conditionalFormatting sqref="AC27">
    <cfRule type="cellIs" dxfId="11289" priority="575" operator="lessThan">
      <formula>$C$4</formula>
    </cfRule>
  </conditionalFormatting>
  <conditionalFormatting sqref="AC28">
    <cfRule type="cellIs" dxfId="11288" priority="576" operator="lessThan">
      <formula>$C$4</formula>
    </cfRule>
  </conditionalFormatting>
  <conditionalFormatting sqref="AC29">
    <cfRule type="cellIs" dxfId="11287" priority="577" operator="lessThan">
      <formula>$C$4</formula>
    </cfRule>
  </conditionalFormatting>
  <conditionalFormatting sqref="AC30">
    <cfRule type="cellIs" dxfId="11286" priority="578" operator="lessThan">
      <formula>$C$4</formula>
    </cfRule>
  </conditionalFormatting>
  <conditionalFormatting sqref="AC31">
    <cfRule type="cellIs" dxfId="11285" priority="579" operator="lessThan">
      <formula>$C$4</formula>
    </cfRule>
  </conditionalFormatting>
  <conditionalFormatting sqref="AC32">
    <cfRule type="cellIs" dxfId="11284" priority="580" operator="lessThan">
      <formula>$C$4</formula>
    </cfRule>
  </conditionalFormatting>
  <conditionalFormatting sqref="AC33">
    <cfRule type="cellIs" dxfId="11283" priority="581" operator="lessThan">
      <formula>$C$4</formula>
    </cfRule>
  </conditionalFormatting>
  <conditionalFormatting sqref="AC34">
    <cfRule type="cellIs" dxfId="11282" priority="582" operator="lessThan">
      <formula>$C$4</formula>
    </cfRule>
  </conditionalFormatting>
  <conditionalFormatting sqref="AC35">
    <cfRule type="cellIs" dxfId="11281" priority="583" operator="lessThan">
      <formula>$C$4</formula>
    </cfRule>
  </conditionalFormatting>
  <conditionalFormatting sqref="AC36">
    <cfRule type="cellIs" dxfId="11280" priority="584" operator="lessThan">
      <formula>$C$4</formula>
    </cfRule>
  </conditionalFormatting>
  <conditionalFormatting sqref="AC37">
    <cfRule type="cellIs" dxfId="11279" priority="585" operator="lessThan">
      <formula>$C$4</formula>
    </cfRule>
  </conditionalFormatting>
  <conditionalFormatting sqref="AC38">
    <cfRule type="cellIs" dxfId="11278" priority="586" operator="lessThan">
      <formula>$C$4</formula>
    </cfRule>
  </conditionalFormatting>
  <conditionalFormatting sqref="AC39">
    <cfRule type="cellIs" dxfId="11277" priority="587" operator="lessThan">
      <formula>$C$4</formula>
    </cfRule>
  </conditionalFormatting>
  <conditionalFormatting sqref="AC40">
    <cfRule type="cellIs" dxfId="11276" priority="588" operator="lessThan">
      <formula>$C$4</formula>
    </cfRule>
  </conditionalFormatting>
  <conditionalFormatting sqref="AC41">
    <cfRule type="cellIs" dxfId="11275" priority="589" operator="lessThan">
      <formula>$C$4</formula>
    </cfRule>
  </conditionalFormatting>
  <conditionalFormatting sqref="AC42">
    <cfRule type="cellIs" dxfId="11274" priority="590" operator="lessThan">
      <formula>$C$4</formula>
    </cfRule>
  </conditionalFormatting>
  <conditionalFormatting sqref="AC43">
    <cfRule type="cellIs" dxfId="11273" priority="591" operator="lessThan">
      <formula>$C$4</formula>
    </cfRule>
  </conditionalFormatting>
  <conditionalFormatting sqref="AC44">
    <cfRule type="cellIs" dxfId="11272" priority="592" operator="lessThan">
      <formula>$C$4</formula>
    </cfRule>
  </conditionalFormatting>
  <conditionalFormatting sqref="AC45">
    <cfRule type="cellIs" dxfId="11271" priority="593" operator="lessThan">
      <formula>$C$4</formula>
    </cfRule>
  </conditionalFormatting>
  <conditionalFormatting sqref="AC46">
    <cfRule type="cellIs" dxfId="11270" priority="594" operator="lessThan">
      <formula>$C$4</formula>
    </cfRule>
  </conditionalFormatting>
  <conditionalFormatting sqref="AC47">
    <cfRule type="cellIs" dxfId="11269" priority="595" operator="lessThan">
      <formula>$C$4</formula>
    </cfRule>
  </conditionalFormatting>
  <conditionalFormatting sqref="AC48">
    <cfRule type="cellIs" dxfId="11268" priority="596" operator="lessThan">
      <formula>$C$4</formula>
    </cfRule>
  </conditionalFormatting>
  <conditionalFormatting sqref="AC49">
    <cfRule type="cellIs" dxfId="11267" priority="597" operator="lessThan">
      <formula>$C$4</formula>
    </cfRule>
  </conditionalFormatting>
  <conditionalFormatting sqref="AC50">
    <cfRule type="cellIs" dxfId="11266" priority="598" operator="lessThan">
      <formula>$C$4</formula>
    </cfRule>
  </conditionalFormatting>
  <conditionalFormatting sqref="AC51">
    <cfRule type="cellIs" dxfId="11265" priority="599" operator="lessThan">
      <formula>$C$4</formula>
    </cfRule>
  </conditionalFormatting>
  <conditionalFormatting sqref="AC52">
    <cfRule type="cellIs" dxfId="11264" priority="600" operator="lessThan">
      <formula>$C$4</formula>
    </cfRule>
  </conditionalFormatting>
  <conditionalFormatting sqref="AC53">
    <cfRule type="cellIs" dxfId="11263" priority="601" operator="lessThan">
      <formula>$C$4</formula>
    </cfRule>
  </conditionalFormatting>
  <conditionalFormatting sqref="AC54">
    <cfRule type="cellIs" dxfId="11262" priority="602" operator="lessThan">
      <formula>$C$4</formula>
    </cfRule>
  </conditionalFormatting>
  <conditionalFormatting sqref="AC55">
    <cfRule type="cellIs" dxfId="11261" priority="603" operator="lessThan">
      <formula>$C$4</formula>
    </cfRule>
  </conditionalFormatting>
  <conditionalFormatting sqref="AC56">
    <cfRule type="cellIs" dxfId="11260" priority="604" operator="lessThan">
      <formula>$C$4</formula>
    </cfRule>
  </conditionalFormatting>
  <conditionalFormatting sqref="AC57">
    <cfRule type="cellIs" dxfId="11259" priority="605" operator="lessThan">
      <formula>$C$4</formula>
    </cfRule>
  </conditionalFormatting>
  <conditionalFormatting sqref="AC58">
    <cfRule type="cellIs" dxfId="11258" priority="606" operator="lessThan">
      <formula>$C$4</formula>
    </cfRule>
  </conditionalFormatting>
  <conditionalFormatting sqref="AC59">
    <cfRule type="cellIs" dxfId="11257" priority="607" operator="lessThan">
      <formula>$C$4</formula>
    </cfRule>
  </conditionalFormatting>
  <conditionalFormatting sqref="AC60">
    <cfRule type="cellIs" dxfId="11256" priority="608" operator="lessThan">
      <formula>$C$4</formula>
    </cfRule>
  </conditionalFormatting>
  <conditionalFormatting sqref="AD11">
    <cfRule type="cellIs" dxfId="11255" priority="609" operator="lessThan">
      <formula>$C$4</formula>
    </cfRule>
  </conditionalFormatting>
  <conditionalFormatting sqref="AD12">
    <cfRule type="cellIs" dxfId="11254" priority="610" operator="lessThan">
      <formula>$C$4</formula>
    </cfRule>
  </conditionalFormatting>
  <conditionalFormatting sqref="AD13">
    <cfRule type="cellIs" dxfId="11253" priority="611" operator="lessThan">
      <formula>$C$4</formula>
    </cfRule>
  </conditionalFormatting>
  <conditionalFormatting sqref="AD14">
    <cfRule type="cellIs" dxfId="11252" priority="612" operator="lessThan">
      <formula>$C$4</formula>
    </cfRule>
  </conditionalFormatting>
  <conditionalFormatting sqref="AD15">
    <cfRule type="cellIs" dxfId="11251" priority="613" operator="lessThan">
      <formula>$C$4</formula>
    </cfRule>
  </conditionalFormatting>
  <conditionalFormatting sqref="AD16">
    <cfRule type="cellIs" dxfId="11250" priority="614" operator="lessThan">
      <formula>$C$4</formula>
    </cfRule>
  </conditionalFormatting>
  <conditionalFormatting sqref="AD17">
    <cfRule type="cellIs" dxfId="11249" priority="615" operator="lessThan">
      <formula>$C$4</formula>
    </cfRule>
  </conditionalFormatting>
  <conditionalFormatting sqref="AD18">
    <cfRule type="cellIs" dxfId="11248" priority="616" operator="lessThan">
      <formula>$C$4</formula>
    </cfRule>
  </conditionalFormatting>
  <conditionalFormatting sqref="AD19">
    <cfRule type="cellIs" dxfId="11247" priority="617" operator="lessThan">
      <formula>$C$4</formula>
    </cfRule>
  </conditionalFormatting>
  <conditionalFormatting sqref="AD20">
    <cfRule type="cellIs" dxfId="11246" priority="618" operator="lessThan">
      <formula>$C$4</formula>
    </cfRule>
  </conditionalFormatting>
  <conditionalFormatting sqref="AD21">
    <cfRule type="cellIs" dxfId="11245" priority="619" operator="lessThan">
      <formula>$C$4</formula>
    </cfRule>
  </conditionalFormatting>
  <conditionalFormatting sqref="AD22">
    <cfRule type="cellIs" dxfId="11244" priority="620" operator="lessThan">
      <formula>$C$4</formula>
    </cfRule>
  </conditionalFormatting>
  <conditionalFormatting sqref="AD23">
    <cfRule type="cellIs" dxfId="11243" priority="621" operator="lessThan">
      <formula>$C$4</formula>
    </cfRule>
  </conditionalFormatting>
  <conditionalFormatting sqref="AD24">
    <cfRule type="cellIs" dxfId="11242" priority="622" operator="lessThan">
      <formula>$C$4</formula>
    </cfRule>
  </conditionalFormatting>
  <conditionalFormatting sqref="AD25">
    <cfRule type="cellIs" dxfId="11241" priority="623" operator="lessThan">
      <formula>$C$4</formula>
    </cfRule>
  </conditionalFormatting>
  <conditionalFormatting sqref="AD26">
    <cfRule type="cellIs" dxfId="11240" priority="624" operator="lessThan">
      <formula>$C$4</formula>
    </cfRule>
  </conditionalFormatting>
  <conditionalFormatting sqref="AD27">
    <cfRule type="cellIs" dxfId="11239" priority="625" operator="lessThan">
      <formula>$C$4</formula>
    </cfRule>
  </conditionalFormatting>
  <conditionalFormatting sqref="AD28">
    <cfRule type="cellIs" dxfId="11238" priority="626" operator="lessThan">
      <formula>$C$4</formula>
    </cfRule>
  </conditionalFormatting>
  <conditionalFormatting sqref="AD29">
    <cfRule type="cellIs" dxfId="11237" priority="627" operator="lessThan">
      <formula>$C$4</formula>
    </cfRule>
  </conditionalFormatting>
  <conditionalFormatting sqref="AD30">
    <cfRule type="cellIs" dxfId="11236" priority="628" operator="lessThan">
      <formula>$C$4</formula>
    </cfRule>
  </conditionalFormatting>
  <conditionalFormatting sqref="AD31">
    <cfRule type="cellIs" dxfId="11235" priority="629" operator="lessThan">
      <formula>$C$4</formula>
    </cfRule>
  </conditionalFormatting>
  <conditionalFormatting sqref="AD32">
    <cfRule type="cellIs" dxfId="11234" priority="630" operator="lessThan">
      <formula>$C$4</formula>
    </cfRule>
  </conditionalFormatting>
  <conditionalFormatting sqref="AD33">
    <cfRule type="cellIs" dxfId="11233" priority="631" operator="lessThan">
      <formula>$C$4</formula>
    </cfRule>
  </conditionalFormatting>
  <conditionalFormatting sqref="AD34">
    <cfRule type="cellIs" dxfId="11232" priority="632" operator="lessThan">
      <formula>$C$4</formula>
    </cfRule>
  </conditionalFormatting>
  <conditionalFormatting sqref="AD35">
    <cfRule type="cellIs" dxfId="11231" priority="633" operator="lessThan">
      <formula>$C$4</formula>
    </cfRule>
  </conditionalFormatting>
  <conditionalFormatting sqref="AD36">
    <cfRule type="cellIs" dxfId="11230" priority="634" operator="lessThan">
      <formula>$C$4</formula>
    </cfRule>
  </conditionalFormatting>
  <conditionalFormatting sqref="AD37">
    <cfRule type="cellIs" dxfId="11229" priority="635" operator="lessThan">
      <formula>$C$4</formula>
    </cfRule>
  </conditionalFormatting>
  <conditionalFormatting sqref="AD38">
    <cfRule type="cellIs" dxfId="11228" priority="636" operator="lessThan">
      <formula>$C$4</formula>
    </cfRule>
  </conditionalFormatting>
  <conditionalFormatting sqref="AD39">
    <cfRule type="cellIs" dxfId="11227" priority="637" operator="lessThan">
      <formula>$C$4</formula>
    </cfRule>
  </conditionalFormatting>
  <conditionalFormatting sqref="AD40">
    <cfRule type="cellIs" dxfId="11226" priority="638" operator="lessThan">
      <formula>$C$4</formula>
    </cfRule>
  </conditionalFormatting>
  <conditionalFormatting sqref="AD41">
    <cfRule type="cellIs" dxfId="11225" priority="639" operator="lessThan">
      <formula>$C$4</formula>
    </cfRule>
  </conditionalFormatting>
  <conditionalFormatting sqref="AD42">
    <cfRule type="cellIs" dxfId="11224" priority="640" operator="lessThan">
      <formula>$C$4</formula>
    </cfRule>
  </conditionalFormatting>
  <conditionalFormatting sqref="AD43">
    <cfRule type="cellIs" dxfId="11223" priority="641" operator="lessThan">
      <formula>$C$4</formula>
    </cfRule>
  </conditionalFormatting>
  <conditionalFormatting sqref="AD44">
    <cfRule type="cellIs" dxfId="11222" priority="642" operator="lessThan">
      <formula>$C$4</formula>
    </cfRule>
  </conditionalFormatting>
  <conditionalFormatting sqref="AD45">
    <cfRule type="cellIs" dxfId="11221" priority="643" operator="lessThan">
      <formula>$C$4</formula>
    </cfRule>
  </conditionalFormatting>
  <conditionalFormatting sqref="AD46">
    <cfRule type="cellIs" dxfId="11220" priority="644" operator="lessThan">
      <formula>$C$4</formula>
    </cfRule>
  </conditionalFormatting>
  <conditionalFormatting sqref="AD47">
    <cfRule type="cellIs" dxfId="11219" priority="645" operator="lessThan">
      <formula>$C$4</formula>
    </cfRule>
  </conditionalFormatting>
  <conditionalFormatting sqref="AD48">
    <cfRule type="cellIs" dxfId="11218" priority="646" operator="lessThan">
      <formula>$C$4</formula>
    </cfRule>
  </conditionalFormatting>
  <conditionalFormatting sqref="AD49">
    <cfRule type="cellIs" dxfId="11217" priority="647" operator="lessThan">
      <formula>$C$4</formula>
    </cfRule>
  </conditionalFormatting>
  <conditionalFormatting sqref="AD50">
    <cfRule type="cellIs" dxfId="11216" priority="648" operator="lessThan">
      <formula>$C$4</formula>
    </cfRule>
  </conditionalFormatting>
  <conditionalFormatting sqref="AD51">
    <cfRule type="cellIs" dxfId="11215" priority="649" operator="lessThan">
      <formula>$C$4</formula>
    </cfRule>
  </conditionalFormatting>
  <conditionalFormatting sqref="AD52">
    <cfRule type="cellIs" dxfId="11214" priority="650" operator="lessThan">
      <formula>$C$4</formula>
    </cfRule>
  </conditionalFormatting>
  <conditionalFormatting sqref="AD53">
    <cfRule type="cellIs" dxfId="11213" priority="651" operator="lessThan">
      <formula>$C$4</formula>
    </cfRule>
  </conditionalFormatting>
  <conditionalFormatting sqref="AD54">
    <cfRule type="cellIs" dxfId="11212" priority="652" operator="lessThan">
      <formula>$C$4</formula>
    </cfRule>
  </conditionalFormatting>
  <conditionalFormatting sqref="AD55">
    <cfRule type="cellIs" dxfId="11211" priority="653" operator="lessThan">
      <formula>$C$4</formula>
    </cfRule>
  </conditionalFormatting>
  <conditionalFormatting sqref="AD56">
    <cfRule type="cellIs" dxfId="11210" priority="654" operator="lessThan">
      <formula>$C$4</formula>
    </cfRule>
  </conditionalFormatting>
  <conditionalFormatting sqref="AD57">
    <cfRule type="cellIs" dxfId="11209" priority="655" operator="lessThan">
      <formula>$C$4</formula>
    </cfRule>
  </conditionalFormatting>
  <conditionalFormatting sqref="AD58">
    <cfRule type="cellIs" dxfId="11208" priority="656" operator="lessThan">
      <formula>$C$4</formula>
    </cfRule>
  </conditionalFormatting>
  <conditionalFormatting sqref="AD59">
    <cfRule type="cellIs" dxfId="11207" priority="657" operator="lessThan">
      <formula>$C$4</formula>
    </cfRule>
  </conditionalFormatting>
  <conditionalFormatting sqref="AD60">
    <cfRule type="cellIs" dxfId="11206" priority="658" operator="lessThan">
      <formula>$C$4</formula>
    </cfRule>
  </conditionalFormatting>
  <conditionalFormatting sqref="AE11">
    <cfRule type="cellIs" dxfId="11205" priority="659" operator="lessThan">
      <formula>$C$4</formula>
    </cfRule>
  </conditionalFormatting>
  <conditionalFormatting sqref="AE12">
    <cfRule type="cellIs" dxfId="11204" priority="660" operator="lessThan">
      <formula>$C$4</formula>
    </cfRule>
  </conditionalFormatting>
  <conditionalFormatting sqref="AE13">
    <cfRule type="cellIs" dxfId="11203" priority="661" operator="lessThan">
      <formula>$C$4</formula>
    </cfRule>
  </conditionalFormatting>
  <conditionalFormatting sqref="AE14">
    <cfRule type="cellIs" dxfId="11202" priority="662" operator="lessThan">
      <formula>$C$4</formula>
    </cfRule>
  </conditionalFormatting>
  <conditionalFormatting sqref="AE15">
    <cfRule type="cellIs" dxfId="11201" priority="663" operator="lessThan">
      <formula>$C$4</formula>
    </cfRule>
  </conditionalFormatting>
  <conditionalFormatting sqref="AE16">
    <cfRule type="cellIs" dxfId="11200" priority="664" operator="lessThan">
      <formula>$C$4</formula>
    </cfRule>
  </conditionalFormatting>
  <conditionalFormatting sqref="AE17">
    <cfRule type="cellIs" dxfId="11199" priority="665" operator="lessThan">
      <formula>$C$4</formula>
    </cfRule>
  </conditionalFormatting>
  <conditionalFormatting sqref="AE18">
    <cfRule type="cellIs" dxfId="11198" priority="666" operator="lessThan">
      <formula>$C$4</formula>
    </cfRule>
  </conditionalFormatting>
  <conditionalFormatting sqref="AE19">
    <cfRule type="cellIs" dxfId="11197" priority="667" operator="lessThan">
      <formula>$C$4</formula>
    </cfRule>
  </conditionalFormatting>
  <conditionalFormatting sqref="AE20">
    <cfRule type="cellIs" dxfId="11196" priority="668" operator="lessThan">
      <formula>$C$4</formula>
    </cfRule>
  </conditionalFormatting>
  <conditionalFormatting sqref="AE21">
    <cfRule type="cellIs" dxfId="11195" priority="669" operator="lessThan">
      <formula>$C$4</formula>
    </cfRule>
  </conditionalFormatting>
  <conditionalFormatting sqref="AE22">
    <cfRule type="cellIs" dxfId="11194" priority="670" operator="lessThan">
      <formula>$C$4</formula>
    </cfRule>
  </conditionalFormatting>
  <conditionalFormatting sqref="AE23">
    <cfRule type="cellIs" dxfId="11193" priority="671" operator="lessThan">
      <formula>$C$4</formula>
    </cfRule>
  </conditionalFormatting>
  <conditionalFormatting sqref="AE24">
    <cfRule type="cellIs" dxfId="11192" priority="672" operator="lessThan">
      <formula>$C$4</formula>
    </cfRule>
  </conditionalFormatting>
  <conditionalFormatting sqref="AE25">
    <cfRule type="cellIs" dxfId="11191" priority="673" operator="lessThan">
      <formula>$C$4</formula>
    </cfRule>
  </conditionalFormatting>
  <conditionalFormatting sqref="AE26">
    <cfRule type="cellIs" dxfId="11190" priority="674" operator="lessThan">
      <formula>$C$4</formula>
    </cfRule>
  </conditionalFormatting>
  <conditionalFormatting sqref="AE27">
    <cfRule type="cellIs" dxfId="11189" priority="675" operator="lessThan">
      <formula>$C$4</formula>
    </cfRule>
  </conditionalFormatting>
  <conditionalFormatting sqref="AE28">
    <cfRule type="cellIs" dxfId="11188" priority="676" operator="lessThan">
      <formula>$C$4</formula>
    </cfRule>
  </conditionalFormatting>
  <conditionalFormatting sqref="AE29">
    <cfRule type="cellIs" dxfId="11187" priority="677" operator="lessThan">
      <formula>$C$4</formula>
    </cfRule>
  </conditionalFormatting>
  <conditionalFormatting sqref="AE30">
    <cfRule type="cellIs" dxfId="11186" priority="678" operator="lessThan">
      <formula>$C$4</formula>
    </cfRule>
  </conditionalFormatting>
  <conditionalFormatting sqref="AE31">
    <cfRule type="cellIs" dxfId="11185" priority="679" operator="lessThan">
      <formula>$C$4</formula>
    </cfRule>
  </conditionalFormatting>
  <conditionalFormatting sqref="AE32">
    <cfRule type="cellIs" dxfId="11184" priority="680" operator="lessThan">
      <formula>$C$4</formula>
    </cfRule>
  </conditionalFormatting>
  <conditionalFormatting sqref="AE33">
    <cfRule type="cellIs" dxfId="11183" priority="681" operator="lessThan">
      <formula>$C$4</formula>
    </cfRule>
  </conditionalFormatting>
  <conditionalFormatting sqref="AE34">
    <cfRule type="cellIs" dxfId="11182" priority="682" operator="lessThan">
      <formula>$C$4</formula>
    </cfRule>
  </conditionalFormatting>
  <conditionalFormatting sqref="AE35">
    <cfRule type="cellIs" dxfId="11181" priority="683" operator="lessThan">
      <formula>$C$4</formula>
    </cfRule>
  </conditionalFormatting>
  <conditionalFormatting sqref="AE36">
    <cfRule type="cellIs" dxfId="11180" priority="684" operator="lessThan">
      <formula>$C$4</formula>
    </cfRule>
  </conditionalFormatting>
  <conditionalFormatting sqref="AE37">
    <cfRule type="cellIs" dxfId="11179" priority="685" operator="lessThan">
      <formula>$C$4</formula>
    </cfRule>
  </conditionalFormatting>
  <conditionalFormatting sqref="AE38">
    <cfRule type="cellIs" dxfId="11178" priority="686" operator="lessThan">
      <formula>$C$4</formula>
    </cfRule>
  </conditionalFormatting>
  <conditionalFormatting sqref="AE39">
    <cfRule type="cellIs" dxfId="11177" priority="687" operator="lessThan">
      <formula>$C$4</formula>
    </cfRule>
  </conditionalFormatting>
  <conditionalFormatting sqref="AE40">
    <cfRule type="cellIs" dxfId="11176" priority="688" operator="lessThan">
      <formula>$C$4</formula>
    </cfRule>
  </conditionalFormatting>
  <conditionalFormatting sqref="AE41">
    <cfRule type="cellIs" dxfId="11175" priority="689" operator="lessThan">
      <formula>$C$4</formula>
    </cfRule>
  </conditionalFormatting>
  <conditionalFormatting sqref="AE42">
    <cfRule type="cellIs" dxfId="11174" priority="690" operator="lessThan">
      <formula>$C$4</formula>
    </cfRule>
  </conditionalFormatting>
  <conditionalFormatting sqref="AE43">
    <cfRule type="cellIs" dxfId="11173" priority="691" operator="lessThan">
      <formula>$C$4</formula>
    </cfRule>
  </conditionalFormatting>
  <conditionalFormatting sqref="AE44">
    <cfRule type="cellIs" dxfId="11172" priority="692" operator="lessThan">
      <formula>$C$4</formula>
    </cfRule>
  </conditionalFormatting>
  <conditionalFormatting sqref="AE45">
    <cfRule type="cellIs" dxfId="11171" priority="693" operator="lessThan">
      <formula>$C$4</formula>
    </cfRule>
  </conditionalFormatting>
  <conditionalFormatting sqref="AE46">
    <cfRule type="cellIs" dxfId="11170" priority="694" operator="lessThan">
      <formula>$C$4</formula>
    </cfRule>
  </conditionalFormatting>
  <conditionalFormatting sqref="AE47">
    <cfRule type="cellIs" dxfId="11169" priority="695" operator="lessThan">
      <formula>$C$4</formula>
    </cfRule>
  </conditionalFormatting>
  <conditionalFormatting sqref="AE48">
    <cfRule type="cellIs" dxfId="11168" priority="696" operator="lessThan">
      <formula>$C$4</formula>
    </cfRule>
  </conditionalFormatting>
  <conditionalFormatting sqref="AE49">
    <cfRule type="cellIs" dxfId="11167" priority="697" operator="lessThan">
      <formula>$C$4</formula>
    </cfRule>
  </conditionalFormatting>
  <conditionalFormatting sqref="AE50">
    <cfRule type="cellIs" dxfId="11166" priority="698" operator="lessThan">
      <formula>$C$4</formula>
    </cfRule>
  </conditionalFormatting>
  <conditionalFormatting sqref="AE51">
    <cfRule type="cellIs" dxfId="11165" priority="699" operator="lessThan">
      <formula>$C$4</formula>
    </cfRule>
  </conditionalFormatting>
  <conditionalFormatting sqref="AE52">
    <cfRule type="cellIs" dxfId="11164" priority="700" operator="lessThan">
      <formula>$C$4</formula>
    </cfRule>
  </conditionalFormatting>
  <conditionalFormatting sqref="AE53">
    <cfRule type="cellIs" dxfId="11163" priority="701" operator="lessThan">
      <formula>$C$4</formula>
    </cfRule>
  </conditionalFormatting>
  <conditionalFormatting sqref="AE54">
    <cfRule type="cellIs" dxfId="11162" priority="702" operator="lessThan">
      <formula>$C$4</formula>
    </cfRule>
  </conditionalFormatting>
  <conditionalFormatting sqref="AE55">
    <cfRule type="cellIs" dxfId="11161" priority="703" operator="lessThan">
      <formula>$C$4</formula>
    </cfRule>
  </conditionalFormatting>
  <conditionalFormatting sqref="AE56">
    <cfRule type="cellIs" dxfId="11160" priority="704" operator="lessThan">
      <formula>$C$4</formula>
    </cfRule>
  </conditionalFormatting>
  <conditionalFormatting sqref="AE57">
    <cfRule type="cellIs" dxfId="11159" priority="705" operator="lessThan">
      <formula>$C$4</formula>
    </cfRule>
  </conditionalFormatting>
  <conditionalFormatting sqref="AE58">
    <cfRule type="cellIs" dxfId="11158" priority="706" operator="lessThan">
      <formula>$C$4</formula>
    </cfRule>
  </conditionalFormatting>
  <conditionalFormatting sqref="AE59">
    <cfRule type="cellIs" dxfId="11157" priority="707" operator="lessThan">
      <formula>$C$4</formula>
    </cfRule>
  </conditionalFormatting>
  <conditionalFormatting sqref="AE60">
    <cfRule type="cellIs" dxfId="11156" priority="708" operator="lessThan">
      <formula>$C$4</formula>
    </cfRule>
  </conditionalFormatting>
  <conditionalFormatting sqref="AF11">
    <cfRule type="cellIs" dxfId="11155" priority="709" operator="lessThan">
      <formula>$C$4</formula>
    </cfRule>
  </conditionalFormatting>
  <conditionalFormatting sqref="AF12">
    <cfRule type="cellIs" dxfId="11154" priority="710" operator="lessThan">
      <formula>$C$4</formula>
    </cfRule>
  </conditionalFormatting>
  <conditionalFormatting sqref="AF13">
    <cfRule type="cellIs" dxfId="11153" priority="711" operator="lessThan">
      <formula>$C$4</formula>
    </cfRule>
  </conditionalFormatting>
  <conditionalFormatting sqref="AF14">
    <cfRule type="cellIs" dxfId="11152" priority="712" operator="lessThan">
      <formula>$C$4</formula>
    </cfRule>
  </conditionalFormatting>
  <conditionalFormatting sqref="AF15">
    <cfRule type="cellIs" dxfId="11151" priority="713" operator="lessThan">
      <formula>$C$4</formula>
    </cfRule>
  </conditionalFormatting>
  <conditionalFormatting sqref="AF16">
    <cfRule type="cellIs" dxfId="11150" priority="714" operator="lessThan">
      <formula>$C$4</formula>
    </cfRule>
  </conditionalFormatting>
  <conditionalFormatting sqref="AF17">
    <cfRule type="cellIs" dxfId="11149" priority="715" operator="lessThan">
      <formula>$C$4</formula>
    </cfRule>
  </conditionalFormatting>
  <conditionalFormatting sqref="AF18">
    <cfRule type="cellIs" dxfId="11148" priority="716" operator="lessThan">
      <formula>$C$4</formula>
    </cfRule>
  </conditionalFormatting>
  <conditionalFormatting sqref="AF19">
    <cfRule type="cellIs" dxfId="11147" priority="717" operator="lessThan">
      <formula>$C$4</formula>
    </cfRule>
  </conditionalFormatting>
  <conditionalFormatting sqref="AF20">
    <cfRule type="cellIs" dxfId="11146" priority="718" operator="lessThan">
      <formula>$C$4</formula>
    </cfRule>
  </conditionalFormatting>
  <conditionalFormatting sqref="AF21">
    <cfRule type="cellIs" dxfId="11145" priority="719" operator="lessThan">
      <formula>$C$4</formula>
    </cfRule>
  </conditionalFormatting>
  <conditionalFormatting sqref="AF22">
    <cfRule type="cellIs" dxfId="11144" priority="720" operator="lessThan">
      <formula>$C$4</formula>
    </cfRule>
  </conditionalFormatting>
  <conditionalFormatting sqref="AF23">
    <cfRule type="cellIs" dxfId="11143" priority="721" operator="lessThan">
      <formula>$C$4</formula>
    </cfRule>
  </conditionalFormatting>
  <conditionalFormatting sqref="AF24">
    <cfRule type="cellIs" dxfId="11142" priority="722" operator="lessThan">
      <formula>$C$4</formula>
    </cfRule>
  </conditionalFormatting>
  <conditionalFormatting sqref="AF25">
    <cfRule type="cellIs" dxfId="11141" priority="723" operator="lessThan">
      <formula>$C$4</formula>
    </cfRule>
  </conditionalFormatting>
  <conditionalFormatting sqref="AF26">
    <cfRule type="cellIs" dxfId="11140" priority="724" operator="lessThan">
      <formula>$C$4</formula>
    </cfRule>
  </conditionalFormatting>
  <conditionalFormatting sqref="AF27">
    <cfRule type="cellIs" dxfId="11139" priority="725" operator="lessThan">
      <formula>$C$4</formula>
    </cfRule>
  </conditionalFormatting>
  <conditionalFormatting sqref="AF28">
    <cfRule type="cellIs" dxfId="11138" priority="726" operator="lessThan">
      <formula>$C$4</formula>
    </cfRule>
  </conditionalFormatting>
  <conditionalFormatting sqref="AF29">
    <cfRule type="cellIs" dxfId="11137" priority="727" operator="lessThan">
      <formula>$C$4</formula>
    </cfRule>
  </conditionalFormatting>
  <conditionalFormatting sqref="AF30">
    <cfRule type="cellIs" dxfId="11136" priority="728" operator="lessThan">
      <formula>$C$4</formula>
    </cfRule>
  </conditionalFormatting>
  <conditionalFormatting sqref="AF31">
    <cfRule type="cellIs" dxfId="11135" priority="729" operator="lessThan">
      <formula>$C$4</formula>
    </cfRule>
  </conditionalFormatting>
  <conditionalFormatting sqref="AF32">
    <cfRule type="cellIs" dxfId="11134" priority="730" operator="lessThan">
      <formula>$C$4</formula>
    </cfRule>
  </conditionalFormatting>
  <conditionalFormatting sqref="AF33">
    <cfRule type="cellIs" dxfId="11133" priority="731" operator="lessThan">
      <formula>$C$4</formula>
    </cfRule>
  </conditionalFormatting>
  <conditionalFormatting sqref="AF34">
    <cfRule type="cellIs" dxfId="11132" priority="732" operator="lessThan">
      <formula>$C$4</formula>
    </cfRule>
  </conditionalFormatting>
  <conditionalFormatting sqref="AF35">
    <cfRule type="cellIs" dxfId="11131" priority="733" operator="lessThan">
      <formula>$C$4</formula>
    </cfRule>
  </conditionalFormatting>
  <conditionalFormatting sqref="AF36">
    <cfRule type="cellIs" dxfId="11130" priority="734" operator="lessThan">
      <formula>$C$4</formula>
    </cfRule>
  </conditionalFormatting>
  <conditionalFormatting sqref="AF37">
    <cfRule type="cellIs" dxfId="11129" priority="735" operator="lessThan">
      <formula>$C$4</formula>
    </cfRule>
  </conditionalFormatting>
  <conditionalFormatting sqref="AF38">
    <cfRule type="cellIs" dxfId="11128" priority="736" operator="lessThan">
      <formula>$C$4</formula>
    </cfRule>
  </conditionalFormatting>
  <conditionalFormatting sqref="AF39">
    <cfRule type="cellIs" dxfId="11127" priority="737" operator="lessThan">
      <formula>$C$4</formula>
    </cfRule>
  </conditionalFormatting>
  <conditionalFormatting sqref="AF40">
    <cfRule type="cellIs" dxfId="11126" priority="738" operator="lessThan">
      <formula>$C$4</formula>
    </cfRule>
  </conditionalFormatting>
  <conditionalFormatting sqref="AF41">
    <cfRule type="cellIs" dxfId="11125" priority="739" operator="lessThan">
      <formula>$C$4</formula>
    </cfRule>
  </conditionalFormatting>
  <conditionalFormatting sqref="AF42">
    <cfRule type="cellIs" dxfId="11124" priority="740" operator="lessThan">
      <formula>$C$4</formula>
    </cfRule>
  </conditionalFormatting>
  <conditionalFormatting sqref="AF43">
    <cfRule type="cellIs" dxfId="11123" priority="741" operator="lessThan">
      <formula>$C$4</formula>
    </cfRule>
  </conditionalFormatting>
  <conditionalFormatting sqref="AF44">
    <cfRule type="cellIs" dxfId="11122" priority="742" operator="lessThan">
      <formula>$C$4</formula>
    </cfRule>
  </conditionalFormatting>
  <conditionalFormatting sqref="AF45">
    <cfRule type="cellIs" dxfId="11121" priority="743" operator="lessThan">
      <formula>$C$4</formula>
    </cfRule>
  </conditionalFormatting>
  <conditionalFormatting sqref="AF46">
    <cfRule type="cellIs" dxfId="11120" priority="744" operator="lessThan">
      <formula>$C$4</formula>
    </cfRule>
  </conditionalFormatting>
  <conditionalFormatting sqref="AF47">
    <cfRule type="cellIs" dxfId="11119" priority="745" operator="lessThan">
      <formula>$C$4</formula>
    </cfRule>
  </conditionalFormatting>
  <conditionalFormatting sqref="AF48">
    <cfRule type="cellIs" dxfId="11118" priority="746" operator="lessThan">
      <formula>$C$4</formula>
    </cfRule>
  </conditionalFormatting>
  <conditionalFormatting sqref="AF49">
    <cfRule type="cellIs" dxfId="11117" priority="747" operator="lessThan">
      <formula>$C$4</formula>
    </cfRule>
  </conditionalFormatting>
  <conditionalFormatting sqref="AF50">
    <cfRule type="cellIs" dxfId="11116" priority="748" operator="lessThan">
      <formula>$C$4</formula>
    </cfRule>
  </conditionalFormatting>
  <conditionalFormatting sqref="AF51">
    <cfRule type="cellIs" dxfId="11115" priority="749" operator="lessThan">
      <formula>$C$4</formula>
    </cfRule>
  </conditionalFormatting>
  <conditionalFormatting sqref="AF52">
    <cfRule type="cellIs" dxfId="11114" priority="750" operator="lessThan">
      <formula>$C$4</formula>
    </cfRule>
  </conditionalFormatting>
  <conditionalFormatting sqref="AF53">
    <cfRule type="cellIs" dxfId="11113" priority="751" operator="lessThan">
      <formula>$C$4</formula>
    </cfRule>
  </conditionalFormatting>
  <conditionalFormatting sqref="AF54">
    <cfRule type="cellIs" dxfId="11112" priority="752" operator="lessThan">
      <formula>$C$4</formula>
    </cfRule>
  </conditionalFormatting>
  <conditionalFormatting sqref="AF55">
    <cfRule type="cellIs" dxfId="11111" priority="753" operator="lessThan">
      <formula>$C$4</formula>
    </cfRule>
  </conditionalFormatting>
  <conditionalFormatting sqref="AF56">
    <cfRule type="cellIs" dxfId="11110" priority="754" operator="lessThan">
      <formula>$C$4</formula>
    </cfRule>
  </conditionalFormatting>
  <conditionalFormatting sqref="AF57">
    <cfRule type="cellIs" dxfId="11109" priority="755" operator="lessThan">
      <formula>$C$4</formula>
    </cfRule>
  </conditionalFormatting>
  <conditionalFormatting sqref="AF58">
    <cfRule type="cellIs" dxfId="11108" priority="756" operator="lessThan">
      <formula>$C$4</formula>
    </cfRule>
  </conditionalFormatting>
  <conditionalFormatting sqref="AF59">
    <cfRule type="cellIs" dxfId="11107" priority="757" operator="lessThan">
      <formula>$C$4</formula>
    </cfRule>
  </conditionalFormatting>
  <conditionalFormatting sqref="AF60">
    <cfRule type="cellIs" dxfId="11106" priority="758" operator="lessThan">
      <formula>$C$4</formula>
    </cfRule>
  </conditionalFormatting>
  <conditionalFormatting sqref="AG11">
    <cfRule type="cellIs" dxfId="11105" priority="759" operator="lessThan">
      <formula>$C$4</formula>
    </cfRule>
  </conditionalFormatting>
  <conditionalFormatting sqref="AG12">
    <cfRule type="cellIs" dxfId="11104" priority="760" operator="lessThan">
      <formula>$C$4</formula>
    </cfRule>
  </conditionalFormatting>
  <conditionalFormatting sqref="AG13">
    <cfRule type="cellIs" dxfId="11103" priority="761" operator="lessThan">
      <formula>$C$4</formula>
    </cfRule>
  </conditionalFormatting>
  <conditionalFormatting sqref="AG14">
    <cfRule type="cellIs" dxfId="11102" priority="762" operator="lessThan">
      <formula>$C$4</formula>
    </cfRule>
  </conditionalFormatting>
  <conditionalFormatting sqref="AG15">
    <cfRule type="cellIs" dxfId="11101" priority="763" operator="lessThan">
      <formula>$C$4</formula>
    </cfRule>
  </conditionalFormatting>
  <conditionalFormatting sqref="AG16">
    <cfRule type="cellIs" dxfId="11100" priority="764" operator="lessThan">
      <formula>$C$4</formula>
    </cfRule>
  </conditionalFormatting>
  <conditionalFormatting sqref="AG17">
    <cfRule type="cellIs" dxfId="11099" priority="765" operator="lessThan">
      <formula>$C$4</formula>
    </cfRule>
  </conditionalFormatting>
  <conditionalFormatting sqref="AG18">
    <cfRule type="cellIs" dxfId="11098" priority="766" operator="lessThan">
      <formula>$C$4</formula>
    </cfRule>
  </conditionalFormatting>
  <conditionalFormatting sqref="AG19">
    <cfRule type="cellIs" dxfId="11097" priority="767" operator="lessThan">
      <formula>$C$4</formula>
    </cfRule>
  </conditionalFormatting>
  <conditionalFormatting sqref="AG20">
    <cfRule type="cellIs" dxfId="11096" priority="768" operator="lessThan">
      <formula>$C$4</formula>
    </cfRule>
  </conditionalFormatting>
  <conditionalFormatting sqref="AG21">
    <cfRule type="cellIs" dxfId="11095" priority="769" operator="lessThan">
      <formula>$C$4</formula>
    </cfRule>
  </conditionalFormatting>
  <conditionalFormatting sqref="AG22">
    <cfRule type="cellIs" dxfId="11094" priority="770" operator="lessThan">
      <formula>$C$4</formula>
    </cfRule>
  </conditionalFormatting>
  <conditionalFormatting sqref="AG23">
    <cfRule type="cellIs" dxfId="11093" priority="771" operator="lessThan">
      <formula>$C$4</formula>
    </cfRule>
  </conditionalFormatting>
  <conditionalFormatting sqref="AG24">
    <cfRule type="cellIs" dxfId="11092" priority="772" operator="lessThan">
      <formula>$C$4</formula>
    </cfRule>
  </conditionalFormatting>
  <conditionalFormatting sqref="AG25">
    <cfRule type="cellIs" dxfId="11091" priority="773" operator="lessThan">
      <formula>$C$4</formula>
    </cfRule>
  </conditionalFormatting>
  <conditionalFormatting sqref="AG26">
    <cfRule type="cellIs" dxfId="11090" priority="774" operator="lessThan">
      <formula>$C$4</formula>
    </cfRule>
  </conditionalFormatting>
  <conditionalFormatting sqref="AG27">
    <cfRule type="cellIs" dxfId="11089" priority="775" operator="lessThan">
      <formula>$C$4</formula>
    </cfRule>
  </conditionalFormatting>
  <conditionalFormatting sqref="AG28">
    <cfRule type="cellIs" dxfId="11088" priority="776" operator="lessThan">
      <formula>$C$4</formula>
    </cfRule>
  </conditionalFormatting>
  <conditionalFormatting sqref="AG29">
    <cfRule type="cellIs" dxfId="11087" priority="777" operator="lessThan">
      <formula>$C$4</formula>
    </cfRule>
  </conditionalFormatting>
  <conditionalFormatting sqref="AG30">
    <cfRule type="cellIs" dxfId="11086" priority="778" operator="lessThan">
      <formula>$C$4</formula>
    </cfRule>
  </conditionalFormatting>
  <conditionalFormatting sqref="AG31">
    <cfRule type="cellIs" dxfId="11085" priority="779" operator="lessThan">
      <formula>$C$4</formula>
    </cfRule>
  </conditionalFormatting>
  <conditionalFormatting sqref="AG32">
    <cfRule type="cellIs" dxfId="11084" priority="780" operator="lessThan">
      <formula>$C$4</formula>
    </cfRule>
  </conditionalFormatting>
  <conditionalFormatting sqref="AG33">
    <cfRule type="cellIs" dxfId="11083" priority="781" operator="lessThan">
      <formula>$C$4</formula>
    </cfRule>
  </conditionalFormatting>
  <conditionalFormatting sqref="AG34">
    <cfRule type="cellIs" dxfId="11082" priority="782" operator="lessThan">
      <formula>$C$4</formula>
    </cfRule>
  </conditionalFormatting>
  <conditionalFormatting sqref="AG35">
    <cfRule type="cellIs" dxfId="11081" priority="783" operator="lessThan">
      <formula>$C$4</formula>
    </cfRule>
  </conditionalFormatting>
  <conditionalFormatting sqref="AG36">
    <cfRule type="cellIs" dxfId="11080" priority="784" operator="lessThan">
      <formula>$C$4</formula>
    </cfRule>
  </conditionalFormatting>
  <conditionalFormatting sqref="AG37">
    <cfRule type="cellIs" dxfId="11079" priority="785" operator="lessThan">
      <formula>$C$4</formula>
    </cfRule>
  </conditionalFormatting>
  <conditionalFormatting sqref="AG38">
    <cfRule type="cellIs" dxfId="11078" priority="786" operator="lessThan">
      <formula>$C$4</formula>
    </cfRule>
  </conditionalFormatting>
  <conditionalFormatting sqref="AG39">
    <cfRule type="cellIs" dxfId="11077" priority="787" operator="lessThan">
      <formula>$C$4</formula>
    </cfRule>
  </conditionalFormatting>
  <conditionalFormatting sqref="AG40">
    <cfRule type="cellIs" dxfId="11076" priority="788" operator="lessThan">
      <formula>$C$4</formula>
    </cfRule>
  </conditionalFormatting>
  <conditionalFormatting sqref="AG41">
    <cfRule type="cellIs" dxfId="11075" priority="789" operator="lessThan">
      <formula>$C$4</formula>
    </cfRule>
  </conditionalFormatting>
  <conditionalFormatting sqref="AG42">
    <cfRule type="cellIs" dxfId="11074" priority="790" operator="lessThan">
      <formula>$C$4</formula>
    </cfRule>
  </conditionalFormatting>
  <conditionalFormatting sqref="AG43">
    <cfRule type="cellIs" dxfId="11073" priority="791" operator="lessThan">
      <formula>$C$4</formula>
    </cfRule>
  </conditionalFormatting>
  <conditionalFormatting sqref="AG44">
    <cfRule type="cellIs" dxfId="11072" priority="792" operator="lessThan">
      <formula>$C$4</formula>
    </cfRule>
  </conditionalFormatting>
  <conditionalFormatting sqref="AG45">
    <cfRule type="cellIs" dxfId="11071" priority="793" operator="lessThan">
      <formula>$C$4</formula>
    </cfRule>
  </conditionalFormatting>
  <conditionalFormatting sqref="AG46">
    <cfRule type="cellIs" dxfId="11070" priority="794" operator="lessThan">
      <formula>$C$4</formula>
    </cfRule>
  </conditionalFormatting>
  <conditionalFormatting sqref="AG47">
    <cfRule type="cellIs" dxfId="11069" priority="795" operator="lessThan">
      <formula>$C$4</formula>
    </cfRule>
  </conditionalFormatting>
  <conditionalFormatting sqref="AG48">
    <cfRule type="cellIs" dxfId="11068" priority="796" operator="lessThan">
      <formula>$C$4</formula>
    </cfRule>
  </conditionalFormatting>
  <conditionalFormatting sqref="AG49">
    <cfRule type="cellIs" dxfId="11067" priority="797" operator="lessThan">
      <formula>$C$4</formula>
    </cfRule>
  </conditionalFormatting>
  <conditionalFormatting sqref="AG50">
    <cfRule type="cellIs" dxfId="11066" priority="798" operator="lessThan">
      <formula>$C$4</formula>
    </cfRule>
  </conditionalFormatting>
  <conditionalFormatting sqref="AG51">
    <cfRule type="cellIs" dxfId="11065" priority="799" operator="lessThan">
      <formula>$C$4</formula>
    </cfRule>
  </conditionalFormatting>
  <conditionalFormatting sqref="AG52">
    <cfRule type="cellIs" dxfId="11064" priority="800" operator="lessThan">
      <formula>$C$4</formula>
    </cfRule>
  </conditionalFormatting>
  <conditionalFormatting sqref="AG53">
    <cfRule type="cellIs" dxfId="11063" priority="801" operator="lessThan">
      <formula>$C$4</formula>
    </cfRule>
  </conditionalFormatting>
  <conditionalFormatting sqref="AG54">
    <cfRule type="cellIs" dxfId="11062" priority="802" operator="lessThan">
      <formula>$C$4</formula>
    </cfRule>
  </conditionalFormatting>
  <conditionalFormatting sqref="AG55">
    <cfRule type="cellIs" dxfId="11061" priority="803" operator="lessThan">
      <formula>$C$4</formula>
    </cfRule>
  </conditionalFormatting>
  <conditionalFormatting sqref="AG56">
    <cfRule type="cellIs" dxfId="11060" priority="804" operator="lessThan">
      <formula>$C$4</formula>
    </cfRule>
  </conditionalFormatting>
  <conditionalFormatting sqref="AG57">
    <cfRule type="cellIs" dxfId="11059" priority="805" operator="lessThan">
      <formula>$C$4</formula>
    </cfRule>
  </conditionalFormatting>
  <conditionalFormatting sqref="AG58">
    <cfRule type="cellIs" dxfId="11058" priority="806" operator="lessThan">
      <formula>$C$4</formula>
    </cfRule>
  </conditionalFormatting>
  <conditionalFormatting sqref="AG59">
    <cfRule type="cellIs" dxfId="11057" priority="807" operator="lessThan">
      <formula>$C$4</formula>
    </cfRule>
  </conditionalFormatting>
  <conditionalFormatting sqref="AG60">
    <cfRule type="cellIs" dxfId="11056" priority="808" operator="lessThan">
      <formula>$C$4</formula>
    </cfRule>
  </conditionalFormatting>
  <conditionalFormatting sqref="AH11">
    <cfRule type="cellIs" dxfId="11055" priority="809" operator="lessThan">
      <formula>$C$4</formula>
    </cfRule>
  </conditionalFormatting>
  <conditionalFormatting sqref="AH12">
    <cfRule type="cellIs" dxfId="11054" priority="810" operator="lessThan">
      <formula>$C$4</formula>
    </cfRule>
  </conditionalFormatting>
  <conditionalFormatting sqref="AH13">
    <cfRule type="cellIs" dxfId="11053" priority="811" operator="lessThan">
      <formula>$C$4</formula>
    </cfRule>
  </conditionalFormatting>
  <conditionalFormatting sqref="AH14">
    <cfRule type="cellIs" dxfId="11052" priority="812" operator="lessThan">
      <formula>$C$4</formula>
    </cfRule>
  </conditionalFormatting>
  <conditionalFormatting sqref="AH15">
    <cfRule type="cellIs" dxfId="11051" priority="813" operator="lessThan">
      <formula>$C$4</formula>
    </cfRule>
  </conditionalFormatting>
  <conditionalFormatting sqref="AH16">
    <cfRule type="cellIs" dxfId="11050" priority="814" operator="lessThan">
      <formula>$C$4</formula>
    </cfRule>
  </conditionalFormatting>
  <conditionalFormatting sqref="AH17">
    <cfRule type="cellIs" dxfId="11049" priority="815" operator="lessThan">
      <formula>$C$4</formula>
    </cfRule>
  </conditionalFormatting>
  <conditionalFormatting sqref="AH18">
    <cfRule type="cellIs" dxfId="11048" priority="816" operator="lessThan">
      <formula>$C$4</formula>
    </cfRule>
  </conditionalFormatting>
  <conditionalFormatting sqref="AH19">
    <cfRule type="cellIs" dxfId="11047" priority="817" operator="lessThan">
      <formula>$C$4</formula>
    </cfRule>
  </conditionalFormatting>
  <conditionalFormatting sqref="AH20">
    <cfRule type="cellIs" dxfId="11046" priority="818" operator="lessThan">
      <formula>$C$4</formula>
    </cfRule>
  </conditionalFormatting>
  <conditionalFormatting sqref="AH21">
    <cfRule type="cellIs" dxfId="11045" priority="819" operator="lessThan">
      <formula>$C$4</formula>
    </cfRule>
  </conditionalFormatting>
  <conditionalFormatting sqref="AH22">
    <cfRule type="cellIs" dxfId="11044" priority="820" operator="lessThan">
      <formula>$C$4</formula>
    </cfRule>
  </conditionalFormatting>
  <conditionalFormatting sqref="AH23">
    <cfRule type="cellIs" dxfId="11043" priority="821" operator="lessThan">
      <formula>$C$4</formula>
    </cfRule>
  </conditionalFormatting>
  <conditionalFormatting sqref="AH24">
    <cfRule type="cellIs" dxfId="11042" priority="822" operator="lessThan">
      <formula>$C$4</formula>
    </cfRule>
  </conditionalFormatting>
  <conditionalFormatting sqref="AH25">
    <cfRule type="cellIs" dxfId="11041" priority="823" operator="lessThan">
      <formula>$C$4</formula>
    </cfRule>
  </conditionalFormatting>
  <conditionalFormatting sqref="AH26">
    <cfRule type="cellIs" dxfId="11040" priority="824" operator="lessThan">
      <formula>$C$4</formula>
    </cfRule>
  </conditionalFormatting>
  <conditionalFormatting sqref="AH27">
    <cfRule type="cellIs" dxfId="11039" priority="825" operator="lessThan">
      <formula>$C$4</formula>
    </cfRule>
  </conditionalFormatting>
  <conditionalFormatting sqref="AH28">
    <cfRule type="cellIs" dxfId="11038" priority="826" operator="lessThan">
      <formula>$C$4</formula>
    </cfRule>
  </conditionalFormatting>
  <conditionalFormatting sqref="AH29">
    <cfRule type="cellIs" dxfId="11037" priority="827" operator="lessThan">
      <formula>$C$4</formula>
    </cfRule>
  </conditionalFormatting>
  <conditionalFormatting sqref="AH30">
    <cfRule type="cellIs" dxfId="11036" priority="828" operator="lessThan">
      <formula>$C$4</formula>
    </cfRule>
  </conditionalFormatting>
  <conditionalFormatting sqref="AH31">
    <cfRule type="cellIs" dxfId="11035" priority="829" operator="lessThan">
      <formula>$C$4</formula>
    </cfRule>
  </conditionalFormatting>
  <conditionalFormatting sqref="AH32">
    <cfRule type="cellIs" dxfId="11034" priority="830" operator="lessThan">
      <formula>$C$4</formula>
    </cfRule>
  </conditionalFormatting>
  <conditionalFormatting sqref="AH33">
    <cfRule type="cellIs" dxfId="11033" priority="831" operator="lessThan">
      <formula>$C$4</formula>
    </cfRule>
  </conditionalFormatting>
  <conditionalFormatting sqref="AH34">
    <cfRule type="cellIs" dxfId="11032" priority="832" operator="lessThan">
      <formula>$C$4</formula>
    </cfRule>
  </conditionalFormatting>
  <conditionalFormatting sqref="AH35">
    <cfRule type="cellIs" dxfId="11031" priority="833" operator="lessThan">
      <formula>$C$4</formula>
    </cfRule>
  </conditionalFormatting>
  <conditionalFormatting sqref="AH36">
    <cfRule type="cellIs" dxfId="11030" priority="834" operator="lessThan">
      <formula>$C$4</formula>
    </cfRule>
  </conditionalFormatting>
  <conditionalFormatting sqref="AH37">
    <cfRule type="cellIs" dxfId="11029" priority="835" operator="lessThan">
      <formula>$C$4</formula>
    </cfRule>
  </conditionalFormatting>
  <conditionalFormatting sqref="AH38">
    <cfRule type="cellIs" dxfId="11028" priority="836" operator="lessThan">
      <formula>$C$4</formula>
    </cfRule>
  </conditionalFormatting>
  <conditionalFormatting sqref="AH39">
    <cfRule type="cellIs" dxfId="11027" priority="837" operator="lessThan">
      <formula>$C$4</formula>
    </cfRule>
  </conditionalFormatting>
  <conditionalFormatting sqref="AH40">
    <cfRule type="cellIs" dxfId="11026" priority="838" operator="lessThan">
      <formula>$C$4</formula>
    </cfRule>
  </conditionalFormatting>
  <conditionalFormatting sqref="AH41">
    <cfRule type="cellIs" dxfId="11025" priority="839" operator="lessThan">
      <formula>$C$4</formula>
    </cfRule>
  </conditionalFormatting>
  <conditionalFormatting sqref="AH42">
    <cfRule type="cellIs" dxfId="11024" priority="840" operator="lessThan">
      <formula>$C$4</formula>
    </cfRule>
  </conditionalFormatting>
  <conditionalFormatting sqref="AH43">
    <cfRule type="cellIs" dxfId="11023" priority="841" operator="lessThan">
      <formula>$C$4</formula>
    </cfRule>
  </conditionalFormatting>
  <conditionalFormatting sqref="AH44">
    <cfRule type="cellIs" dxfId="11022" priority="842" operator="lessThan">
      <formula>$C$4</formula>
    </cfRule>
  </conditionalFormatting>
  <conditionalFormatting sqref="AH45">
    <cfRule type="cellIs" dxfId="11021" priority="843" operator="lessThan">
      <formula>$C$4</formula>
    </cfRule>
  </conditionalFormatting>
  <conditionalFormatting sqref="AH46">
    <cfRule type="cellIs" dxfId="11020" priority="844" operator="lessThan">
      <formula>$C$4</formula>
    </cfRule>
  </conditionalFormatting>
  <conditionalFormatting sqref="AH47">
    <cfRule type="cellIs" dxfId="11019" priority="845" operator="lessThan">
      <formula>$C$4</formula>
    </cfRule>
  </conditionalFormatting>
  <conditionalFormatting sqref="AH48">
    <cfRule type="cellIs" dxfId="11018" priority="846" operator="lessThan">
      <formula>$C$4</formula>
    </cfRule>
  </conditionalFormatting>
  <conditionalFormatting sqref="AH49">
    <cfRule type="cellIs" dxfId="11017" priority="847" operator="lessThan">
      <formula>$C$4</formula>
    </cfRule>
  </conditionalFormatting>
  <conditionalFormatting sqref="AH50">
    <cfRule type="cellIs" dxfId="11016" priority="848" operator="lessThan">
      <formula>$C$4</formula>
    </cfRule>
  </conditionalFormatting>
  <conditionalFormatting sqref="AH51">
    <cfRule type="cellIs" dxfId="11015" priority="849" operator="lessThan">
      <formula>$C$4</formula>
    </cfRule>
  </conditionalFormatting>
  <conditionalFormatting sqref="AH52">
    <cfRule type="cellIs" dxfId="11014" priority="850" operator="lessThan">
      <formula>$C$4</formula>
    </cfRule>
  </conditionalFormatting>
  <conditionalFormatting sqref="AH53">
    <cfRule type="cellIs" dxfId="11013" priority="851" operator="lessThan">
      <formula>$C$4</formula>
    </cfRule>
  </conditionalFormatting>
  <conditionalFormatting sqref="AH54">
    <cfRule type="cellIs" dxfId="11012" priority="852" operator="lessThan">
      <formula>$C$4</formula>
    </cfRule>
  </conditionalFormatting>
  <conditionalFormatting sqref="AH55">
    <cfRule type="cellIs" dxfId="11011" priority="853" operator="lessThan">
      <formula>$C$4</formula>
    </cfRule>
  </conditionalFormatting>
  <conditionalFormatting sqref="AH56">
    <cfRule type="cellIs" dxfId="11010" priority="854" operator="lessThan">
      <formula>$C$4</formula>
    </cfRule>
  </conditionalFormatting>
  <conditionalFormatting sqref="AH57">
    <cfRule type="cellIs" dxfId="11009" priority="855" operator="lessThan">
      <formula>$C$4</formula>
    </cfRule>
  </conditionalFormatting>
  <conditionalFormatting sqref="AH58">
    <cfRule type="cellIs" dxfId="11008" priority="856" operator="lessThan">
      <formula>$C$4</formula>
    </cfRule>
  </conditionalFormatting>
  <conditionalFormatting sqref="AH59">
    <cfRule type="cellIs" dxfId="11007" priority="857" operator="lessThan">
      <formula>$C$4</formula>
    </cfRule>
  </conditionalFormatting>
  <conditionalFormatting sqref="AH60">
    <cfRule type="cellIs" dxfId="11006" priority="858" operator="lessThan">
      <formula>$C$4</formula>
    </cfRule>
  </conditionalFormatting>
  <conditionalFormatting sqref="AI11">
    <cfRule type="cellIs" dxfId="11005" priority="859" operator="lessThan">
      <formula>$C$4</formula>
    </cfRule>
  </conditionalFormatting>
  <conditionalFormatting sqref="AI12">
    <cfRule type="cellIs" dxfId="11004" priority="860" operator="lessThan">
      <formula>$C$4</formula>
    </cfRule>
  </conditionalFormatting>
  <conditionalFormatting sqref="AI13">
    <cfRule type="cellIs" dxfId="11003" priority="861" operator="lessThan">
      <formula>$C$4</formula>
    </cfRule>
  </conditionalFormatting>
  <conditionalFormatting sqref="AI14">
    <cfRule type="cellIs" dxfId="11002" priority="862" operator="lessThan">
      <formula>$C$4</formula>
    </cfRule>
  </conditionalFormatting>
  <conditionalFormatting sqref="AI15">
    <cfRule type="cellIs" dxfId="11001" priority="863" operator="lessThan">
      <formula>$C$4</formula>
    </cfRule>
  </conditionalFormatting>
  <conditionalFormatting sqref="AI16">
    <cfRule type="cellIs" dxfId="11000" priority="864" operator="lessThan">
      <formula>$C$4</formula>
    </cfRule>
  </conditionalFormatting>
  <conditionalFormatting sqref="AI17">
    <cfRule type="cellIs" dxfId="10999" priority="865" operator="lessThan">
      <formula>$C$4</formula>
    </cfRule>
  </conditionalFormatting>
  <conditionalFormatting sqref="AI18">
    <cfRule type="cellIs" dxfId="10998" priority="866" operator="lessThan">
      <formula>$C$4</formula>
    </cfRule>
  </conditionalFormatting>
  <conditionalFormatting sqref="AI19">
    <cfRule type="cellIs" dxfId="10997" priority="867" operator="lessThan">
      <formula>$C$4</formula>
    </cfRule>
  </conditionalFormatting>
  <conditionalFormatting sqref="AI20">
    <cfRule type="cellIs" dxfId="10996" priority="868" operator="lessThan">
      <formula>$C$4</formula>
    </cfRule>
  </conditionalFormatting>
  <conditionalFormatting sqref="AI21">
    <cfRule type="cellIs" dxfId="10995" priority="869" operator="lessThan">
      <formula>$C$4</formula>
    </cfRule>
  </conditionalFormatting>
  <conditionalFormatting sqref="AI22">
    <cfRule type="cellIs" dxfId="10994" priority="870" operator="lessThan">
      <formula>$C$4</formula>
    </cfRule>
  </conditionalFormatting>
  <conditionalFormatting sqref="AI23">
    <cfRule type="cellIs" dxfId="10993" priority="871" operator="lessThan">
      <formula>$C$4</formula>
    </cfRule>
  </conditionalFormatting>
  <conditionalFormatting sqref="AI24">
    <cfRule type="cellIs" dxfId="10992" priority="872" operator="lessThan">
      <formula>$C$4</formula>
    </cfRule>
  </conditionalFormatting>
  <conditionalFormatting sqref="AI25">
    <cfRule type="cellIs" dxfId="10991" priority="873" operator="lessThan">
      <formula>$C$4</formula>
    </cfRule>
  </conditionalFormatting>
  <conditionalFormatting sqref="AI26">
    <cfRule type="cellIs" dxfId="10990" priority="874" operator="lessThan">
      <formula>$C$4</formula>
    </cfRule>
  </conditionalFormatting>
  <conditionalFormatting sqref="AI27">
    <cfRule type="cellIs" dxfId="10989" priority="875" operator="lessThan">
      <formula>$C$4</formula>
    </cfRule>
  </conditionalFormatting>
  <conditionalFormatting sqref="AI28">
    <cfRule type="cellIs" dxfId="10988" priority="876" operator="lessThan">
      <formula>$C$4</formula>
    </cfRule>
  </conditionalFormatting>
  <conditionalFormatting sqref="AI29">
    <cfRule type="cellIs" dxfId="10987" priority="877" operator="lessThan">
      <formula>$C$4</formula>
    </cfRule>
  </conditionalFormatting>
  <conditionalFormatting sqref="AI30">
    <cfRule type="cellIs" dxfId="10986" priority="878" operator="lessThan">
      <formula>$C$4</formula>
    </cfRule>
  </conditionalFormatting>
  <conditionalFormatting sqref="AI31">
    <cfRule type="cellIs" dxfId="10985" priority="879" operator="lessThan">
      <formula>$C$4</formula>
    </cfRule>
  </conditionalFormatting>
  <conditionalFormatting sqref="AI32">
    <cfRule type="cellIs" dxfId="10984" priority="880" operator="lessThan">
      <formula>$C$4</formula>
    </cfRule>
  </conditionalFormatting>
  <conditionalFormatting sqref="AI33">
    <cfRule type="cellIs" dxfId="10983" priority="881" operator="lessThan">
      <formula>$C$4</formula>
    </cfRule>
  </conditionalFormatting>
  <conditionalFormatting sqref="AI34">
    <cfRule type="cellIs" dxfId="10982" priority="882" operator="lessThan">
      <formula>$C$4</formula>
    </cfRule>
  </conditionalFormatting>
  <conditionalFormatting sqref="AI35">
    <cfRule type="cellIs" dxfId="10981" priority="883" operator="lessThan">
      <formula>$C$4</formula>
    </cfRule>
  </conditionalFormatting>
  <conditionalFormatting sqref="AI36">
    <cfRule type="cellIs" dxfId="10980" priority="884" operator="lessThan">
      <formula>$C$4</formula>
    </cfRule>
  </conditionalFormatting>
  <conditionalFormatting sqref="AI37">
    <cfRule type="cellIs" dxfId="10979" priority="885" operator="lessThan">
      <formula>$C$4</formula>
    </cfRule>
  </conditionalFormatting>
  <conditionalFormatting sqref="AI38">
    <cfRule type="cellIs" dxfId="10978" priority="886" operator="lessThan">
      <formula>$C$4</formula>
    </cfRule>
  </conditionalFormatting>
  <conditionalFormatting sqref="AI39">
    <cfRule type="cellIs" dxfId="10977" priority="887" operator="lessThan">
      <formula>$C$4</formula>
    </cfRule>
  </conditionalFormatting>
  <conditionalFormatting sqref="AI40">
    <cfRule type="cellIs" dxfId="10976" priority="888" operator="lessThan">
      <formula>$C$4</formula>
    </cfRule>
  </conditionalFormatting>
  <conditionalFormatting sqref="AI41">
    <cfRule type="cellIs" dxfId="10975" priority="889" operator="lessThan">
      <formula>$C$4</formula>
    </cfRule>
  </conditionalFormatting>
  <conditionalFormatting sqref="AI42">
    <cfRule type="cellIs" dxfId="10974" priority="890" operator="lessThan">
      <formula>$C$4</formula>
    </cfRule>
  </conditionalFormatting>
  <conditionalFormatting sqref="AI43">
    <cfRule type="cellIs" dxfId="10973" priority="891" operator="lessThan">
      <formula>$C$4</formula>
    </cfRule>
  </conditionalFormatting>
  <conditionalFormatting sqref="AI44">
    <cfRule type="cellIs" dxfId="10972" priority="892" operator="lessThan">
      <formula>$C$4</formula>
    </cfRule>
  </conditionalFormatting>
  <conditionalFormatting sqref="AI45">
    <cfRule type="cellIs" dxfId="10971" priority="893" operator="lessThan">
      <formula>$C$4</formula>
    </cfRule>
  </conditionalFormatting>
  <conditionalFormatting sqref="AI46">
    <cfRule type="cellIs" dxfId="10970" priority="894" operator="lessThan">
      <formula>$C$4</formula>
    </cfRule>
  </conditionalFormatting>
  <conditionalFormatting sqref="AI47">
    <cfRule type="cellIs" dxfId="10969" priority="895" operator="lessThan">
      <formula>$C$4</formula>
    </cfRule>
  </conditionalFormatting>
  <conditionalFormatting sqref="AI48">
    <cfRule type="cellIs" dxfId="10968" priority="896" operator="lessThan">
      <formula>$C$4</formula>
    </cfRule>
  </conditionalFormatting>
  <conditionalFormatting sqref="AI49">
    <cfRule type="cellIs" dxfId="10967" priority="897" operator="lessThan">
      <formula>$C$4</formula>
    </cfRule>
  </conditionalFormatting>
  <conditionalFormatting sqref="AI50">
    <cfRule type="cellIs" dxfId="10966" priority="898" operator="lessThan">
      <formula>$C$4</formula>
    </cfRule>
  </conditionalFormatting>
  <conditionalFormatting sqref="AI51">
    <cfRule type="cellIs" dxfId="10965" priority="899" operator="lessThan">
      <formula>$C$4</formula>
    </cfRule>
  </conditionalFormatting>
  <conditionalFormatting sqref="AI52">
    <cfRule type="cellIs" dxfId="10964" priority="900" operator="lessThan">
      <formula>$C$4</formula>
    </cfRule>
  </conditionalFormatting>
  <conditionalFormatting sqref="AI53">
    <cfRule type="cellIs" dxfId="10963" priority="901" operator="lessThan">
      <formula>$C$4</formula>
    </cfRule>
  </conditionalFormatting>
  <conditionalFormatting sqref="AI54">
    <cfRule type="cellIs" dxfId="10962" priority="902" operator="lessThan">
      <formula>$C$4</formula>
    </cfRule>
  </conditionalFormatting>
  <conditionalFormatting sqref="AI55">
    <cfRule type="cellIs" dxfId="10961" priority="903" operator="lessThan">
      <formula>$C$4</formula>
    </cfRule>
  </conditionalFormatting>
  <conditionalFormatting sqref="AI56">
    <cfRule type="cellIs" dxfId="10960" priority="904" operator="lessThan">
      <formula>$C$4</formula>
    </cfRule>
  </conditionalFormatting>
  <conditionalFormatting sqref="AI57">
    <cfRule type="cellIs" dxfId="10959" priority="905" operator="lessThan">
      <formula>$C$4</formula>
    </cfRule>
  </conditionalFormatting>
  <conditionalFormatting sqref="AI58">
    <cfRule type="cellIs" dxfId="10958" priority="906" operator="lessThan">
      <formula>$C$4</formula>
    </cfRule>
  </conditionalFormatting>
  <conditionalFormatting sqref="AI59">
    <cfRule type="cellIs" dxfId="10957" priority="907" operator="lessThan">
      <formula>$C$4</formula>
    </cfRule>
  </conditionalFormatting>
  <conditionalFormatting sqref="AI60">
    <cfRule type="cellIs" dxfId="10956" priority="908" operator="lessThan">
      <formula>$C$4</formula>
    </cfRule>
  </conditionalFormatting>
  <conditionalFormatting sqref="AJ11">
    <cfRule type="cellIs" dxfId="10955" priority="909" operator="lessThan">
      <formula>$C$4</formula>
    </cfRule>
  </conditionalFormatting>
  <conditionalFormatting sqref="AJ12">
    <cfRule type="cellIs" dxfId="10954" priority="910" operator="lessThan">
      <formula>$C$4</formula>
    </cfRule>
  </conditionalFormatting>
  <conditionalFormatting sqref="AJ13">
    <cfRule type="cellIs" dxfId="10953" priority="911" operator="lessThan">
      <formula>$C$4</formula>
    </cfRule>
  </conditionalFormatting>
  <conditionalFormatting sqref="AJ14">
    <cfRule type="cellIs" dxfId="10952" priority="912" operator="lessThan">
      <formula>$C$4</formula>
    </cfRule>
  </conditionalFormatting>
  <conditionalFormatting sqref="AJ15">
    <cfRule type="cellIs" dxfId="10951" priority="913" operator="lessThan">
      <formula>$C$4</formula>
    </cfRule>
  </conditionalFormatting>
  <conditionalFormatting sqref="AJ16">
    <cfRule type="cellIs" dxfId="10950" priority="914" operator="lessThan">
      <formula>$C$4</formula>
    </cfRule>
  </conditionalFormatting>
  <conditionalFormatting sqref="AJ17">
    <cfRule type="cellIs" dxfId="10949" priority="915" operator="lessThan">
      <formula>$C$4</formula>
    </cfRule>
  </conditionalFormatting>
  <conditionalFormatting sqref="AJ18">
    <cfRule type="cellIs" dxfId="10948" priority="916" operator="lessThan">
      <formula>$C$4</formula>
    </cfRule>
  </conditionalFormatting>
  <conditionalFormatting sqref="AJ19">
    <cfRule type="cellIs" dxfId="10947" priority="917" operator="lessThan">
      <formula>$C$4</formula>
    </cfRule>
  </conditionalFormatting>
  <conditionalFormatting sqref="AJ20">
    <cfRule type="cellIs" dxfId="10946" priority="918" operator="lessThan">
      <formula>$C$4</formula>
    </cfRule>
  </conditionalFormatting>
  <conditionalFormatting sqref="AJ21">
    <cfRule type="cellIs" dxfId="10945" priority="919" operator="lessThan">
      <formula>$C$4</formula>
    </cfRule>
  </conditionalFormatting>
  <conditionalFormatting sqref="AJ22">
    <cfRule type="cellIs" dxfId="10944" priority="920" operator="lessThan">
      <formula>$C$4</formula>
    </cfRule>
  </conditionalFormatting>
  <conditionalFormatting sqref="AJ23">
    <cfRule type="cellIs" dxfId="10943" priority="921" operator="lessThan">
      <formula>$C$4</formula>
    </cfRule>
  </conditionalFormatting>
  <conditionalFormatting sqref="AJ24">
    <cfRule type="cellIs" dxfId="10942" priority="922" operator="lessThan">
      <formula>$C$4</formula>
    </cfRule>
  </conditionalFormatting>
  <conditionalFormatting sqref="AJ25">
    <cfRule type="cellIs" dxfId="10941" priority="923" operator="lessThan">
      <formula>$C$4</formula>
    </cfRule>
  </conditionalFormatting>
  <conditionalFormatting sqref="AJ26">
    <cfRule type="cellIs" dxfId="10940" priority="924" operator="lessThan">
      <formula>$C$4</formula>
    </cfRule>
  </conditionalFormatting>
  <conditionalFormatting sqref="AJ27">
    <cfRule type="cellIs" dxfId="10939" priority="925" operator="lessThan">
      <formula>$C$4</formula>
    </cfRule>
  </conditionalFormatting>
  <conditionalFormatting sqref="AJ28">
    <cfRule type="cellIs" dxfId="10938" priority="926" operator="lessThan">
      <formula>$C$4</formula>
    </cfRule>
  </conditionalFormatting>
  <conditionalFormatting sqref="AJ29">
    <cfRule type="cellIs" dxfId="10937" priority="927" operator="lessThan">
      <formula>$C$4</formula>
    </cfRule>
  </conditionalFormatting>
  <conditionalFormatting sqref="AJ30">
    <cfRule type="cellIs" dxfId="10936" priority="928" operator="lessThan">
      <formula>$C$4</formula>
    </cfRule>
  </conditionalFormatting>
  <conditionalFormatting sqref="AJ31">
    <cfRule type="cellIs" dxfId="10935" priority="929" operator="lessThan">
      <formula>$C$4</formula>
    </cfRule>
  </conditionalFormatting>
  <conditionalFormatting sqref="AJ32">
    <cfRule type="cellIs" dxfId="10934" priority="930" operator="lessThan">
      <formula>$C$4</formula>
    </cfRule>
  </conditionalFormatting>
  <conditionalFormatting sqref="AJ33">
    <cfRule type="cellIs" dxfId="10933" priority="931" operator="lessThan">
      <formula>$C$4</formula>
    </cfRule>
  </conditionalFormatting>
  <conditionalFormatting sqref="AJ34">
    <cfRule type="cellIs" dxfId="10932" priority="932" operator="lessThan">
      <formula>$C$4</formula>
    </cfRule>
  </conditionalFormatting>
  <conditionalFormatting sqref="AJ35">
    <cfRule type="cellIs" dxfId="10931" priority="933" operator="lessThan">
      <formula>$C$4</formula>
    </cfRule>
  </conditionalFormatting>
  <conditionalFormatting sqref="AJ36">
    <cfRule type="cellIs" dxfId="10930" priority="934" operator="lessThan">
      <formula>$C$4</formula>
    </cfRule>
  </conditionalFormatting>
  <conditionalFormatting sqref="AJ37">
    <cfRule type="cellIs" dxfId="10929" priority="935" operator="lessThan">
      <formula>$C$4</formula>
    </cfRule>
  </conditionalFormatting>
  <conditionalFormatting sqref="AJ38">
    <cfRule type="cellIs" dxfId="10928" priority="936" operator="lessThan">
      <formula>$C$4</formula>
    </cfRule>
  </conditionalFormatting>
  <conditionalFormatting sqref="AJ39">
    <cfRule type="cellIs" dxfId="10927" priority="937" operator="lessThan">
      <formula>$C$4</formula>
    </cfRule>
  </conditionalFormatting>
  <conditionalFormatting sqref="AJ40">
    <cfRule type="cellIs" dxfId="10926" priority="938" operator="lessThan">
      <formula>$C$4</formula>
    </cfRule>
  </conditionalFormatting>
  <conditionalFormatting sqref="AJ41">
    <cfRule type="cellIs" dxfId="10925" priority="939" operator="lessThan">
      <formula>$C$4</formula>
    </cfRule>
  </conditionalFormatting>
  <conditionalFormatting sqref="AJ42">
    <cfRule type="cellIs" dxfId="10924" priority="940" operator="lessThan">
      <formula>$C$4</formula>
    </cfRule>
  </conditionalFormatting>
  <conditionalFormatting sqref="AJ43">
    <cfRule type="cellIs" dxfId="10923" priority="941" operator="lessThan">
      <formula>$C$4</formula>
    </cfRule>
  </conditionalFormatting>
  <conditionalFormatting sqref="AJ44">
    <cfRule type="cellIs" dxfId="10922" priority="942" operator="lessThan">
      <formula>$C$4</formula>
    </cfRule>
  </conditionalFormatting>
  <conditionalFormatting sqref="AJ45">
    <cfRule type="cellIs" dxfId="10921" priority="943" operator="lessThan">
      <formula>$C$4</formula>
    </cfRule>
  </conditionalFormatting>
  <conditionalFormatting sqref="AJ46">
    <cfRule type="cellIs" dxfId="10920" priority="944" operator="lessThan">
      <formula>$C$4</formula>
    </cfRule>
  </conditionalFormatting>
  <conditionalFormatting sqref="AJ47">
    <cfRule type="cellIs" dxfId="10919" priority="945" operator="lessThan">
      <formula>$C$4</formula>
    </cfRule>
  </conditionalFormatting>
  <conditionalFormatting sqref="AJ48">
    <cfRule type="cellIs" dxfId="10918" priority="946" operator="lessThan">
      <formula>$C$4</formula>
    </cfRule>
  </conditionalFormatting>
  <conditionalFormatting sqref="AJ49">
    <cfRule type="cellIs" dxfId="10917" priority="947" operator="lessThan">
      <formula>$C$4</formula>
    </cfRule>
  </conditionalFormatting>
  <conditionalFormatting sqref="AJ50">
    <cfRule type="cellIs" dxfId="10916" priority="948" operator="lessThan">
      <formula>$C$4</formula>
    </cfRule>
  </conditionalFormatting>
  <conditionalFormatting sqref="AJ51">
    <cfRule type="cellIs" dxfId="10915" priority="949" operator="lessThan">
      <formula>$C$4</formula>
    </cfRule>
  </conditionalFormatting>
  <conditionalFormatting sqref="AJ52">
    <cfRule type="cellIs" dxfId="10914" priority="950" operator="lessThan">
      <formula>$C$4</formula>
    </cfRule>
  </conditionalFormatting>
  <conditionalFormatting sqref="AJ53">
    <cfRule type="cellIs" dxfId="10913" priority="951" operator="lessThan">
      <formula>$C$4</formula>
    </cfRule>
  </conditionalFormatting>
  <conditionalFormatting sqref="AJ54">
    <cfRule type="cellIs" dxfId="10912" priority="952" operator="lessThan">
      <formula>$C$4</formula>
    </cfRule>
  </conditionalFormatting>
  <conditionalFormatting sqref="AJ55">
    <cfRule type="cellIs" dxfId="10911" priority="953" operator="lessThan">
      <formula>$C$4</formula>
    </cfRule>
  </conditionalFormatting>
  <conditionalFormatting sqref="AJ56">
    <cfRule type="cellIs" dxfId="10910" priority="954" operator="lessThan">
      <formula>$C$4</formula>
    </cfRule>
  </conditionalFormatting>
  <conditionalFormatting sqref="AJ57">
    <cfRule type="cellIs" dxfId="10909" priority="955" operator="lessThan">
      <formula>$C$4</formula>
    </cfRule>
  </conditionalFormatting>
  <conditionalFormatting sqref="AJ58">
    <cfRule type="cellIs" dxfId="10908" priority="956" operator="lessThan">
      <formula>$C$4</formula>
    </cfRule>
  </conditionalFormatting>
  <conditionalFormatting sqref="AJ59">
    <cfRule type="cellIs" dxfId="10907" priority="957" operator="lessThan">
      <formula>$C$4</formula>
    </cfRule>
  </conditionalFormatting>
  <conditionalFormatting sqref="AJ60">
    <cfRule type="cellIs" dxfId="10906" priority="958" operator="lessThan">
      <formula>$C$4</formula>
    </cfRule>
  </conditionalFormatting>
  <conditionalFormatting sqref="AK11">
    <cfRule type="cellIs" dxfId="10905" priority="959" operator="lessThan">
      <formula>$C$4</formula>
    </cfRule>
  </conditionalFormatting>
  <conditionalFormatting sqref="AK12">
    <cfRule type="cellIs" dxfId="10904" priority="960" operator="lessThan">
      <formula>$C$4</formula>
    </cfRule>
  </conditionalFormatting>
  <conditionalFormatting sqref="AK13">
    <cfRule type="cellIs" dxfId="10903" priority="961" operator="lessThan">
      <formula>$C$4</formula>
    </cfRule>
  </conditionalFormatting>
  <conditionalFormatting sqref="AK14">
    <cfRule type="cellIs" dxfId="10902" priority="962" operator="lessThan">
      <formula>$C$4</formula>
    </cfRule>
  </conditionalFormatting>
  <conditionalFormatting sqref="AK15">
    <cfRule type="cellIs" dxfId="10901" priority="963" operator="lessThan">
      <formula>$C$4</formula>
    </cfRule>
  </conditionalFormatting>
  <conditionalFormatting sqref="AK16">
    <cfRule type="cellIs" dxfId="10900" priority="964" operator="lessThan">
      <formula>$C$4</formula>
    </cfRule>
  </conditionalFormatting>
  <conditionalFormatting sqref="AK17">
    <cfRule type="cellIs" dxfId="10899" priority="965" operator="lessThan">
      <formula>$C$4</formula>
    </cfRule>
  </conditionalFormatting>
  <conditionalFormatting sqref="AK18">
    <cfRule type="cellIs" dxfId="10898" priority="966" operator="lessThan">
      <formula>$C$4</formula>
    </cfRule>
  </conditionalFormatting>
  <conditionalFormatting sqref="AK19">
    <cfRule type="cellIs" dxfId="10897" priority="967" operator="lessThan">
      <formula>$C$4</formula>
    </cfRule>
  </conditionalFormatting>
  <conditionalFormatting sqref="AK20">
    <cfRule type="cellIs" dxfId="10896" priority="968" operator="lessThan">
      <formula>$C$4</formula>
    </cfRule>
  </conditionalFormatting>
  <conditionalFormatting sqref="AK21">
    <cfRule type="cellIs" dxfId="10895" priority="969" operator="lessThan">
      <formula>$C$4</formula>
    </cfRule>
  </conditionalFormatting>
  <conditionalFormatting sqref="AK22">
    <cfRule type="cellIs" dxfId="10894" priority="970" operator="lessThan">
      <formula>$C$4</formula>
    </cfRule>
  </conditionalFormatting>
  <conditionalFormatting sqref="AK23">
    <cfRule type="cellIs" dxfId="10893" priority="971" operator="lessThan">
      <formula>$C$4</formula>
    </cfRule>
  </conditionalFormatting>
  <conditionalFormatting sqref="AK24">
    <cfRule type="cellIs" dxfId="10892" priority="972" operator="lessThan">
      <formula>$C$4</formula>
    </cfRule>
  </conditionalFormatting>
  <conditionalFormatting sqref="AK25">
    <cfRule type="cellIs" dxfId="10891" priority="973" operator="lessThan">
      <formula>$C$4</formula>
    </cfRule>
  </conditionalFormatting>
  <conditionalFormatting sqref="AK26">
    <cfRule type="cellIs" dxfId="10890" priority="974" operator="lessThan">
      <formula>$C$4</formula>
    </cfRule>
  </conditionalFormatting>
  <conditionalFormatting sqref="AK27">
    <cfRule type="cellIs" dxfId="10889" priority="975" operator="lessThan">
      <formula>$C$4</formula>
    </cfRule>
  </conditionalFormatting>
  <conditionalFormatting sqref="AK28">
    <cfRule type="cellIs" dxfId="10888" priority="976" operator="lessThan">
      <formula>$C$4</formula>
    </cfRule>
  </conditionalFormatting>
  <conditionalFormatting sqref="AK29">
    <cfRule type="cellIs" dxfId="10887" priority="977" operator="lessThan">
      <formula>$C$4</formula>
    </cfRule>
  </conditionalFormatting>
  <conditionalFormatting sqref="AK30">
    <cfRule type="cellIs" dxfId="10886" priority="978" operator="lessThan">
      <formula>$C$4</formula>
    </cfRule>
  </conditionalFormatting>
  <conditionalFormatting sqref="AK31">
    <cfRule type="cellIs" dxfId="10885" priority="979" operator="lessThan">
      <formula>$C$4</formula>
    </cfRule>
  </conditionalFormatting>
  <conditionalFormatting sqref="AK32">
    <cfRule type="cellIs" dxfId="10884" priority="980" operator="lessThan">
      <formula>$C$4</formula>
    </cfRule>
  </conditionalFormatting>
  <conditionalFormatting sqref="AK33">
    <cfRule type="cellIs" dxfId="10883" priority="981" operator="lessThan">
      <formula>$C$4</formula>
    </cfRule>
  </conditionalFormatting>
  <conditionalFormatting sqref="AK34">
    <cfRule type="cellIs" dxfId="10882" priority="982" operator="lessThan">
      <formula>$C$4</formula>
    </cfRule>
  </conditionalFormatting>
  <conditionalFormatting sqref="AK35">
    <cfRule type="cellIs" dxfId="10881" priority="983" operator="lessThan">
      <formula>$C$4</formula>
    </cfRule>
  </conditionalFormatting>
  <conditionalFormatting sqref="AK36">
    <cfRule type="cellIs" dxfId="10880" priority="984" operator="lessThan">
      <formula>$C$4</formula>
    </cfRule>
  </conditionalFormatting>
  <conditionalFormatting sqref="AK37">
    <cfRule type="cellIs" dxfId="10879" priority="985" operator="lessThan">
      <formula>$C$4</formula>
    </cfRule>
  </conditionalFormatting>
  <conditionalFormatting sqref="AK38">
    <cfRule type="cellIs" dxfId="10878" priority="986" operator="lessThan">
      <formula>$C$4</formula>
    </cfRule>
  </conditionalFormatting>
  <conditionalFormatting sqref="AK39">
    <cfRule type="cellIs" dxfId="10877" priority="987" operator="lessThan">
      <formula>$C$4</formula>
    </cfRule>
  </conditionalFormatting>
  <conditionalFormatting sqref="AK40">
    <cfRule type="cellIs" dxfId="10876" priority="988" operator="lessThan">
      <formula>$C$4</formula>
    </cfRule>
  </conditionalFormatting>
  <conditionalFormatting sqref="AK41">
    <cfRule type="cellIs" dxfId="10875" priority="989" operator="lessThan">
      <formula>$C$4</formula>
    </cfRule>
  </conditionalFormatting>
  <conditionalFormatting sqref="AK42">
    <cfRule type="cellIs" dxfId="10874" priority="990" operator="lessThan">
      <formula>$C$4</formula>
    </cfRule>
  </conditionalFormatting>
  <conditionalFormatting sqref="AK43">
    <cfRule type="cellIs" dxfId="10873" priority="991" operator="lessThan">
      <formula>$C$4</formula>
    </cfRule>
  </conditionalFormatting>
  <conditionalFormatting sqref="AK44">
    <cfRule type="cellIs" dxfId="10872" priority="992" operator="lessThan">
      <formula>$C$4</formula>
    </cfRule>
  </conditionalFormatting>
  <conditionalFormatting sqref="AK45">
    <cfRule type="cellIs" dxfId="10871" priority="993" operator="lessThan">
      <formula>$C$4</formula>
    </cfRule>
  </conditionalFormatting>
  <conditionalFormatting sqref="AK46">
    <cfRule type="cellIs" dxfId="10870" priority="994" operator="lessThan">
      <formula>$C$4</formula>
    </cfRule>
  </conditionalFormatting>
  <conditionalFormatting sqref="AK47">
    <cfRule type="cellIs" dxfId="10869" priority="995" operator="lessThan">
      <formula>$C$4</formula>
    </cfRule>
  </conditionalFormatting>
  <conditionalFormatting sqref="AK48">
    <cfRule type="cellIs" dxfId="10868" priority="996" operator="lessThan">
      <formula>$C$4</formula>
    </cfRule>
  </conditionalFormatting>
  <conditionalFormatting sqref="AK49">
    <cfRule type="cellIs" dxfId="10867" priority="997" operator="lessThan">
      <formula>$C$4</formula>
    </cfRule>
  </conditionalFormatting>
  <conditionalFormatting sqref="AK50">
    <cfRule type="cellIs" dxfId="10866" priority="998" operator="lessThan">
      <formula>$C$4</formula>
    </cfRule>
  </conditionalFormatting>
  <conditionalFormatting sqref="AK51">
    <cfRule type="cellIs" dxfId="10865" priority="999" operator="lessThan">
      <formula>$C$4</formula>
    </cfRule>
  </conditionalFormatting>
  <conditionalFormatting sqref="AK52">
    <cfRule type="cellIs" dxfId="10864" priority="1000" operator="lessThan">
      <formula>$C$4</formula>
    </cfRule>
  </conditionalFormatting>
  <conditionalFormatting sqref="AK53">
    <cfRule type="cellIs" dxfId="10863" priority="1001" operator="lessThan">
      <formula>$C$4</formula>
    </cfRule>
  </conditionalFormatting>
  <conditionalFormatting sqref="AK54">
    <cfRule type="cellIs" dxfId="10862" priority="1002" operator="lessThan">
      <formula>$C$4</formula>
    </cfRule>
  </conditionalFormatting>
  <conditionalFormatting sqref="AK55">
    <cfRule type="cellIs" dxfId="10861" priority="1003" operator="lessThan">
      <formula>$C$4</formula>
    </cfRule>
  </conditionalFormatting>
  <conditionalFormatting sqref="AK56">
    <cfRule type="cellIs" dxfId="10860" priority="1004" operator="lessThan">
      <formula>$C$4</formula>
    </cfRule>
  </conditionalFormatting>
  <conditionalFormatting sqref="AK57">
    <cfRule type="cellIs" dxfId="10859" priority="1005" operator="lessThan">
      <formula>$C$4</formula>
    </cfRule>
  </conditionalFormatting>
  <conditionalFormatting sqref="AK58">
    <cfRule type="cellIs" dxfId="10858" priority="1006" operator="lessThan">
      <formula>$C$4</formula>
    </cfRule>
  </conditionalFormatting>
  <conditionalFormatting sqref="AK59">
    <cfRule type="cellIs" dxfId="10857" priority="1007" operator="lessThan">
      <formula>$C$4</formula>
    </cfRule>
  </conditionalFormatting>
  <conditionalFormatting sqref="AK60">
    <cfRule type="cellIs" dxfId="10856" priority="1008" operator="lessThan">
      <formula>$C$4</formula>
    </cfRule>
  </conditionalFormatting>
  <conditionalFormatting sqref="AL11">
    <cfRule type="cellIs" dxfId="10855" priority="1009" operator="lessThan">
      <formula>$C$4</formula>
    </cfRule>
  </conditionalFormatting>
  <conditionalFormatting sqref="AL12">
    <cfRule type="cellIs" dxfId="10854" priority="1010" operator="lessThan">
      <formula>$C$4</formula>
    </cfRule>
  </conditionalFormatting>
  <conditionalFormatting sqref="AL13">
    <cfRule type="cellIs" dxfId="10853" priority="1011" operator="lessThan">
      <formula>$C$4</formula>
    </cfRule>
  </conditionalFormatting>
  <conditionalFormatting sqref="AL14">
    <cfRule type="cellIs" dxfId="10852" priority="1012" operator="lessThan">
      <formula>$C$4</formula>
    </cfRule>
  </conditionalFormatting>
  <conditionalFormatting sqref="AL15">
    <cfRule type="cellIs" dxfId="10851" priority="1013" operator="lessThan">
      <formula>$C$4</formula>
    </cfRule>
  </conditionalFormatting>
  <conditionalFormatting sqref="AL16">
    <cfRule type="cellIs" dxfId="10850" priority="1014" operator="lessThan">
      <formula>$C$4</formula>
    </cfRule>
  </conditionalFormatting>
  <conditionalFormatting sqref="AL17">
    <cfRule type="cellIs" dxfId="10849" priority="1015" operator="lessThan">
      <formula>$C$4</formula>
    </cfRule>
  </conditionalFormatting>
  <conditionalFormatting sqref="AL18">
    <cfRule type="cellIs" dxfId="10848" priority="1016" operator="lessThan">
      <formula>$C$4</formula>
    </cfRule>
  </conditionalFormatting>
  <conditionalFormatting sqref="AL19">
    <cfRule type="cellIs" dxfId="10847" priority="1017" operator="lessThan">
      <formula>$C$4</formula>
    </cfRule>
  </conditionalFormatting>
  <conditionalFormatting sqref="AL20">
    <cfRule type="cellIs" dxfId="10846" priority="1018" operator="lessThan">
      <formula>$C$4</formula>
    </cfRule>
  </conditionalFormatting>
  <conditionalFormatting sqref="AL21">
    <cfRule type="cellIs" dxfId="10845" priority="1019" operator="lessThan">
      <formula>$C$4</formula>
    </cfRule>
  </conditionalFormatting>
  <conditionalFormatting sqref="AL22">
    <cfRule type="cellIs" dxfId="10844" priority="1020" operator="lessThan">
      <formula>$C$4</formula>
    </cfRule>
  </conditionalFormatting>
  <conditionalFormatting sqref="AL23">
    <cfRule type="cellIs" dxfId="10843" priority="1021" operator="lessThan">
      <formula>$C$4</formula>
    </cfRule>
  </conditionalFormatting>
  <conditionalFormatting sqref="AL24">
    <cfRule type="cellIs" dxfId="10842" priority="1022" operator="lessThan">
      <formula>$C$4</formula>
    </cfRule>
  </conditionalFormatting>
  <conditionalFormatting sqref="AL25">
    <cfRule type="cellIs" dxfId="10841" priority="1023" operator="lessThan">
      <formula>$C$4</formula>
    </cfRule>
  </conditionalFormatting>
  <conditionalFormatting sqref="AL26">
    <cfRule type="cellIs" dxfId="10840" priority="1024" operator="lessThan">
      <formula>$C$4</formula>
    </cfRule>
  </conditionalFormatting>
  <conditionalFormatting sqref="AL27">
    <cfRule type="cellIs" dxfId="10839" priority="1025" operator="lessThan">
      <formula>$C$4</formula>
    </cfRule>
  </conditionalFormatting>
  <conditionalFormatting sqref="AL28">
    <cfRule type="cellIs" dxfId="10838" priority="1026" operator="lessThan">
      <formula>$C$4</formula>
    </cfRule>
  </conditionalFormatting>
  <conditionalFormatting sqref="AL29">
    <cfRule type="cellIs" dxfId="10837" priority="1027" operator="lessThan">
      <formula>$C$4</formula>
    </cfRule>
  </conditionalFormatting>
  <conditionalFormatting sqref="AL30">
    <cfRule type="cellIs" dxfId="10836" priority="1028" operator="lessThan">
      <formula>$C$4</formula>
    </cfRule>
  </conditionalFormatting>
  <conditionalFormatting sqref="AL31">
    <cfRule type="cellIs" dxfId="10835" priority="1029" operator="lessThan">
      <formula>$C$4</formula>
    </cfRule>
  </conditionalFormatting>
  <conditionalFormatting sqref="AL32">
    <cfRule type="cellIs" dxfId="10834" priority="1030" operator="lessThan">
      <formula>$C$4</formula>
    </cfRule>
  </conditionalFormatting>
  <conditionalFormatting sqref="AL33">
    <cfRule type="cellIs" dxfId="10833" priority="1031" operator="lessThan">
      <formula>$C$4</formula>
    </cfRule>
  </conditionalFormatting>
  <conditionalFormatting sqref="AL34">
    <cfRule type="cellIs" dxfId="10832" priority="1032" operator="lessThan">
      <formula>$C$4</formula>
    </cfRule>
  </conditionalFormatting>
  <conditionalFormatting sqref="AL35">
    <cfRule type="cellIs" dxfId="10831" priority="1033" operator="lessThan">
      <formula>$C$4</formula>
    </cfRule>
  </conditionalFormatting>
  <conditionalFormatting sqref="AL36">
    <cfRule type="cellIs" dxfId="10830" priority="1034" operator="lessThan">
      <formula>$C$4</formula>
    </cfRule>
  </conditionalFormatting>
  <conditionalFormatting sqref="AL37">
    <cfRule type="cellIs" dxfId="10829" priority="1035" operator="lessThan">
      <formula>$C$4</formula>
    </cfRule>
  </conditionalFormatting>
  <conditionalFormatting sqref="AL38">
    <cfRule type="cellIs" dxfId="10828" priority="1036" operator="lessThan">
      <formula>$C$4</formula>
    </cfRule>
  </conditionalFormatting>
  <conditionalFormatting sqref="AL39">
    <cfRule type="cellIs" dxfId="10827" priority="1037" operator="lessThan">
      <formula>$C$4</formula>
    </cfRule>
  </conditionalFormatting>
  <conditionalFormatting sqref="AL40">
    <cfRule type="cellIs" dxfId="10826" priority="1038" operator="lessThan">
      <formula>$C$4</formula>
    </cfRule>
  </conditionalFormatting>
  <conditionalFormatting sqref="AL41">
    <cfRule type="cellIs" dxfId="10825" priority="1039" operator="lessThan">
      <formula>$C$4</formula>
    </cfRule>
  </conditionalFormatting>
  <conditionalFormatting sqref="AL42">
    <cfRule type="cellIs" dxfId="10824" priority="1040" operator="lessThan">
      <formula>$C$4</formula>
    </cfRule>
  </conditionalFormatting>
  <conditionalFormatting sqref="AL43">
    <cfRule type="cellIs" dxfId="10823" priority="1041" operator="lessThan">
      <formula>$C$4</formula>
    </cfRule>
  </conditionalFormatting>
  <conditionalFormatting sqref="AL44">
    <cfRule type="cellIs" dxfId="10822" priority="1042" operator="lessThan">
      <formula>$C$4</formula>
    </cfRule>
  </conditionalFormatting>
  <conditionalFormatting sqref="AL45">
    <cfRule type="cellIs" dxfId="10821" priority="1043" operator="lessThan">
      <formula>$C$4</formula>
    </cfRule>
  </conditionalFormatting>
  <conditionalFormatting sqref="AL46">
    <cfRule type="cellIs" dxfId="10820" priority="1044" operator="lessThan">
      <formula>$C$4</formula>
    </cfRule>
  </conditionalFormatting>
  <conditionalFormatting sqref="AL47">
    <cfRule type="cellIs" dxfId="10819" priority="1045" operator="lessThan">
      <formula>$C$4</formula>
    </cfRule>
  </conditionalFormatting>
  <conditionalFormatting sqref="AL48">
    <cfRule type="cellIs" dxfId="10818" priority="1046" operator="lessThan">
      <formula>$C$4</formula>
    </cfRule>
  </conditionalFormatting>
  <conditionalFormatting sqref="AL49">
    <cfRule type="cellIs" dxfId="10817" priority="1047" operator="lessThan">
      <formula>$C$4</formula>
    </cfRule>
  </conditionalFormatting>
  <conditionalFormatting sqref="AL50">
    <cfRule type="cellIs" dxfId="10816" priority="1048" operator="lessThan">
      <formula>$C$4</formula>
    </cfRule>
  </conditionalFormatting>
  <conditionalFormatting sqref="AL51">
    <cfRule type="cellIs" dxfId="10815" priority="1049" operator="lessThan">
      <formula>$C$4</formula>
    </cfRule>
  </conditionalFormatting>
  <conditionalFormatting sqref="AL52">
    <cfRule type="cellIs" dxfId="10814" priority="1050" operator="lessThan">
      <formula>$C$4</formula>
    </cfRule>
  </conditionalFormatting>
  <conditionalFormatting sqref="AL53">
    <cfRule type="cellIs" dxfId="10813" priority="1051" operator="lessThan">
      <formula>$C$4</formula>
    </cfRule>
  </conditionalFormatting>
  <conditionalFormatting sqref="AL54">
    <cfRule type="cellIs" dxfId="10812" priority="1052" operator="lessThan">
      <formula>$C$4</formula>
    </cfRule>
  </conditionalFormatting>
  <conditionalFormatting sqref="AL55">
    <cfRule type="cellIs" dxfId="10811" priority="1053" operator="lessThan">
      <formula>$C$4</formula>
    </cfRule>
  </conditionalFormatting>
  <conditionalFormatting sqref="AL56">
    <cfRule type="cellIs" dxfId="10810" priority="1054" operator="lessThan">
      <formula>$C$4</formula>
    </cfRule>
  </conditionalFormatting>
  <conditionalFormatting sqref="AL57">
    <cfRule type="cellIs" dxfId="10809" priority="1055" operator="lessThan">
      <formula>$C$4</formula>
    </cfRule>
  </conditionalFormatting>
  <conditionalFormatting sqref="AL58">
    <cfRule type="cellIs" dxfId="10808" priority="1056" operator="lessThan">
      <formula>$C$4</formula>
    </cfRule>
  </conditionalFormatting>
  <conditionalFormatting sqref="AL59">
    <cfRule type="cellIs" dxfId="10807" priority="1057" operator="lessThan">
      <formula>$C$4</formula>
    </cfRule>
  </conditionalFormatting>
  <conditionalFormatting sqref="AL60">
    <cfRule type="cellIs" dxfId="10806" priority="1058" operator="lessThan">
      <formula>$C$4</formula>
    </cfRule>
  </conditionalFormatting>
  <conditionalFormatting sqref="AM11">
    <cfRule type="cellIs" dxfId="10805" priority="1059" operator="lessThan">
      <formula>$C$4</formula>
    </cfRule>
  </conditionalFormatting>
  <conditionalFormatting sqref="AM12">
    <cfRule type="cellIs" dxfId="10804" priority="1060" operator="lessThan">
      <formula>$C$4</formula>
    </cfRule>
  </conditionalFormatting>
  <conditionalFormatting sqref="AM13">
    <cfRule type="cellIs" dxfId="10803" priority="1061" operator="lessThan">
      <formula>$C$4</formula>
    </cfRule>
  </conditionalFormatting>
  <conditionalFormatting sqref="AM14">
    <cfRule type="cellIs" dxfId="10802" priority="1062" operator="lessThan">
      <formula>$C$4</formula>
    </cfRule>
  </conditionalFormatting>
  <conditionalFormatting sqref="AM15">
    <cfRule type="cellIs" dxfId="10801" priority="1063" operator="lessThan">
      <formula>$C$4</formula>
    </cfRule>
  </conditionalFormatting>
  <conditionalFormatting sqref="AM16">
    <cfRule type="cellIs" dxfId="10800" priority="1064" operator="lessThan">
      <formula>$C$4</formula>
    </cfRule>
  </conditionalFormatting>
  <conditionalFormatting sqref="AM17">
    <cfRule type="cellIs" dxfId="10799" priority="1065" operator="lessThan">
      <formula>$C$4</formula>
    </cfRule>
  </conditionalFormatting>
  <conditionalFormatting sqref="AM18">
    <cfRule type="cellIs" dxfId="10798" priority="1066" operator="lessThan">
      <formula>$C$4</formula>
    </cfRule>
  </conditionalFormatting>
  <conditionalFormatting sqref="AM19">
    <cfRule type="cellIs" dxfId="10797" priority="1067" operator="lessThan">
      <formula>$C$4</formula>
    </cfRule>
  </conditionalFormatting>
  <conditionalFormatting sqref="AM20">
    <cfRule type="cellIs" dxfId="10796" priority="1068" operator="lessThan">
      <formula>$C$4</formula>
    </cfRule>
  </conditionalFormatting>
  <conditionalFormatting sqref="AM21">
    <cfRule type="cellIs" dxfId="10795" priority="1069" operator="lessThan">
      <formula>$C$4</formula>
    </cfRule>
  </conditionalFormatting>
  <conditionalFormatting sqref="AM22">
    <cfRule type="cellIs" dxfId="10794" priority="1070" operator="lessThan">
      <formula>$C$4</formula>
    </cfRule>
  </conditionalFormatting>
  <conditionalFormatting sqref="AM23">
    <cfRule type="cellIs" dxfId="10793" priority="1071" operator="lessThan">
      <formula>$C$4</formula>
    </cfRule>
  </conditionalFormatting>
  <conditionalFormatting sqref="AM24">
    <cfRule type="cellIs" dxfId="10792" priority="1072" operator="lessThan">
      <formula>$C$4</formula>
    </cfRule>
  </conditionalFormatting>
  <conditionalFormatting sqref="AM25">
    <cfRule type="cellIs" dxfId="10791" priority="1073" operator="lessThan">
      <formula>$C$4</formula>
    </cfRule>
  </conditionalFormatting>
  <conditionalFormatting sqref="AM26">
    <cfRule type="cellIs" dxfId="10790" priority="1074" operator="lessThan">
      <formula>$C$4</formula>
    </cfRule>
  </conditionalFormatting>
  <conditionalFormatting sqref="AM27">
    <cfRule type="cellIs" dxfId="10789" priority="1075" operator="lessThan">
      <formula>$C$4</formula>
    </cfRule>
  </conditionalFormatting>
  <conditionalFormatting sqref="AM28">
    <cfRule type="cellIs" dxfId="10788" priority="1076" operator="lessThan">
      <formula>$C$4</formula>
    </cfRule>
  </conditionalFormatting>
  <conditionalFormatting sqref="AM29">
    <cfRule type="cellIs" dxfId="10787" priority="1077" operator="lessThan">
      <formula>$C$4</formula>
    </cfRule>
  </conditionalFormatting>
  <conditionalFormatting sqref="AM30">
    <cfRule type="cellIs" dxfId="10786" priority="1078" operator="lessThan">
      <formula>$C$4</formula>
    </cfRule>
  </conditionalFormatting>
  <conditionalFormatting sqref="AM31">
    <cfRule type="cellIs" dxfId="10785" priority="1079" operator="lessThan">
      <formula>$C$4</formula>
    </cfRule>
  </conditionalFormatting>
  <conditionalFormatting sqref="AM32">
    <cfRule type="cellIs" dxfId="10784" priority="1080" operator="lessThan">
      <formula>$C$4</formula>
    </cfRule>
  </conditionalFormatting>
  <conditionalFormatting sqref="AM33">
    <cfRule type="cellIs" dxfId="10783" priority="1081" operator="lessThan">
      <formula>$C$4</formula>
    </cfRule>
  </conditionalFormatting>
  <conditionalFormatting sqref="AM34">
    <cfRule type="cellIs" dxfId="10782" priority="1082" operator="lessThan">
      <formula>$C$4</formula>
    </cfRule>
  </conditionalFormatting>
  <conditionalFormatting sqref="AM35">
    <cfRule type="cellIs" dxfId="10781" priority="1083" operator="lessThan">
      <formula>$C$4</formula>
    </cfRule>
  </conditionalFormatting>
  <conditionalFormatting sqref="AM36">
    <cfRule type="cellIs" dxfId="10780" priority="1084" operator="lessThan">
      <formula>$C$4</formula>
    </cfRule>
  </conditionalFormatting>
  <conditionalFormatting sqref="AM37">
    <cfRule type="cellIs" dxfId="10779" priority="1085" operator="lessThan">
      <formula>$C$4</formula>
    </cfRule>
  </conditionalFormatting>
  <conditionalFormatting sqref="AM38">
    <cfRule type="cellIs" dxfId="10778" priority="1086" operator="lessThan">
      <formula>$C$4</formula>
    </cfRule>
  </conditionalFormatting>
  <conditionalFormatting sqref="AM39">
    <cfRule type="cellIs" dxfId="10777" priority="1087" operator="lessThan">
      <formula>$C$4</formula>
    </cfRule>
  </conditionalFormatting>
  <conditionalFormatting sqref="AM40">
    <cfRule type="cellIs" dxfId="10776" priority="1088" operator="lessThan">
      <formula>$C$4</formula>
    </cfRule>
  </conditionalFormatting>
  <conditionalFormatting sqref="AM41">
    <cfRule type="cellIs" dxfId="10775" priority="1089" operator="lessThan">
      <formula>$C$4</formula>
    </cfRule>
  </conditionalFormatting>
  <conditionalFormatting sqref="AM42">
    <cfRule type="cellIs" dxfId="10774" priority="1090" operator="lessThan">
      <formula>$C$4</formula>
    </cfRule>
  </conditionalFormatting>
  <conditionalFormatting sqref="AM43">
    <cfRule type="cellIs" dxfId="10773" priority="1091" operator="lessThan">
      <formula>$C$4</formula>
    </cfRule>
  </conditionalFormatting>
  <conditionalFormatting sqref="AM44">
    <cfRule type="cellIs" dxfId="10772" priority="1092" operator="lessThan">
      <formula>$C$4</formula>
    </cfRule>
  </conditionalFormatting>
  <conditionalFormatting sqref="AM45">
    <cfRule type="cellIs" dxfId="10771" priority="1093" operator="lessThan">
      <formula>$C$4</formula>
    </cfRule>
  </conditionalFormatting>
  <conditionalFormatting sqref="AM46">
    <cfRule type="cellIs" dxfId="10770" priority="1094" operator="lessThan">
      <formula>$C$4</formula>
    </cfRule>
  </conditionalFormatting>
  <conditionalFormatting sqref="AM47">
    <cfRule type="cellIs" dxfId="10769" priority="1095" operator="lessThan">
      <formula>$C$4</formula>
    </cfRule>
  </conditionalFormatting>
  <conditionalFormatting sqref="AM48">
    <cfRule type="cellIs" dxfId="10768" priority="1096" operator="lessThan">
      <formula>$C$4</formula>
    </cfRule>
  </conditionalFormatting>
  <conditionalFormatting sqref="AM49">
    <cfRule type="cellIs" dxfId="10767" priority="1097" operator="lessThan">
      <formula>$C$4</formula>
    </cfRule>
  </conditionalFormatting>
  <conditionalFormatting sqref="AM50">
    <cfRule type="cellIs" dxfId="10766" priority="1098" operator="lessThan">
      <formula>$C$4</formula>
    </cfRule>
  </conditionalFormatting>
  <conditionalFormatting sqref="AM51">
    <cfRule type="cellIs" dxfId="10765" priority="1099" operator="lessThan">
      <formula>$C$4</formula>
    </cfRule>
  </conditionalFormatting>
  <conditionalFormatting sqref="AM52">
    <cfRule type="cellIs" dxfId="10764" priority="1100" operator="lessThan">
      <formula>$C$4</formula>
    </cfRule>
  </conditionalFormatting>
  <conditionalFormatting sqref="AM53">
    <cfRule type="cellIs" dxfId="10763" priority="1101" operator="lessThan">
      <formula>$C$4</formula>
    </cfRule>
  </conditionalFormatting>
  <conditionalFormatting sqref="AM54">
    <cfRule type="cellIs" dxfId="10762" priority="1102" operator="lessThan">
      <formula>$C$4</formula>
    </cfRule>
  </conditionalFormatting>
  <conditionalFormatting sqref="AM55">
    <cfRule type="cellIs" dxfId="10761" priority="1103" operator="lessThan">
      <formula>$C$4</formula>
    </cfRule>
  </conditionalFormatting>
  <conditionalFormatting sqref="AM56">
    <cfRule type="cellIs" dxfId="10760" priority="1104" operator="lessThan">
      <formula>$C$4</formula>
    </cfRule>
  </conditionalFormatting>
  <conditionalFormatting sqref="AM57">
    <cfRule type="cellIs" dxfId="10759" priority="1105" operator="lessThan">
      <formula>$C$4</formula>
    </cfRule>
  </conditionalFormatting>
  <conditionalFormatting sqref="AM58">
    <cfRule type="cellIs" dxfId="10758" priority="1106" operator="lessThan">
      <formula>$C$4</formula>
    </cfRule>
  </conditionalFormatting>
  <conditionalFormatting sqref="AM59">
    <cfRule type="cellIs" dxfId="10757" priority="1107" operator="lessThan">
      <formula>$C$4</formula>
    </cfRule>
  </conditionalFormatting>
  <conditionalFormatting sqref="AM60">
    <cfRule type="cellIs" dxfId="10756" priority="1108" operator="lessThan">
      <formula>$C$4</formula>
    </cfRule>
  </conditionalFormatting>
  <conditionalFormatting sqref="AN11">
    <cfRule type="cellIs" dxfId="10755" priority="1109" operator="lessThan">
      <formula>$C$4</formula>
    </cfRule>
  </conditionalFormatting>
  <conditionalFormatting sqref="AN12">
    <cfRule type="cellIs" dxfId="10754" priority="1110" operator="lessThan">
      <formula>$C$4</formula>
    </cfRule>
  </conditionalFormatting>
  <conditionalFormatting sqref="AN13">
    <cfRule type="cellIs" dxfId="10753" priority="1111" operator="lessThan">
      <formula>$C$4</formula>
    </cfRule>
  </conditionalFormatting>
  <conditionalFormatting sqref="AN14">
    <cfRule type="cellIs" dxfId="10752" priority="1112" operator="lessThan">
      <formula>$C$4</formula>
    </cfRule>
  </conditionalFormatting>
  <conditionalFormatting sqref="AN15">
    <cfRule type="cellIs" dxfId="10751" priority="1113" operator="lessThan">
      <formula>$C$4</formula>
    </cfRule>
  </conditionalFormatting>
  <conditionalFormatting sqref="AN16">
    <cfRule type="cellIs" dxfId="10750" priority="1114" operator="lessThan">
      <formula>$C$4</formula>
    </cfRule>
  </conditionalFormatting>
  <conditionalFormatting sqref="AN17">
    <cfRule type="cellIs" dxfId="10749" priority="1115" operator="lessThan">
      <formula>$C$4</formula>
    </cfRule>
  </conditionalFormatting>
  <conditionalFormatting sqref="AN18">
    <cfRule type="cellIs" dxfId="10748" priority="1116" operator="lessThan">
      <formula>$C$4</formula>
    </cfRule>
  </conditionalFormatting>
  <conditionalFormatting sqref="AN19">
    <cfRule type="cellIs" dxfId="10747" priority="1117" operator="lessThan">
      <formula>$C$4</formula>
    </cfRule>
  </conditionalFormatting>
  <conditionalFormatting sqref="AN20">
    <cfRule type="cellIs" dxfId="10746" priority="1118" operator="lessThan">
      <formula>$C$4</formula>
    </cfRule>
  </conditionalFormatting>
  <conditionalFormatting sqref="AN21">
    <cfRule type="cellIs" dxfId="10745" priority="1119" operator="lessThan">
      <formula>$C$4</formula>
    </cfRule>
  </conditionalFormatting>
  <conditionalFormatting sqref="AN22">
    <cfRule type="cellIs" dxfId="10744" priority="1120" operator="lessThan">
      <formula>$C$4</formula>
    </cfRule>
  </conditionalFormatting>
  <conditionalFormatting sqref="AN23">
    <cfRule type="cellIs" dxfId="10743" priority="1121" operator="lessThan">
      <formula>$C$4</formula>
    </cfRule>
  </conditionalFormatting>
  <conditionalFormatting sqref="AN24">
    <cfRule type="cellIs" dxfId="10742" priority="1122" operator="lessThan">
      <formula>$C$4</formula>
    </cfRule>
  </conditionalFormatting>
  <conditionalFormatting sqref="AN25">
    <cfRule type="cellIs" dxfId="10741" priority="1123" operator="lessThan">
      <formula>$C$4</formula>
    </cfRule>
  </conditionalFormatting>
  <conditionalFormatting sqref="AN26">
    <cfRule type="cellIs" dxfId="10740" priority="1124" operator="lessThan">
      <formula>$C$4</formula>
    </cfRule>
  </conditionalFormatting>
  <conditionalFormatting sqref="AN27">
    <cfRule type="cellIs" dxfId="10739" priority="1125" operator="lessThan">
      <formula>$C$4</formula>
    </cfRule>
  </conditionalFormatting>
  <conditionalFormatting sqref="AN28">
    <cfRule type="cellIs" dxfId="10738" priority="1126" operator="lessThan">
      <formula>$C$4</formula>
    </cfRule>
  </conditionalFormatting>
  <conditionalFormatting sqref="AN29">
    <cfRule type="cellIs" dxfId="10737" priority="1127" operator="lessThan">
      <formula>$C$4</formula>
    </cfRule>
  </conditionalFormatting>
  <conditionalFormatting sqref="AN30">
    <cfRule type="cellIs" dxfId="10736" priority="1128" operator="lessThan">
      <formula>$C$4</formula>
    </cfRule>
  </conditionalFormatting>
  <conditionalFormatting sqref="AN31">
    <cfRule type="cellIs" dxfId="10735" priority="1129" operator="lessThan">
      <formula>$C$4</formula>
    </cfRule>
  </conditionalFormatting>
  <conditionalFormatting sqref="AN32">
    <cfRule type="cellIs" dxfId="10734" priority="1130" operator="lessThan">
      <formula>$C$4</formula>
    </cfRule>
  </conditionalFormatting>
  <conditionalFormatting sqref="AN33">
    <cfRule type="cellIs" dxfId="10733" priority="1131" operator="lessThan">
      <formula>$C$4</formula>
    </cfRule>
  </conditionalFormatting>
  <conditionalFormatting sqref="AN34">
    <cfRule type="cellIs" dxfId="10732" priority="1132" operator="lessThan">
      <formula>$C$4</formula>
    </cfRule>
  </conditionalFormatting>
  <conditionalFormatting sqref="AN35">
    <cfRule type="cellIs" dxfId="10731" priority="1133" operator="lessThan">
      <formula>$C$4</formula>
    </cfRule>
  </conditionalFormatting>
  <conditionalFormatting sqref="AN36">
    <cfRule type="cellIs" dxfId="10730" priority="1134" operator="lessThan">
      <formula>$C$4</formula>
    </cfRule>
  </conditionalFormatting>
  <conditionalFormatting sqref="AN37">
    <cfRule type="cellIs" dxfId="10729" priority="1135" operator="lessThan">
      <formula>$C$4</formula>
    </cfRule>
  </conditionalFormatting>
  <conditionalFormatting sqref="AN38">
    <cfRule type="cellIs" dxfId="10728" priority="1136" operator="lessThan">
      <formula>$C$4</formula>
    </cfRule>
  </conditionalFormatting>
  <conditionalFormatting sqref="AN39">
    <cfRule type="cellIs" dxfId="10727" priority="1137" operator="lessThan">
      <formula>$C$4</formula>
    </cfRule>
  </conditionalFormatting>
  <conditionalFormatting sqref="AN40">
    <cfRule type="cellIs" dxfId="10726" priority="1138" operator="lessThan">
      <formula>$C$4</formula>
    </cfRule>
  </conditionalFormatting>
  <conditionalFormatting sqref="AN41">
    <cfRule type="cellIs" dxfId="10725" priority="1139" operator="lessThan">
      <formula>$C$4</formula>
    </cfRule>
  </conditionalFormatting>
  <conditionalFormatting sqref="AN42">
    <cfRule type="cellIs" dxfId="10724" priority="1140" operator="lessThan">
      <formula>$C$4</formula>
    </cfRule>
  </conditionalFormatting>
  <conditionalFormatting sqref="AN43">
    <cfRule type="cellIs" dxfId="10723" priority="1141" operator="lessThan">
      <formula>$C$4</formula>
    </cfRule>
  </conditionalFormatting>
  <conditionalFormatting sqref="AN44">
    <cfRule type="cellIs" dxfId="10722" priority="1142" operator="lessThan">
      <formula>$C$4</formula>
    </cfRule>
  </conditionalFormatting>
  <conditionalFormatting sqref="AN45">
    <cfRule type="cellIs" dxfId="10721" priority="1143" operator="lessThan">
      <formula>$C$4</formula>
    </cfRule>
  </conditionalFormatting>
  <conditionalFormatting sqref="AN46">
    <cfRule type="cellIs" dxfId="10720" priority="1144" operator="lessThan">
      <formula>$C$4</formula>
    </cfRule>
  </conditionalFormatting>
  <conditionalFormatting sqref="AN47">
    <cfRule type="cellIs" dxfId="10719" priority="1145" operator="lessThan">
      <formula>$C$4</formula>
    </cfRule>
  </conditionalFormatting>
  <conditionalFormatting sqref="AN48">
    <cfRule type="cellIs" dxfId="10718" priority="1146" operator="lessThan">
      <formula>$C$4</formula>
    </cfRule>
  </conditionalFormatting>
  <conditionalFormatting sqref="AN49">
    <cfRule type="cellIs" dxfId="10717" priority="1147" operator="lessThan">
      <formula>$C$4</formula>
    </cfRule>
  </conditionalFormatting>
  <conditionalFormatting sqref="AN50">
    <cfRule type="cellIs" dxfId="10716" priority="1148" operator="lessThan">
      <formula>$C$4</formula>
    </cfRule>
  </conditionalFormatting>
  <conditionalFormatting sqref="AN51">
    <cfRule type="cellIs" dxfId="10715" priority="1149" operator="lessThan">
      <formula>$C$4</formula>
    </cfRule>
  </conditionalFormatting>
  <conditionalFormatting sqref="AN52">
    <cfRule type="cellIs" dxfId="10714" priority="1150" operator="lessThan">
      <formula>$C$4</formula>
    </cfRule>
  </conditionalFormatting>
  <conditionalFormatting sqref="AN53">
    <cfRule type="cellIs" dxfId="10713" priority="1151" operator="lessThan">
      <formula>$C$4</formula>
    </cfRule>
  </conditionalFormatting>
  <conditionalFormatting sqref="AN54">
    <cfRule type="cellIs" dxfId="10712" priority="1152" operator="lessThan">
      <formula>$C$4</formula>
    </cfRule>
  </conditionalFormatting>
  <conditionalFormatting sqref="AN55">
    <cfRule type="cellIs" dxfId="10711" priority="1153" operator="lessThan">
      <formula>$C$4</formula>
    </cfRule>
  </conditionalFormatting>
  <conditionalFormatting sqref="AN56">
    <cfRule type="cellIs" dxfId="10710" priority="1154" operator="lessThan">
      <formula>$C$4</formula>
    </cfRule>
  </conditionalFormatting>
  <conditionalFormatting sqref="AN57">
    <cfRule type="cellIs" dxfId="10709" priority="1155" operator="lessThan">
      <formula>$C$4</formula>
    </cfRule>
  </conditionalFormatting>
  <conditionalFormatting sqref="AN58">
    <cfRule type="cellIs" dxfId="10708" priority="1156" operator="lessThan">
      <formula>$C$4</formula>
    </cfRule>
  </conditionalFormatting>
  <conditionalFormatting sqref="AN59">
    <cfRule type="cellIs" dxfId="10707" priority="1157" operator="lessThan">
      <formula>$C$4</formula>
    </cfRule>
  </conditionalFormatting>
  <conditionalFormatting sqref="AN60">
    <cfRule type="cellIs" dxfId="10706" priority="1158" operator="lessThan">
      <formula>$C$4</formula>
    </cfRule>
  </conditionalFormatting>
  <conditionalFormatting sqref="AO11">
    <cfRule type="cellIs" dxfId="10705" priority="1159" operator="lessThan">
      <formula>$C$4</formula>
    </cfRule>
  </conditionalFormatting>
  <conditionalFormatting sqref="AO12">
    <cfRule type="cellIs" dxfId="10704" priority="1160" operator="lessThan">
      <formula>$C$4</formula>
    </cfRule>
  </conditionalFormatting>
  <conditionalFormatting sqref="AO13">
    <cfRule type="cellIs" dxfId="10703" priority="1161" operator="lessThan">
      <formula>$C$4</formula>
    </cfRule>
  </conditionalFormatting>
  <conditionalFormatting sqref="AO14">
    <cfRule type="cellIs" dxfId="10702" priority="1162" operator="lessThan">
      <formula>$C$4</formula>
    </cfRule>
  </conditionalFormatting>
  <conditionalFormatting sqref="AO15">
    <cfRule type="cellIs" dxfId="10701" priority="1163" operator="lessThan">
      <formula>$C$4</formula>
    </cfRule>
  </conditionalFormatting>
  <conditionalFormatting sqref="AO16">
    <cfRule type="cellIs" dxfId="10700" priority="1164" operator="lessThan">
      <formula>$C$4</formula>
    </cfRule>
  </conditionalFormatting>
  <conditionalFormatting sqref="AO17">
    <cfRule type="cellIs" dxfId="10699" priority="1165" operator="lessThan">
      <formula>$C$4</formula>
    </cfRule>
  </conditionalFormatting>
  <conditionalFormatting sqref="AO18">
    <cfRule type="cellIs" dxfId="10698" priority="1166" operator="lessThan">
      <formula>$C$4</formula>
    </cfRule>
  </conditionalFormatting>
  <conditionalFormatting sqref="AO19">
    <cfRule type="cellIs" dxfId="10697" priority="1167" operator="lessThan">
      <formula>$C$4</formula>
    </cfRule>
  </conditionalFormatting>
  <conditionalFormatting sqref="AO20">
    <cfRule type="cellIs" dxfId="10696" priority="1168" operator="lessThan">
      <formula>$C$4</formula>
    </cfRule>
  </conditionalFormatting>
  <conditionalFormatting sqref="AO21">
    <cfRule type="cellIs" dxfId="10695" priority="1169" operator="lessThan">
      <formula>$C$4</formula>
    </cfRule>
  </conditionalFormatting>
  <conditionalFormatting sqref="AO22">
    <cfRule type="cellIs" dxfId="10694" priority="1170" operator="lessThan">
      <formula>$C$4</formula>
    </cfRule>
  </conditionalFormatting>
  <conditionalFormatting sqref="AO23">
    <cfRule type="cellIs" dxfId="10693" priority="1171" operator="lessThan">
      <formula>$C$4</formula>
    </cfRule>
  </conditionalFormatting>
  <conditionalFormatting sqref="AO24">
    <cfRule type="cellIs" dxfId="10692" priority="1172" operator="lessThan">
      <formula>$C$4</formula>
    </cfRule>
  </conditionalFormatting>
  <conditionalFormatting sqref="AO25">
    <cfRule type="cellIs" dxfId="10691" priority="1173" operator="lessThan">
      <formula>$C$4</formula>
    </cfRule>
  </conditionalFormatting>
  <conditionalFormatting sqref="AO26">
    <cfRule type="cellIs" dxfId="10690" priority="1174" operator="lessThan">
      <formula>$C$4</formula>
    </cfRule>
  </conditionalFormatting>
  <conditionalFormatting sqref="AO27">
    <cfRule type="cellIs" dxfId="10689" priority="1175" operator="lessThan">
      <formula>$C$4</formula>
    </cfRule>
  </conditionalFormatting>
  <conditionalFormatting sqref="AO28">
    <cfRule type="cellIs" dxfId="10688" priority="1176" operator="lessThan">
      <formula>$C$4</formula>
    </cfRule>
  </conditionalFormatting>
  <conditionalFormatting sqref="AO29">
    <cfRule type="cellIs" dxfId="10687" priority="1177" operator="lessThan">
      <formula>$C$4</formula>
    </cfRule>
  </conditionalFormatting>
  <conditionalFormatting sqref="AO30">
    <cfRule type="cellIs" dxfId="10686" priority="1178" operator="lessThan">
      <formula>$C$4</formula>
    </cfRule>
  </conditionalFormatting>
  <conditionalFormatting sqref="AO31">
    <cfRule type="cellIs" dxfId="10685" priority="1179" operator="lessThan">
      <formula>$C$4</formula>
    </cfRule>
  </conditionalFormatting>
  <conditionalFormatting sqref="AO32">
    <cfRule type="cellIs" dxfId="10684" priority="1180" operator="lessThan">
      <formula>$C$4</formula>
    </cfRule>
  </conditionalFormatting>
  <conditionalFormatting sqref="AO33">
    <cfRule type="cellIs" dxfId="10683" priority="1181" operator="lessThan">
      <formula>$C$4</formula>
    </cfRule>
  </conditionalFormatting>
  <conditionalFormatting sqref="AO34">
    <cfRule type="cellIs" dxfId="10682" priority="1182" operator="lessThan">
      <formula>$C$4</formula>
    </cfRule>
  </conditionalFormatting>
  <conditionalFormatting sqref="AO35">
    <cfRule type="cellIs" dxfId="10681" priority="1183" operator="lessThan">
      <formula>$C$4</formula>
    </cfRule>
  </conditionalFormatting>
  <conditionalFormatting sqref="AO36">
    <cfRule type="cellIs" dxfId="10680" priority="1184" operator="lessThan">
      <formula>$C$4</formula>
    </cfRule>
  </conditionalFormatting>
  <conditionalFormatting sqref="AO37">
    <cfRule type="cellIs" dxfId="10679" priority="1185" operator="lessThan">
      <formula>$C$4</formula>
    </cfRule>
  </conditionalFormatting>
  <conditionalFormatting sqref="AO38">
    <cfRule type="cellIs" dxfId="10678" priority="1186" operator="lessThan">
      <formula>$C$4</formula>
    </cfRule>
  </conditionalFormatting>
  <conditionalFormatting sqref="AO39">
    <cfRule type="cellIs" dxfId="10677" priority="1187" operator="lessThan">
      <formula>$C$4</formula>
    </cfRule>
  </conditionalFormatting>
  <conditionalFormatting sqref="AO40">
    <cfRule type="cellIs" dxfId="10676" priority="1188" operator="lessThan">
      <formula>$C$4</formula>
    </cfRule>
  </conditionalFormatting>
  <conditionalFormatting sqref="AO41">
    <cfRule type="cellIs" dxfId="10675" priority="1189" operator="lessThan">
      <formula>$C$4</formula>
    </cfRule>
  </conditionalFormatting>
  <conditionalFormatting sqref="AO42">
    <cfRule type="cellIs" dxfId="10674" priority="1190" operator="lessThan">
      <formula>$C$4</formula>
    </cfRule>
  </conditionalFormatting>
  <conditionalFormatting sqref="AO43">
    <cfRule type="cellIs" dxfId="10673" priority="1191" operator="lessThan">
      <formula>$C$4</formula>
    </cfRule>
  </conditionalFormatting>
  <conditionalFormatting sqref="AO44">
    <cfRule type="cellIs" dxfId="10672" priority="1192" operator="lessThan">
      <formula>$C$4</formula>
    </cfRule>
  </conditionalFormatting>
  <conditionalFormatting sqref="AO45">
    <cfRule type="cellIs" dxfId="10671" priority="1193" operator="lessThan">
      <formula>$C$4</formula>
    </cfRule>
  </conditionalFormatting>
  <conditionalFormatting sqref="AO46">
    <cfRule type="cellIs" dxfId="10670" priority="1194" operator="lessThan">
      <formula>$C$4</formula>
    </cfRule>
  </conditionalFormatting>
  <conditionalFormatting sqref="AO47">
    <cfRule type="cellIs" dxfId="10669" priority="1195" operator="lessThan">
      <formula>$C$4</formula>
    </cfRule>
  </conditionalFormatting>
  <conditionalFormatting sqref="AO48">
    <cfRule type="cellIs" dxfId="10668" priority="1196" operator="lessThan">
      <formula>$C$4</formula>
    </cfRule>
  </conditionalFormatting>
  <conditionalFormatting sqref="AO49">
    <cfRule type="cellIs" dxfId="10667" priority="1197" operator="lessThan">
      <formula>$C$4</formula>
    </cfRule>
  </conditionalFormatting>
  <conditionalFormatting sqref="AO50">
    <cfRule type="cellIs" dxfId="10666" priority="1198" operator="lessThan">
      <formula>$C$4</formula>
    </cfRule>
  </conditionalFormatting>
  <conditionalFormatting sqref="AO51">
    <cfRule type="cellIs" dxfId="10665" priority="1199" operator="lessThan">
      <formula>$C$4</formula>
    </cfRule>
  </conditionalFormatting>
  <conditionalFormatting sqref="AO52">
    <cfRule type="cellIs" dxfId="10664" priority="1200" operator="lessThan">
      <formula>$C$4</formula>
    </cfRule>
  </conditionalFormatting>
  <conditionalFormatting sqref="AO53">
    <cfRule type="cellIs" dxfId="10663" priority="1201" operator="lessThan">
      <formula>$C$4</formula>
    </cfRule>
  </conditionalFormatting>
  <conditionalFormatting sqref="AO54">
    <cfRule type="cellIs" dxfId="10662" priority="1202" operator="lessThan">
      <formula>$C$4</formula>
    </cfRule>
  </conditionalFormatting>
  <conditionalFormatting sqref="AO55">
    <cfRule type="cellIs" dxfId="10661" priority="1203" operator="lessThan">
      <formula>$C$4</formula>
    </cfRule>
  </conditionalFormatting>
  <conditionalFormatting sqref="AO56">
    <cfRule type="cellIs" dxfId="10660" priority="1204" operator="lessThan">
      <formula>$C$4</formula>
    </cfRule>
  </conditionalFormatting>
  <conditionalFormatting sqref="AO57">
    <cfRule type="cellIs" dxfId="10659" priority="1205" operator="lessThan">
      <formula>$C$4</formula>
    </cfRule>
  </conditionalFormatting>
  <conditionalFormatting sqref="AO58">
    <cfRule type="cellIs" dxfId="10658" priority="1206" operator="lessThan">
      <formula>$C$4</formula>
    </cfRule>
  </conditionalFormatting>
  <conditionalFormatting sqref="AO59">
    <cfRule type="cellIs" dxfId="10657" priority="1207" operator="lessThan">
      <formula>$C$4</formula>
    </cfRule>
  </conditionalFormatting>
  <conditionalFormatting sqref="AO60">
    <cfRule type="cellIs" dxfId="10656" priority="1208" operator="lessThan">
      <formula>$C$4</formula>
    </cfRule>
  </conditionalFormatting>
  <conditionalFormatting sqref="AP11">
    <cfRule type="cellIs" dxfId="10655" priority="1209" operator="lessThan">
      <formula>$C$4</formula>
    </cfRule>
  </conditionalFormatting>
  <conditionalFormatting sqref="AP12">
    <cfRule type="cellIs" dxfId="10654" priority="1210" operator="lessThan">
      <formula>$C$4</formula>
    </cfRule>
  </conditionalFormatting>
  <conditionalFormatting sqref="AP13">
    <cfRule type="cellIs" dxfId="10653" priority="1211" operator="lessThan">
      <formula>$C$4</formula>
    </cfRule>
  </conditionalFormatting>
  <conditionalFormatting sqref="AP14">
    <cfRule type="cellIs" dxfId="10652" priority="1212" operator="lessThan">
      <formula>$C$4</formula>
    </cfRule>
  </conditionalFormatting>
  <conditionalFormatting sqref="AP15">
    <cfRule type="cellIs" dxfId="10651" priority="1213" operator="lessThan">
      <formula>$C$4</formula>
    </cfRule>
  </conditionalFormatting>
  <conditionalFormatting sqref="AP16">
    <cfRule type="cellIs" dxfId="10650" priority="1214" operator="lessThan">
      <formula>$C$4</formula>
    </cfRule>
  </conditionalFormatting>
  <conditionalFormatting sqref="AP17">
    <cfRule type="cellIs" dxfId="10649" priority="1215" operator="lessThan">
      <formula>$C$4</formula>
    </cfRule>
  </conditionalFormatting>
  <conditionalFormatting sqref="AP18">
    <cfRule type="cellIs" dxfId="10648" priority="1216" operator="lessThan">
      <formula>$C$4</formula>
    </cfRule>
  </conditionalFormatting>
  <conditionalFormatting sqref="AP19">
    <cfRule type="cellIs" dxfId="10647" priority="1217" operator="lessThan">
      <formula>$C$4</formula>
    </cfRule>
  </conditionalFormatting>
  <conditionalFormatting sqref="AP20">
    <cfRule type="cellIs" dxfId="10646" priority="1218" operator="lessThan">
      <formula>$C$4</formula>
    </cfRule>
  </conditionalFormatting>
  <conditionalFormatting sqref="AP21">
    <cfRule type="cellIs" dxfId="10645" priority="1219" operator="lessThan">
      <formula>$C$4</formula>
    </cfRule>
  </conditionalFormatting>
  <conditionalFormatting sqref="AP22">
    <cfRule type="cellIs" dxfId="10644" priority="1220" operator="lessThan">
      <formula>$C$4</formula>
    </cfRule>
  </conditionalFormatting>
  <conditionalFormatting sqref="AP23">
    <cfRule type="cellIs" dxfId="10643" priority="1221" operator="lessThan">
      <formula>$C$4</formula>
    </cfRule>
  </conditionalFormatting>
  <conditionalFormatting sqref="AP24">
    <cfRule type="cellIs" dxfId="10642" priority="1222" operator="lessThan">
      <formula>$C$4</formula>
    </cfRule>
  </conditionalFormatting>
  <conditionalFormatting sqref="AP25">
    <cfRule type="cellIs" dxfId="10641" priority="1223" operator="lessThan">
      <formula>$C$4</formula>
    </cfRule>
  </conditionalFormatting>
  <conditionalFormatting sqref="AP26">
    <cfRule type="cellIs" dxfId="10640" priority="1224" operator="lessThan">
      <formula>$C$4</formula>
    </cfRule>
  </conditionalFormatting>
  <conditionalFormatting sqref="AP27">
    <cfRule type="cellIs" dxfId="10639" priority="1225" operator="lessThan">
      <formula>$C$4</formula>
    </cfRule>
  </conditionalFormatting>
  <conditionalFormatting sqref="AP28">
    <cfRule type="cellIs" dxfId="10638" priority="1226" operator="lessThan">
      <formula>$C$4</formula>
    </cfRule>
  </conditionalFormatting>
  <conditionalFormatting sqref="AP29">
    <cfRule type="cellIs" dxfId="10637" priority="1227" operator="lessThan">
      <formula>$C$4</formula>
    </cfRule>
  </conditionalFormatting>
  <conditionalFormatting sqref="AP30">
    <cfRule type="cellIs" dxfId="10636" priority="1228" operator="lessThan">
      <formula>$C$4</formula>
    </cfRule>
  </conditionalFormatting>
  <conditionalFormatting sqref="AP31">
    <cfRule type="cellIs" dxfId="10635" priority="1229" operator="lessThan">
      <formula>$C$4</formula>
    </cfRule>
  </conditionalFormatting>
  <conditionalFormatting sqref="AP32">
    <cfRule type="cellIs" dxfId="10634" priority="1230" operator="lessThan">
      <formula>$C$4</formula>
    </cfRule>
  </conditionalFormatting>
  <conditionalFormatting sqref="AP33">
    <cfRule type="cellIs" dxfId="10633" priority="1231" operator="lessThan">
      <formula>$C$4</formula>
    </cfRule>
  </conditionalFormatting>
  <conditionalFormatting sqref="AP34">
    <cfRule type="cellIs" dxfId="10632" priority="1232" operator="lessThan">
      <formula>$C$4</formula>
    </cfRule>
  </conditionalFormatting>
  <conditionalFormatting sqref="AP35">
    <cfRule type="cellIs" dxfId="10631" priority="1233" operator="lessThan">
      <formula>$C$4</formula>
    </cfRule>
  </conditionalFormatting>
  <conditionalFormatting sqref="AP36">
    <cfRule type="cellIs" dxfId="10630" priority="1234" operator="lessThan">
      <formula>$C$4</formula>
    </cfRule>
  </conditionalFormatting>
  <conditionalFormatting sqref="AP37">
    <cfRule type="cellIs" dxfId="10629" priority="1235" operator="lessThan">
      <formula>$C$4</formula>
    </cfRule>
  </conditionalFormatting>
  <conditionalFormatting sqref="AP38">
    <cfRule type="cellIs" dxfId="10628" priority="1236" operator="lessThan">
      <formula>$C$4</formula>
    </cfRule>
  </conditionalFormatting>
  <conditionalFormatting sqref="AP39">
    <cfRule type="cellIs" dxfId="10627" priority="1237" operator="lessThan">
      <formula>$C$4</formula>
    </cfRule>
  </conditionalFormatting>
  <conditionalFormatting sqref="AP40">
    <cfRule type="cellIs" dxfId="10626" priority="1238" operator="lessThan">
      <formula>$C$4</formula>
    </cfRule>
  </conditionalFormatting>
  <conditionalFormatting sqref="AP41">
    <cfRule type="cellIs" dxfId="10625" priority="1239" operator="lessThan">
      <formula>$C$4</formula>
    </cfRule>
  </conditionalFormatting>
  <conditionalFormatting sqref="AP42">
    <cfRule type="cellIs" dxfId="10624" priority="1240" operator="lessThan">
      <formula>$C$4</formula>
    </cfRule>
  </conditionalFormatting>
  <conditionalFormatting sqref="AP43">
    <cfRule type="cellIs" dxfId="10623" priority="1241" operator="lessThan">
      <formula>$C$4</formula>
    </cfRule>
  </conditionalFormatting>
  <conditionalFormatting sqref="AP44">
    <cfRule type="cellIs" dxfId="10622" priority="1242" operator="lessThan">
      <formula>$C$4</formula>
    </cfRule>
  </conditionalFormatting>
  <conditionalFormatting sqref="AP45">
    <cfRule type="cellIs" dxfId="10621" priority="1243" operator="lessThan">
      <formula>$C$4</formula>
    </cfRule>
  </conditionalFormatting>
  <conditionalFormatting sqref="AP46">
    <cfRule type="cellIs" dxfId="10620" priority="1244" operator="lessThan">
      <formula>$C$4</formula>
    </cfRule>
  </conditionalFormatting>
  <conditionalFormatting sqref="AP47">
    <cfRule type="cellIs" dxfId="10619" priority="1245" operator="lessThan">
      <formula>$C$4</formula>
    </cfRule>
  </conditionalFormatting>
  <conditionalFormatting sqref="AP48">
    <cfRule type="cellIs" dxfId="10618" priority="1246" operator="lessThan">
      <formula>$C$4</formula>
    </cfRule>
  </conditionalFormatting>
  <conditionalFormatting sqref="AP49">
    <cfRule type="cellIs" dxfId="10617" priority="1247" operator="lessThan">
      <formula>$C$4</formula>
    </cfRule>
  </conditionalFormatting>
  <conditionalFormatting sqref="AP50">
    <cfRule type="cellIs" dxfId="10616" priority="1248" operator="lessThan">
      <formula>$C$4</formula>
    </cfRule>
  </conditionalFormatting>
  <conditionalFormatting sqref="AP51">
    <cfRule type="cellIs" dxfId="10615" priority="1249" operator="lessThan">
      <formula>$C$4</formula>
    </cfRule>
  </conditionalFormatting>
  <conditionalFormatting sqref="AP52">
    <cfRule type="cellIs" dxfId="10614" priority="1250" operator="lessThan">
      <formula>$C$4</formula>
    </cfRule>
  </conditionalFormatting>
  <conditionalFormatting sqref="AP53">
    <cfRule type="cellIs" dxfId="10613" priority="1251" operator="lessThan">
      <formula>$C$4</formula>
    </cfRule>
  </conditionalFormatting>
  <conditionalFormatting sqref="AP54">
    <cfRule type="cellIs" dxfId="10612" priority="1252" operator="lessThan">
      <formula>$C$4</formula>
    </cfRule>
  </conditionalFormatting>
  <conditionalFormatting sqref="AP55">
    <cfRule type="cellIs" dxfId="10611" priority="1253" operator="lessThan">
      <formula>$C$4</formula>
    </cfRule>
  </conditionalFormatting>
  <conditionalFormatting sqref="AP56">
    <cfRule type="cellIs" dxfId="10610" priority="1254" operator="lessThan">
      <formula>$C$4</formula>
    </cfRule>
  </conditionalFormatting>
  <conditionalFormatting sqref="AP57">
    <cfRule type="cellIs" dxfId="10609" priority="1255" operator="lessThan">
      <formula>$C$4</formula>
    </cfRule>
  </conditionalFormatting>
  <conditionalFormatting sqref="AP58">
    <cfRule type="cellIs" dxfId="10608" priority="1256" operator="lessThan">
      <formula>$C$4</formula>
    </cfRule>
  </conditionalFormatting>
  <conditionalFormatting sqref="AP59">
    <cfRule type="cellIs" dxfId="10607" priority="1257" operator="lessThan">
      <formula>$C$4</formula>
    </cfRule>
  </conditionalFormatting>
  <conditionalFormatting sqref="AP60">
    <cfRule type="cellIs" dxfId="10606" priority="1258" operator="lessThan">
      <formula>$C$4</formula>
    </cfRule>
  </conditionalFormatting>
  <conditionalFormatting sqref="AQ11">
    <cfRule type="cellIs" dxfId="10605" priority="1259" operator="lessThan">
      <formula>$C$4</formula>
    </cfRule>
  </conditionalFormatting>
  <conditionalFormatting sqref="AQ12">
    <cfRule type="cellIs" dxfId="10604" priority="1260" operator="lessThan">
      <formula>$C$4</formula>
    </cfRule>
  </conditionalFormatting>
  <conditionalFormatting sqref="AQ13">
    <cfRule type="cellIs" dxfId="10603" priority="1261" operator="lessThan">
      <formula>$C$4</formula>
    </cfRule>
  </conditionalFormatting>
  <conditionalFormatting sqref="AQ14">
    <cfRule type="cellIs" dxfId="10602" priority="1262" operator="lessThan">
      <formula>$C$4</formula>
    </cfRule>
  </conditionalFormatting>
  <conditionalFormatting sqref="AQ15">
    <cfRule type="cellIs" dxfId="10601" priority="1263" operator="lessThan">
      <formula>$C$4</formula>
    </cfRule>
  </conditionalFormatting>
  <conditionalFormatting sqref="AQ16">
    <cfRule type="cellIs" dxfId="10600" priority="1264" operator="lessThan">
      <formula>$C$4</formula>
    </cfRule>
  </conditionalFormatting>
  <conditionalFormatting sqref="AQ17">
    <cfRule type="cellIs" dxfId="10599" priority="1265" operator="lessThan">
      <formula>$C$4</formula>
    </cfRule>
  </conditionalFormatting>
  <conditionalFormatting sqref="AQ18">
    <cfRule type="cellIs" dxfId="10598" priority="1266" operator="lessThan">
      <formula>$C$4</formula>
    </cfRule>
  </conditionalFormatting>
  <conditionalFormatting sqref="AQ19">
    <cfRule type="cellIs" dxfId="10597" priority="1267" operator="lessThan">
      <formula>$C$4</formula>
    </cfRule>
  </conditionalFormatting>
  <conditionalFormatting sqref="AQ20">
    <cfRule type="cellIs" dxfId="10596" priority="1268" operator="lessThan">
      <formula>$C$4</formula>
    </cfRule>
  </conditionalFormatting>
  <conditionalFormatting sqref="AQ21">
    <cfRule type="cellIs" dxfId="10595" priority="1269" operator="lessThan">
      <formula>$C$4</formula>
    </cfRule>
  </conditionalFormatting>
  <conditionalFormatting sqref="AQ22">
    <cfRule type="cellIs" dxfId="10594" priority="1270" operator="lessThan">
      <formula>$C$4</formula>
    </cfRule>
  </conditionalFormatting>
  <conditionalFormatting sqref="AQ23">
    <cfRule type="cellIs" dxfId="10593" priority="1271" operator="lessThan">
      <formula>$C$4</formula>
    </cfRule>
  </conditionalFormatting>
  <conditionalFormatting sqref="AQ24">
    <cfRule type="cellIs" dxfId="10592" priority="1272" operator="lessThan">
      <formula>$C$4</formula>
    </cfRule>
  </conditionalFormatting>
  <conditionalFormatting sqref="AQ25">
    <cfRule type="cellIs" dxfId="10591" priority="1273" operator="lessThan">
      <formula>$C$4</formula>
    </cfRule>
  </conditionalFormatting>
  <conditionalFormatting sqref="AQ26">
    <cfRule type="cellIs" dxfId="10590" priority="1274" operator="lessThan">
      <formula>$C$4</formula>
    </cfRule>
  </conditionalFormatting>
  <conditionalFormatting sqref="AQ27">
    <cfRule type="cellIs" dxfId="10589" priority="1275" operator="lessThan">
      <formula>$C$4</formula>
    </cfRule>
  </conditionalFormatting>
  <conditionalFormatting sqref="AQ28">
    <cfRule type="cellIs" dxfId="10588" priority="1276" operator="lessThan">
      <formula>$C$4</formula>
    </cfRule>
  </conditionalFormatting>
  <conditionalFormatting sqref="AQ29">
    <cfRule type="cellIs" dxfId="10587" priority="1277" operator="lessThan">
      <formula>$C$4</formula>
    </cfRule>
  </conditionalFormatting>
  <conditionalFormatting sqref="AQ30">
    <cfRule type="cellIs" dxfId="10586" priority="1278" operator="lessThan">
      <formula>$C$4</formula>
    </cfRule>
  </conditionalFormatting>
  <conditionalFormatting sqref="AQ31">
    <cfRule type="cellIs" dxfId="10585" priority="1279" operator="lessThan">
      <formula>$C$4</formula>
    </cfRule>
  </conditionalFormatting>
  <conditionalFormatting sqref="AQ32">
    <cfRule type="cellIs" dxfId="10584" priority="1280" operator="lessThan">
      <formula>$C$4</formula>
    </cfRule>
  </conditionalFormatting>
  <conditionalFormatting sqref="AQ33">
    <cfRule type="cellIs" dxfId="10583" priority="1281" operator="lessThan">
      <formula>$C$4</formula>
    </cfRule>
  </conditionalFormatting>
  <conditionalFormatting sqref="AQ34">
    <cfRule type="cellIs" dxfId="10582" priority="1282" operator="lessThan">
      <formula>$C$4</formula>
    </cfRule>
  </conditionalFormatting>
  <conditionalFormatting sqref="AQ35">
    <cfRule type="cellIs" dxfId="10581" priority="1283" operator="lessThan">
      <formula>$C$4</formula>
    </cfRule>
  </conditionalFormatting>
  <conditionalFormatting sqref="AQ36">
    <cfRule type="cellIs" dxfId="10580" priority="1284" operator="lessThan">
      <formula>$C$4</formula>
    </cfRule>
  </conditionalFormatting>
  <conditionalFormatting sqref="AQ37">
    <cfRule type="cellIs" dxfId="10579" priority="1285" operator="lessThan">
      <formula>$C$4</formula>
    </cfRule>
  </conditionalFormatting>
  <conditionalFormatting sqref="AQ38">
    <cfRule type="cellIs" dxfId="10578" priority="1286" operator="lessThan">
      <formula>$C$4</formula>
    </cfRule>
  </conditionalFormatting>
  <conditionalFormatting sqref="AQ39">
    <cfRule type="cellIs" dxfId="10577" priority="1287" operator="lessThan">
      <formula>$C$4</formula>
    </cfRule>
  </conditionalFormatting>
  <conditionalFormatting sqref="AQ40">
    <cfRule type="cellIs" dxfId="10576" priority="1288" operator="lessThan">
      <formula>$C$4</formula>
    </cfRule>
  </conditionalFormatting>
  <conditionalFormatting sqref="AQ41">
    <cfRule type="cellIs" dxfId="10575" priority="1289" operator="lessThan">
      <formula>$C$4</formula>
    </cfRule>
  </conditionalFormatting>
  <conditionalFormatting sqref="AQ42">
    <cfRule type="cellIs" dxfId="10574" priority="1290" operator="lessThan">
      <formula>$C$4</formula>
    </cfRule>
  </conditionalFormatting>
  <conditionalFormatting sqref="AQ43">
    <cfRule type="cellIs" dxfId="10573" priority="1291" operator="lessThan">
      <formula>$C$4</formula>
    </cfRule>
  </conditionalFormatting>
  <conditionalFormatting sqref="AQ44">
    <cfRule type="cellIs" dxfId="10572" priority="1292" operator="lessThan">
      <formula>$C$4</formula>
    </cfRule>
  </conditionalFormatting>
  <conditionalFormatting sqref="AQ45">
    <cfRule type="cellIs" dxfId="10571" priority="1293" operator="lessThan">
      <formula>$C$4</formula>
    </cfRule>
  </conditionalFormatting>
  <conditionalFormatting sqref="AQ46">
    <cfRule type="cellIs" dxfId="10570" priority="1294" operator="lessThan">
      <formula>$C$4</formula>
    </cfRule>
  </conditionalFormatting>
  <conditionalFormatting sqref="AQ47">
    <cfRule type="cellIs" dxfId="10569" priority="1295" operator="lessThan">
      <formula>$C$4</formula>
    </cfRule>
  </conditionalFormatting>
  <conditionalFormatting sqref="AQ48">
    <cfRule type="cellIs" dxfId="10568" priority="1296" operator="lessThan">
      <formula>$C$4</formula>
    </cfRule>
  </conditionalFormatting>
  <conditionalFormatting sqref="AQ49">
    <cfRule type="cellIs" dxfId="10567" priority="1297" operator="lessThan">
      <formula>$C$4</formula>
    </cfRule>
  </conditionalFormatting>
  <conditionalFormatting sqref="AQ50">
    <cfRule type="cellIs" dxfId="10566" priority="1298" operator="lessThan">
      <formula>$C$4</formula>
    </cfRule>
  </conditionalFormatting>
  <conditionalFormatting sqref="AQ51">
    <cfRule type="cellIs" dxfId="10565" priority="1299" operator="lessThan">
      <formula>$C$4</formula>
    </cfRule>
  </conditionalFormatting>
  <conditionalFormatting sqref="AQ52">
    <cfRule type="cellIs" dxfId="10564" priority="1300" operator="lessThan">
      <formula>$C$4</formula>
    </cfRule>
  </conditionalFormatting>
  <conditionalFormatting sqref="AQ53">
    <cfRule type="cellIs" dxfId="10563" priority="1301" operator="lessThan">
      <formula>$C$4</formula>
    </cfRule>
  </conditionalFormatting>
  <conditionalFormatting sqref="AQ54">
    <cfRule type="cellIs" dxfId="10562" priority="1302" operator="lessThan">
      <formula>$C$4</formula>
    </cfRule>
  </conditionalFormatting>
  <conditionalFormatting sqref="AQ55">
    <cfRule type="cellIs" dxfId="10561" priority="1303" operator="lessThan">
      <formula>$C$4</formula>
    </cfRule>
  </conditionalFormatting>
  <conditionalFormatting sqref="AQ56">
    <cfRule type="cellIs" dxfId="10560" priority="1304" operator="lessThan">
      <formula>$C$4</formula>
    </cfRule>
  </conditionalFormatting>
  <conditionalFormatting sqref="AQ57">
    <cfRule type="cellIs" dxfId="10559" priority="1305" operator="lessThan">
      <formula>$C$4</formula>
    </cfRule>
  </conditionalFormatting>
  <conditionalFormatting sqref="AQ58">
    <cfRule type="cellIs" dxfId="10558" priority="1306" operator="lessThan">
      <formula>$C$4</formula>
    </cfRule>
  </conditionalFormatting>
  <conditionalFormatting sqref="AQ59">
    <cfRule type="cellIs" dxfId="10557" priority="1307" operator="lessThan">
      <formula>$C$4</formula>
    </cfRule>
  </conditionalFormatting>
  <conditionalFormatting sqref="AQ60">
    <cfRule type="cellIs" dxfId="10556" priority="1308" operator="lessThan">
      <formula>$C$4</formula>
    </cfRule>
  </conditionalFormatting>
  <conditionalFormatting sqref="AR11">
    <cfRule type="cellIs" dxfId="10555" priority="1309" operator="lessThan">
      <formula>$C$4</formula>
    </cfRule>
  </conditionalFormatting>
  <conditionalFormatting sqref="AR12">
    <cfRule type="cellIs" dxfId="10554" priority="1310" operator="lessThan">
      <formula>$C$4</formula>
    </cfRule>
  </conditionalFormatting>
  <conditionalFormatting sqref="AR13">
    <cfRule type="cellIs" dxfId="10553" priority="1311" operator="lessThan">
      <formula>$C$4</formula>
    </cfRule>
  </conditionalFormatting>
  <conditionalFormatting sqref="AR14">
    <cfRule type="cellIs" dxfId="10552" priority="1312" operator="lessThan">
      <formula>$C$4</formula>
    </cfRule>
  </conditionalFormatting>
  <conditionalFormatting sqref="AR15">
    <cfRule type="cellIs" dxfId="10551" priority="1313" operator="lessThan">
      <formula>$C$4</formula>
    </cfRule>
  </conditionalFormatting>
  <conditionalFormatting sqref="AR16">
    <cfRule type="cellIs" dxfId="10550" priority="1314" operator="lessThan">
      <formula>$C$4</formula>
    </cfRule>
  </conditionalFormatting>
  <conditionalFormatting sqref="AR17">
    <cfRule type="cellIs" dxfId="10549" priority="1315" operator="lessThan">
      <formula>$C$4</formula>
    </cfRule>
  </conditionalFormatting>
  <conditionalFormatting sqref="AR18">
    <cfRule type="cellIs" dxfId="10548" priority="1316" operator="lessThan">
      <formula>$C$4</formula>
    </cfRule>
  </conditionalFormatting>
  <conditionalFormatting sqref="AR19">
    <cfRule type="cellIs" dxfId="10547" priority="1317" operator="lessThan">
      <formula>$C$4</formula>
    </cfRule>
  </conditionalFormatting>
  <conditionalFormatting sqref="AR20">
    <cfRule type="cellIs" dxfId="10546" priority="1318" operator="lessThan">
      <formula>$C$4</formula>
    </cfRule>
  </conditionalFormatting>
  <conditionalFormatting sqref="AR21">
    <cfRule type="cellIs" dxfId="10545" priority="1319" operator="lessThan">
      <formula>$C$4</formula>
    </cfRule>
  </conditionalFormatting>
  <conditionalFormatting sqref="AR22">
    <cfRule type="cellIs" dxfId="10544" priority="1320" operator="lessThan">
      <formula>$C$4</formula>
    </cfRule>
  </conditionalFormatting>
  <conditionalFormatting sqref="AR23">
    <cfRule type="cellIs" dxfId="10543" priority="1321" operator="lessThan">
      <formula>$C$4</formula>
    </cfRule>
  </conditionalFormatting>
  <conditionalFormatting sqref="AR24">
    <cfRule type="cellIs" dxfId="10542" priority="1322" operator="lessThan">
      <formula>$C$4</formula>
    </cfRule>
  </conditionalFormatting>
  <conditionalFormatting sqref="AR25">
    <cfRule type="cellIs" dxfId="10541" priority="1323" operator="lessThan">
      <formula>$C$4</formula>
    </cfRule>
  </conditionalFormatting>
  <conditionalFormatting sqref="AR26">
    <cfRule type="cellIs" dxfId="10540" priority="1324" operator="lessThan">
      <formula>$C$4</formula>
    </cfRule>
  </conditionalFormatting>
  <conditionalFormatting sqref="AR27">
    <cfRule type="cellIs" dxfId="10539" priority="1325" operator="lessThan">
      <formula>$C$4</formula>
    </cfRule>
  </conditionalFormatting>
  <conditionalFormatting sqref="AR28">
    <cfRule type="cellIs" dxfId="10538" priority="1326" operator="lessThan">
      <formula>$C$4</formula>
    </cfRule>
  </conditionalFormatting>
  <conditionalFormatting sqref="AR29">
    <cfRule type="cellIs" dxfId="10537" priority="1327" operator="lessThan">
      <formula>$C$4</formula>
    </cfRule>
  </conditionalFormatting>
  <conditionalFormatting sqref="AR30">
    <cfRule type="cellIs" dxfId="10536" priority="1328" operator="lessThan">
      <formula>$C$4</formula>
    </cfRule>
  </conditionalFormatting>
  <conditionalFormatting sqref="AR31">
    <cfRule type="cellIs" dxfId="10535" priority="1329" operator="lessThan">
      <formula>$C$4</formula>
    </cfRule>
  </conditionalFormatting>
  <conditionalFormatting sqref="AR32">
    <cfRule type="cellIs" dxfId="10534" priority="1330" operator="lessThan">
      <formula>$C$4</formula>
    </cfRule>
  </conditionalFormatting>
  <conditionalFormatting sqref="AR33">
    <cfRule type="cellIs" dxfId="10533" priority="1331" operator="lessThan">
      <formula>$C$4</formula>
    </cfRule>
  </conditionalFormatting>
  <conditionalFormatting sqref="AR34">
    <cfRule type="cellIs" dxfId="10532" priority="1332" operator="lessThan">
      <formula>$C$4</formula>
    </cfRule>
  </conditionalFormatting>
  <conditionalFormatting sqref="AR35">
    <cfRule type="cellIs" dxfId="10531" priority="1333" operator="lessThan">
      <formula>$C$4</formula>
    </cfRule>
  </conditionalFormatting>
  <conditionalFormatting sqref="AR36">
    <cfRule type="cellIs" dxfId="10530" priority="1334" operator="lessThan">
      <formula>$C$4</formula>
    </cfRule>
  </conditionalFormatting>
  <conditionalFormatting sqref="AR37">
    <cfRule type="cellIs" dxfId="10529" priority="1335" operator="lessThan">
      <formula>$C$4</formula>
    </cfRule>
  </conditionalFormatting>
  <conditionalFormatting sqref="AR38">
    <cfRule type="cellIs" dxfId="10528" priority="1336" operator="lessThan">
      <formula>$C$4</formula>
    </cfRule>
  </conditionalFormatting>
  <conditionalFormatting sqref="AR39">
    <cfRule type="cellIs" dxfId="10527" priority="1337" operator="lessThan">
      <formula>$C$4</formula>
    </cfRule>
  </conditionalFormatting>
  <conditionalFormatting sqref="AR40">
    <cfRule type="cellIs" dxfId="10526" priority="1338" operator="lessThan">
      <formula>$C$4</formula>
    </cfRule>
  </conditionalFormatting>
  <conditionalFormatting sqref="AR41">
    <cfRule type="cellIs" dxfId="10525" priority="1339" operator="lessThan">
      <formula>$C$4</formula>
    </cfRule>
  </conditionalFormatting>
  <conditionalFormatting sqref="AR42">
    <cfRule type="cellIs" dxfId="10524" priority="1340" operator="lessThan">
      <formula>$C$4</formula>
    </cfRule>
  </conditionalFormatting>
  <conditionalFormatting sqref="AR43">
    <cfRule type="cellIs" dxfId="10523" priority="1341" operator="lessThan">
      <formula>$C$4</formula>
    </cfRule>
  </conditionalFormatting>
  <conditionalFormatting sqref="AR44">
    <cfRule type="cellIs" dxfId="10522" priority="1342" operator="lessThan">
      <formula>$C$4</formula>
    </cfRule>
  </conditionalFormatting>
  <conditionalFormatting sqref="AR45">
    <cfRule type="cellIs" dxfId="10521" priority="1343" operator="lessThan">
      <formula>$C$4</formula>
    </cfRule>
  </conditionalFormatting>
  <conditionalFormatting sqref="AR46">
    <cfRule type="cellIs" dxfId="10520" priority="1344" operator="lessThan">
      <formula>$C$4</formula>
    </cfRule>
  </conditionalFormatting>
  <conditionalFormatting sqref="AR47">
    <cfRule type="cellIs" dxfId="10519" priority="1345" operator="lessThan">
      <formula>$C$4</formula>
    </cfRule>
  </conditionalFormatting>
  <conditionalFormatting sqref="AR48">
    <cfRule type="cellIs" dxfId="10518" priority="1346" operator="lessThan">
      <formula>$C$4</formula>
    </cfRule>
  </conditionalFormatting>
  <conditionalFormatting sqref="AR49">
    <cfRule type="cellIs" dxfId="10517" priority="1347" operator="lessThan">
      <formula>$C$4</formula>
    </cfRule>
  </conditionalFormatting>
  <conditionalFormatting sqref="AR50">
    <cfRule type="cellIs" dxfId="10516" priority="1348" operator="lessThan">
      <formula>$C$4</formula>
    </cfRule>
  </conditionalFormatting>
  <conditionalFormatting sqref="AR51">
    <cfRule type="cellIs" dxfId="10515" priority="1349" operator="lessThan">
      <formula>$C$4</formula>
    </cfRule>
  </conditionalFormatting>
  <conditionalFormatting sqref="AR52">
    <cfRule type="cellIs" dxfId="10514" priority="1350" operator="lessThan">
      <formula>$C$4</formula>
    </cfRule>
  </conditionalFormatting>
  <conditionalFormatting sqref="AR53">
    <cfRule type="cellIs" dxfId="10513" priority="1351" operator="lessThan">
      <formula>$C$4</formula>
    </cfRule>
  </conditionalFormatting>
  <conditionalFormatting sqref="AR54">
    <cfRule type="cellIs" dxfId="10512" priority="1352" operator="lessThan">
      <formula>$C$4</formula>
    </cfRule>
  </conditionalFormatting>
  <conditionalFormatting sqref="AR55">
    <cfRule type="cellIs" dxfId="10511" priority="1353" operator="lessThan">
      <formula>$C$4</formula>
    </cfRule>
  </conditionalFormatting>
  <conditionalFormatting sqref="AR56">
    <cfRule type="cellIs" dxfId="10510" priority="1354" operator="lessThan">
      <formula>$C$4</formula>
    </cfRule>
  </conditionalFormatting>
  <conditionalFormatting sqref="AR57">
    <cfRule type="cellIs" dxfId="10509" priority="1355" operator="lessThan">
      <formula>$C$4</formula>
    </cfRule>
  </conditionalFormatting>
  <conditionalFormatting sqref="AR58">
    <cfRule type="cellIs" dxfId="10508" priority="1356" operator="lessThan">
      <formula>$C$4</formula>
    </cfRule>
  </conditionalFormatting>
  <conditionalFormatting sqref="AR59">
    <cfRule type="cellIs" dxfId="10507" priority="1357" operator="lessThan">
      <formula>$C$4</formula>
    </cfRule>
  </conditionalFormatting>
  <conditionalFormatting sqref="AR60">
    <cfRule type="cellIs" dxfId="10506" priority="1358" operator="lessThan">
      <formula>$C$4</formula>
    </cfRule>
  </conditionalFormatting>
  <conditionalFormatting sqref="AS11">
    <cfRule type="cellIs" dxfId="10505" priority="1359" operator="lessThan">
      <formula>$C$4</formula>
    </cfRule>
  </conditionalFormatting>
  <conditionalFormatting sqref="AS12">
    <cfRule type="cellIs" dxfId="10504" priority="1360" operator="lessThan">
      <formula>$C$4</formula>
    </cfRule>
  </conditionalFormatting>
  <conditionalFormatting sqref="AS13">
    <cfRule type="cellIs" dxfId="10503" priority="1361" operator="lessThan">
      <formula>$C$4</formula>
    </cfRule>
  </conditionalFormatting>
  <conditionalFormatting sqref="AS14">
    <cfRule type="cellIs" dxfId="10502" priority="1362" operator="lessThan">
      <formula>$C$4</formula>
    </cfRule>
  </conditionalFormatting>
  <conditionalFormatting sqref="AS15">
    <cfRule type="cellIs" dxfId="10501" priority="1363" operator="lessThan">
      <formula>$C$4</formula>
    </cfRule>
  </conditionalFormatting>
  <conditionalFormatting sqref="AS16">
    <cfRule type="cellIs" dxfId="10500" priority="1364" operator="lessThan">
      <formula>$C$4</formula>
    </cfRule>
  </conditionalFormatting>
  <conditionalFormatting sqref="AS17">
    <cfRule type="cellIs" dxfId="10499" priority="1365" operator="lessThan">
      <formula>$C$4</formula>
    </cfRule>
  </conditionalFormatting>
  <conditionalFormatting sqref="AS18">
    <cfRule type="cellIs" dxfId="10498" priority="1366" operator="lessThan">
      <formula>$C$4</formula>
    </cfRule>
  </conditionalFormatting>
  <conditionalFormatting sqref="AS19">
    <cfRule type="cellIs" dxfId="10497" priority="1367" operator="lessThan">
      <formula>$C$4</formula>
    </cfRule>
  </conditionalFormatting>
  <conditionalFormatting sqref="AS20">
    <cfRule type="cellIs" dxfId="10496" priority="1368" operator="lessThan">
      <formula>$C$4</formula>
    </cfRule>
  </conditionalFormatting>
  <conditionalFormatting sqref="AS21">
    <cfRule type="cellIs" dxfId="10495" priority="1369" operator="lessThan">
      <formula>$C$4</formula>
    </cfRule>
  </conditionalFormatting>
  <conditionalFormatting sqref="AS22">
    <cfRule type="cellIs" dxfId="10494" priority="1370" operator="lessThan">
      <formula>$C$4</formula>
    </cfRule>
  </conditionalFormatting>
  <conditionalFormatting sqref="AS23">
    <cfRule type="cellIs" dxfId="10493" priority="1371" operator="lessThan">
      <formula>$C$4</formula>
    </cfRule>
  </conditionalFormatting>
  <conditionalFormatting sqref="AS24">
    <cfRule type="cellIs" dxfId="10492" priority="1372" operator="lessThan">
      <formula>$C$4</formula>
    </cfRule>
  </conditionalFormatting>
  <conditionalFormatting sqref="AS25">
    <cfRule type="cellIs" dxfId="10491" priority="1373" operator="lessThan">
      <formula>$C$4</formula>
    </cfRule>
  </conditionalFormatting>
  <conditionalFormatting sqref="AS26">
    <cfRule type="cellIs" dxfId="10490" priority="1374" operator="lessThan">
      <formula>$C$4</formula>
    </cfRule>
  </conditionalFormatting>
  <conditionalFormatting sqref="AS27">
    <cfRule type="cellIs" dxfId="10489" priority="1375" operator="lessThan">
      <formula>$C$4</formula>
    </cfRule>
  </conditionalFormatting>
  <conditionalFormatting sqref="AS28">
    <cfRule type="cellIs" dxfId="10488" priority="1376" operator="lessThan">
      <formula>$C$4</formula>
    </cfRule>
  </conditionalFormatting>
  <conditionalFormatting sqref="AS29">
    <cfRule type="cellIs" dxfId="10487" priority="1377" operator="lessThan">
      <formula>$C$4</formula>
    </cfRule>
  </conditionalFormatting>
  <conditionalFormatting sqref="AS30">
    <cfRule type="cellIs" dxfId="10486" priority="1378" operator="lessThan">
      <formula>$C$4</formula>
    </cfRule>
  </conditionalFormatting>
  <conditionalFormatting sqref="AS31">
    <cfRule type="cellIs" dxfId="10485" priority="1379" operator="lessThan">
      <formula>$C$4</formula>
    </cfRule>
  </conditionalFormatting>
  <conditionalFormatting sqref="AS32">
    <cfRule type="cellIs" dxfId="10484" priority="1380" operator="lessThan">
      <formula>$C$4</formula>
    </cfRule>
  </conditionalFormatting>
  <conditionalFormatting sqref="AS33">
    <cfRule type="cellIs" dxfId="10483" priority="1381" operator="lessThan">
      <formula>$C$4</formula>
    </cfRule>
  </conditionalFormatting>
  <conditionalFormatting sqref="AS34">
    <cfRule type="cellIs" dxfId="10482" priority="1382" operator="lessThan">
      <formula>$C$4</formula>
    </cfRule>
  </conditionalFormatting>
  <conditionalFormatting sqref="AS35">
    <cfRule type="cellIs" dxfId="10481" priority="1383" operator="lessThan">
      <formula>$C$4</formula>
    </cfRule>
  </conditionalFormatting>
  <conditionalFormatting sqref="AS36">
    <cfRule type="cellIs" dxfId="10480" priority="1384" operator="lessThan">
      <formula>$C$4</formula>
    </cfRule>
  </conditionalFormatting>
  <conditionalFormatting sqref="AS37">
    <cfRule type="cellIs" dxfId="10479" priority="1385" operator="lessThan">
      <formula>$C$4</formula>
    </cfRule>
  </conditionalFormatting>
  <conditionalFormatting sqref="AS38">
    <cfRule type="cellIs" dxfId="10478" priority="1386" operator="lessThan">
      <formula>$C$4</formula>
    </cfRule>
  </conditionalFormatting>
  <conditionalFormatting sqref="AS39">
    <cfRule type="cellIs" dxfId="10477" priority="1387" operator="lessThan">
      <formula>$C$4</formula>
    </cfRule>
  </conditionalFormatting>
  <conditionalFormatting sqref="AS40">
    <cfRule type="cellIs" dxfId="10476" priority="1388" operator="lessThan">
      <formula>$C$4</formula>
    </cfRule>
  </conditionalFormatting>
  <conditionalFormatting sqref="AS41">
    <cfRule type="cellIs" dxfId="10475" priority="1389" operator="lessThan">
      <formula>$C$4</formula>
    </cfRule>
  </conditionalFormatting>
  <conditionalFormatting sqref="AS42">
    <cfRule type="cellIs" dxfId="10474" priority="1390" operator="lessThan">
      <formula>$C$4</formula>
    </cfRule>
  </conditionalFormatting>
  <conditionalFormatting sqref="AS43">
    <cfRule type="cellIs" dxfId="10473" priority="1391" operator="lessThan">
      <formula>$C$4</formula>
    </cfRule>
  </conditionalFormatting>
  <conditionalFormatting sqref="AS44">
    <cfRule type="cellIs" dxfId="10472" priority="1392" operator="lessThan">
      <formula>$C$4</formula>
    </cfRule>
  </conditionalFormatting>
  <conditionalFormatting sqref="AS45">
    <cfRule type="cellIs" dxfId="10471" priority="1393" operator="lessThan">
      <formula>$C$4</formula>
    </cfRule>
  </conditionalFormatting>
  <conditionalFormatting sqref="AS46">
    <cfRule type="cellIs" dxfId="10470" priority="1394" operator="lessThan">
      <formula>$C$4</formula>
    </cfRule>
  </conditionalFormatting>
  <conditionalFormatting sqref="AS47">
    <cfRule type="cellIs" dxfId="10469" priority="1395" operator="lessThan">
      <formula>$C$4</formula>
    </cfRule>
  </conditionalFormatting>
  <conditionalFormatting sqref="AS48">
    <cfRule type="cellIs" dxfId="10468" priority="1396" operator="lessThan">
      <formula>$C$4</formula>
    </cfRule>
  </conditionalFormatting>
  <conditionalFormatting sqref="AS49">
    <cfRule type="cellIs" dxfId="10467" priority="1397" operator="lessThan">
      <formula>$C$4</formula>
    </cfRule>
  </conditionalFormatting>
  <conditionalFormatting sqref="AS50">
    <cfRule type="cellIs" dxfId="10466" priority="1398" operator="lessThan">
      <formula>$C$4</formula>
    </cfRule>
  </conditionalFormatting>
  <conditionalFormatting sqref="AS51">
    <cfRule type="cellIs" dxfId="10465" priority="1399" operator="lessThan">
      <formula>$C$4</formula>
    </cfRule>
  </conditionalFormatting>
  <conditionalFormatting sqref="AS52">
    <cfRule type="cellIs" dxfId="10464" priority="1400" operator="lessThan">
      <formula>$C$4</formula>
    </cfRule>
  </conditionalFormatting>
  <conditionalFormatting sqref="AS53">
    <cfRule type="cellIs" dxfId="10463" priority="1401" operator="lessThan">
      <formula>$C$4</formula>
    </cfRule>
  </conditionalFormatting>
  <conditionalFormatting sqref="AS54">
    <cfRule type="cellIs" dxfId="10462" priority="1402" operator="lessThan">
      <formula>$C$4</formula>
    </cfRule>
  </conditionalFormatting>
  <conditionalFormatting sqref="AS55">
    <cfRule type="cellIs" dxfId="10461" priority="1403" operator="lessThan">
      <formula>$C$4</formula>
    </cfRule>
  </conditionalFormatting>
  <conditionalFormatting sqref="AS56">
    <cfRule type="cellIs" dxfId="10460" priority="1404" operator="lessThan">
      <formula>$C$4</formula>
    </cfRule>
  </conditionalFormatting>
  <conditionalFormatting sqref="AS57">
    <cfRule type="cellIs" dxfId="10459" priority="1405" operator="lessThan">
      <formula>$C$4</formula>
    </cfRule>
  </conditionalFormatting>
  <conditionalFormatting sqref="AS58">
    <cfRule type="cellIs" dxfId="10458" priority="1406" operator="lessThan">
      <formula>$C$4</formula>
    </cfRule>
  </conditionalFormatting>
  <conditionalFormatting sqref="AS59">
    <cfRule type="cellIs" dxfId="10457" priority="1407" operator="lessThan">
      <formula>$C$4</formula>
    </cfRule>
  </conditionalFormatting>
  <conditionalFormatting sqref="AS60">
    <cfRule type="cellIs" dxfId="10456" priority="1408" operator="lessThan">
      <formula>$C$4</formula>
    </cfRule>
  </conditionalFormatting>
  <conditionalFormatting sqref="AT11">
    <cfRule type="cellIs" dxfId="10455" priority="1409" operator="lessThan">
      <formula>$C$4</formula>
    </cfRule>
  </conditionalFormatting>
  <conditionalFormatting sqref="AT12">
    <cfRule type="cellIs" dxfId="10454" priority="1410" operator="lessThan">
      <formula>$C$4</formula>
    </cfRule>
  </conditionalFormatting>
  <conditionalFormatting sqref="AT13">
    <cfRule type="cellIs" dxfId="10453" priority="1411" operator="lessThan">
      <formula>$C$4</formula>
    </cfRule>
  </conditionalFormatting>
  <conditionalFormatting sqref="AT14">
    <cfRule type="cellIs" dxfId="10452" priority="1412" operator="lessThan">
      <formula>$C$4</formula>
    </cfRule>
  </conditionalFormatting>
  <conditionalFormatting sqref="AT15">
    <cfRule type="cellIs" dxfId="10451" priority="1413" operator="lessThan">
      <formula>$C$4</formula>
    </cfRule>
  </conditionalFormatting>
  <conditionalFormatting sqref="AT16">
    <cfRule type="cellIs" dxfId="10450" priority="1414" operator="lessThan">
      <formula>$C$4</formula>
    </cfRule>
  </conditionalFormatting>
  <conditionalFormatting sqref="AT17">
    <cfRule type="cellIs" dxfId="10449" priority="1415" operator="lessThan">
      <formula>$C$4</formula>
    </cfRule>
  </conditionalFormatting>
  <conditionalFormatting sqref="AT18">
    <cfRule type="cellIs" dxfId="10448" priority="1416" operator="lessThan">
      <formula>$C$4</formula>
    </cfRule>
  </conditionalFormatting>
  <conditionalFormatting sqref="AT19">
    <cfRule type="cellIs" dxfId="10447" priority="1417" operator="lessThan">
      <formula>$C$4</formula>
    </cfRule>
  </conditionalFormatting>
  <conditionalFormatting sqref="AT20">
    <cfRule type="cellIs" dxfId="10446" priority="1418" operator="lessThan">
      <formula>$C$4</formula>
    </cfRule>
  </conditionalFormatting>
  <conditionalFormatting sqref="AT21">
    <cfRule type="cellIs" dxfId="10445" priority="1419" operator="lessThan">
      <formula>$C$4</formula>
    </cfRule>
  </conditionalFormatting>
  <conditionalFormatting sqref="AT22">
    <cfRule type="cellIs" dxfId="10444" priority="1420" operator="lessThan">
      <formula>$C$4</formula>
    </cfRule>
  </conditionalFormatting>
  <conditionalFormatting sqref="AT23">
    <cfRule type="cellIs" dxfId="10443" priority="1421" operator="lessThan">
      <formula>$C$4</formula>
    </cfRule>
  </conditionalFormatting>
  <conditionalFormatting sqref="AT24">
    <cfRule type="cellIs" dxfId="10442" priority="1422" operator="lessThan">
      <formula>$C$4</formula>
    </cfRule>
  </conditionalFormatting>
  <conditionalFormatting sqref="AT25">
    <cfRule type="cellIs" dxfId="10441" priority="1423" operator="lessThan">
      <formula>$C$4</formula>
    </cfRule>
  </conditionalFormatting>
  <conditionalFormatting sqref="AT26">
    <cfRule type="cellIs" dxfId="10440" priority="1424" operator="lessThan">
      <formula>$C$4</formula>
    </cfRule>
  </conditionalFormatting>
  <conditionalFormatting sqref="AT27">
    <cfRule type="cellIs" dxfId="10439" priority="1425" operator="lessThan">
      <formula>$C$4</formula>
    </cfRule>
  </conditionalFormatting>
  <conditionalFormatting sqref="AT28">
    <cfRule type="cellIs" dxfId="10438" priority="1426" operator="lessThan">
      <formula>$C$4</formula>
    </cfRule>
  </conditionalFormatting>
  <conditionalFormatting sqref="AT29">
    <cfRule type="cellIs" dxfId="10437" priority="1427" operator="lessThan">
      <formula>$C$4</formula>
    </cfRule>
  </conditionalFormatting>
  <conditionalFormatting sqref="AT30">
    <cfRule type="cellIs" dxfId="10436" priority="1428" operator="lessThan">
      <formula>$C$4</formula>
    </cfRule>
  </conditionalFormatting>
  <conditionalFormatting sqref="AT31">
    <cfRule type="cellIs" dxfId="10435" priority="1429" operator="lessThan">
      <formula>$C$4</formula>
    </cfRule>
  </conditionalFormatting>
  <conditionalFormatting sqref="AT32">
    <cfRule type="cellIs" dxfId="10434" priority="1430" operator="lessThan">
      <formula>$C$4</formula>
    </cfRule>
  </conditionalFormatting>
  <conditionalFormatting sqref="AT33">
    <cfRule type="cellIs" dxfId="10433" priority="1431" operator="lessThan">
      <formula>$C$4</formula>
    </cfRule>
  </conditionalFormatting>
  <conditionalFormatting sqref="AT34">
    <cfRule type="cellIs" dxfId="10432" priority="1432" operator="lessThan">
      <formula>$C$4</formula>
    </cfRule>
  </conditionalFormatting>
  <conditionalFormatting sqref="AT35">
    <cfRule type="cellIs" dxfId="10431" priority="1433" operator="lessThan">
      <formula>$C$4</formula>
    </cfRule>
  </conditionalFormatting>
  <conditionalFormatting sqref="AT36">
    <cfRule type="cellIs" dxfId="10430" priority="1434" operator="lessThan">
      <formula>$C$4</formula>
    </cfRule>
  </conditionalFormatting>
  <conditionalFormatting sqref="AT37">
    <cfRule type="cellIs" dxfId="10429" priority="1435" operator="lessThan">
      <formula>$C$4</formula>
    </cfRule>
  </conditionalFormatting>
  <conditionalFormatting sqref="AT38">
    <cfRule type="cellIs" dxfId="10428" priority="1436" operator="lessThan">
      <formula>$C$4</formula>
    </cfRule>
  </conditionalFormatting>
  <conditionalFormatting sqref="AT39">
    <cfRule type="cellIs" dxfId="10427" priority="1437" operator="lessThan">
      <formula>$C$4</formula>
    </cfRule>
  </conditionalFormatting>
  <conditionalFormatting sqref="AT40">
    <cfRule type="cellIs" dxfId="10426" priority="1438" operator="lessThan">
      <formula>$C$4</formula>
    </cfRule>
  </conditionalFormatting>
  <conditionalFormatting sqref="AT41">
    <cfRule type="cellIs" dxfId="10425" priority="1439" operator="lessThan">
      <formula>$C$4</formula>
    </cfRule>
  </conditionalFormatting>
  <conditionalFormatting sqref="AT42">
    <cfRule type="cellIs" dxfId="10424" priority="1440" operator="lessThan">
      <formula>$C$4</formula>
    </cfRule>
  </conditionalFormatting>
  <conditionalFormatting sqref="AT43">
    <cfRule type="cellIs" dxfId="10423" priority="1441" operator="lessThan">
      <formula>$C$4</formula>
    </cfRule>
  </conditionalFormatting>
  <conditionalFormatting sqref="AT44">
    <cfRule type="cellIs" dxfId="10422" priority="1442" operator="lessThan">
      <formula>$C$4</formula>
    </cfRule>
  </conditionalFormatting>
  <conditionalFormatting sqref="AT45">
    <cfRule type="cellIs" dxfId="10421" priority="1443" operator="lessThan">
      <formula>$C$4</formula>
    </cfRule>
  </conditionalFormatting>
  <conditionalFormatting sqref="AT46">
    <cfRule type="cellIs" dxfId="10420" priority="1444" operator="lessThan">
      <formula>$C$4</formula>
    </cfRule>
  </conditionalFormatting>
  <conditionalFormatting sqref="AT47">
    <cfRule type="cellIs" dxfId="10419" priority="1445" operator="lessThan">
      <formula>$C$4</formula>
    </cfRule>
  </conditionalFormatting>
  <conditionalFormatting sqref="AT48">
    <cfRule type="cellIs" dxfId="10418" priority="1446" operator="lessThan">
      <formula>$C$4</formula>
    </cfRule>
  </conditionalFormatting>
  <conditionalFormatting sqref="AT49">
    <cfRule type="cellIs" dxfId="10417" priority="1447" operator="lessThan">
      <formula>$C$4</formula>
    </cfRule>
  </conditionalFormatting>
  <conditionalFormatting sqref="AT50">
    <cfRule type="cellIs" dxfId="10416" priority="1448" operator="lessThan">
      <formula>$C$4</formula>
    </cfRule>
  </conditionalFormatting>
  <conditionalFormatting sqref="AT51">
    <cfRule type="cellIs" dxfId="10415" priority="1449" operator="lessThan">
      <formula>$C$4</formula>
    </cfRule>
  </conditionalFormatting>
  <conditionalFormatting sqref="AT52">
    <cfRule type="cellIs" dxfId="10414" priority="1450" operator="lessThan">
      <formula>$C$4</formula>
    </cfRule>
  </conditionalFormatting>
  <conditionalFormatting sqref="AT53">
    <cfRule type="cellIs" dxfId="10413" priority="1451" operator="lessThan">
      <formula>$C$4</formula>
    </cfRule>
  </conditionalFormatting>
  <conditionalFormatting sqref="AT54">
    <cfRule type="cellIs" dxfId="10412" priority="1452" operator="lessThan">
      <formula>$C$4</formula>
    </cfRule>
  </conditionalFormatting>
  <conditionalFormatting sqref="AT55">
    <cfRule type="cellIs" dxfId="10411" priority="1453" operator="lessThan">
      <formula>$C$4</formula>
    </cfRule>
  </conditionalFormatting>
  <conditionalFormatting sqref="AT56">
    <cfRule type="cellIs" dxfId="10410" priority="1454" operator="lessThan">
      <formula>$C$4</formula>
    </cfRule>
  </conditionalFormatting>
  <conditionalFormatting sqref="AT57">
    <cfRule type="cellIs" dxfId="10409" priority="1455" operator="lessThan">
      <formula>$C$4</formula>
    </cfRule>
  </conditionalFormatting>
  <conditionalFormatting sqref="AT58">
    <cfRule type="cellIs" dxfId="10408" priority="1456" operator="lessThan">
      <formula>$C$4</formula>
    </cfRule>
  </conditionalFormatting>
  <conditionalFormatting sqref="AT59">
    <cfRule type="cellIs" dxfId="10407" priority="1457" operator="lessThan">
      <formula>$C$4</formula>
    </cfRule>
  </conditionalFormatting>
  <conditionalFormatting sqref="AT60">
    <cfRule type="cellIs" dxfId="10406" priority="1458" operator="lessThan">
      <formula>$C$4</formula>
    </cfRule>
  </conditionalFormatting>
  <conditionalFormatting sqref="AU11">
    <cfRule type="cellIs" dxfId="10405" priority="1459" operator="lessThan">
      <formula>$C$4</formula>
    </cfRule>
  </conditionalFormatting>
  <conditionalFormatting sqref="AU12">
    <cfRule type="cellIs" dxfId="10404" priority="1460" operator="lessThan">
      <formula>$C$4</formula>
    </cfRule>
  </conditionalFormatting>
  <conditionalFormatting sqref="AU13">
    <cfRule type="cellIs" dxfId="10403" priority="1461" operator="lessThan">
      <formula>$C$4</formula>
    </cfRule>
  </conditionalFormatting>
  <conditionalFormatting sqref="AU14">
    <cfRule type="cellIs" dxfId="10402" priority="1462" operator="lessThan">
      <formula>$C$4</formula>
    </cfRule>
  </conditionalFormatting>
  <conditionalFormatting sqref="AU15">
    <cfRule type="cellIs" dxfId="10401" priority="1463" operator="lessThan">
      <formula>$C$4</formula>
    </cfRule>
  </conditionalFormatting>
  <conditionalFormatting sqref="AU16">
    <cfRule type="cellIs" dxfId="10400" priority="1464" operator="lessThan">
      <formula>$C$4</formula>
    </cfRule>
  </conditionalFormatting>
  <conditionalFormatting sqref="AU17">
    <cfRule type="cellIs" dxfId="10399" priority="1465" operator="lessThan">
      <formula>$C$4</formula>
    </cfRule>
  </conditionalFormatting>
  <conditionalFormatting sqref="AU18">
    <cfRule type="cellIs" dxfId="10398" priority="1466" operator="lessThan">
      <formula>$C$4</formula>
    </cfRule>
  </conditionalFormatting>
  <conditionalFormatting sqref="AU19">
    <cfRule type="cellIs" dxfId="10397" priority="1467" operator="lessThan">
      <formula>$C$4</formula>
    </cfRule>
  </conditionalFormatting>
  <conditionalFormatting sqref="AU20">
    <cfRule type="cellIs" dxfId="10396" priority="1468" operator="lessThan">
      <formula>$C$4</formula>
    </cfRule>
  </conditionalFormatting>
  <conditionalFormatting sqref="AU21">
    <cfRule type="cellIs" dxfId="10395" priority="1469" operator="lessThan">
      <formula>$C$4</formula>
    </cfRule>
  </conditionalFormatting>
  <conditionalFormatting sqref="AU22">
    <cfRule type="cellIs" dxfId="10394" priority="1470" operator="lessThan">
      <formula>$C$4</formula>
    </cfRule>
  </conditionalFormatting>
  <conditionalFormatting sqref="AU23">
    <cfRule type="cellIs" dxfId="10393" priority="1471" operator="lessThan">
      <formula>$C$4</formula>
    </cfRule>
  </conditionalFormatting>
  <conditionalFormatting sqref="AU24">
    <cfRule type="cellIs" dxfId="10392" priority="1472" operator="lessThan">
      <formula>$C$4</formula>
    </cfRule>
  </conditionalFormatting>
  <conditionalFormatting sqref="AU25">
    <cfRule type="cellIs" dxfId="10391" priority="1473" operator="lessThan">
      <formula>$C$4</formula>
    </cfRule>
  </conditionalFormatting>
  <conditionalFormatting sqref="AU26">
    <cfRule type="cellIs" dxfId="10390" priority="1474" operator="lessThan">
      <formula>$C$4</formula>
    </cfRule>
  </conditionalFormatting>
  <conditionalFormatting sqref="AU27">
    <cfRule type="cellIs" dxfId="10389" priority="1475" operator="lessThan">
      <formula>$C$4</formula>
    </cfRule>
  </conditionalFormatting>
  <conditionalFormatting sqref="AU28">
    <cfRule type="cellIs" dxfId="10388" priority="1476" operator="lessThan">
      <formula>$C$4</formula>
    </cfRule>
  </conditionalFormatting>
  <conditionalFormatting sqref="AU29">
    <cfRule type="cellIs" dxfId="10387" priority="1477" operator="lessThan">
      <formula>$C$4</formula>
    </cfRule>
  </conditionalFormatting>
  <conditionalFormatting sqref="AU30">
    <cfRule type="cellIs" dxfId="10386" priority="1478" operator="lessThan">
      <formula>$C$4</formula>
    </cfRule>
  </conditionalFormatting>
  <conditionalFormatting sqref="AU31">
    <cfRule type="cellIs" dxfId="10385" priority="1479" operator="lessThan">
      <formula>$C$4</formula>
    </cfRule>
  </conditionalFormatting>
  <conditionalFormatting sqref="AU32">
    <cfRule type="cellIs" dxfId="10384" priority="1480" operator="lessThan">
      <formula>$C$4</formula>
    </cfRule>
  </conditionalFormatting>
  <conditionalFormatting sqref="AU33">
    <cfRule type="cellIs" dxfId="10383" priority="1481" operator="lessThan">
      <formula>$C$4</formula>
    </cfRule>
  </conditionalFormatting>
  <conditionalFormatting sqref="AU34">
    <cfRule type="cellIs" dxfId="10382" priority="1482" operator="lessThan">
      <formula>$C$4</formula>
    </cfRule>
  </conditionalFormatting>
  <conditionalFormatting sqref="AU35">
    <cfRule type="cellIs" dxfId="10381" priority="1483" operator="lessThan">
      <formula>$C$4</formula>
    </cfRule>
  </conditionalFormatting>
  <conditionalFormatting sqref="AU36">
    <cfRule type="cellIs" dxfId="10380" priority="1484" operator="lessThan">
      <formula>$C$4</formula>
    </cfRule>
  </conditionalFormatting>
  <conditionalFormatting sqref="AU37">
    <cfRule type="cellIs" dxfId="10379" priority="1485" operator="lessThan">
      <formula>$C$4</formula>
    </cfRule>
  </conditionalFormatting>
  <conditionalFormatting sqref="AU38">
    <cfRule type="cellIs" dxfId="10378" priority="1486" operator="lessThan">
      <formula>$C$4</formula>
    </cfRule>
  </conditionalFormatting>
  <conditionalFormatting sqref="AU39">
    <cfRule type="cellIs" dxfId="10377" priority="1487" operator="lessThan">
      <formula>$C$4</formula>
    </cfRule>
  </conditionalFormatting>
  <conditionalFormatting sqref="AU40">
    <cfRule type="cellIs" dxfId="10376" priority="1488" operator="lessThan">
      <formula>$C$4</formula>
    </cfRule>
  </conditionalFormatting>
  <conditionalFormatting sqref="AU41">
    <cfRule type="cellIs" dxfId="10375" priority="1489" operator="lessThan">
      <formula>$C$4</formula>
    </cfRule>
  </conditionalFormatting>
  <conditionalFormatting sqref="AU42">
    <cfRule type="cellIs" dxfId="10374" priority="1490" operator="lessThan">
      <formula>$C$4</formula>
    </cfRule>
  </conditionalFormatting>
  <conditionalFormatting sqref="AU43">
    <cfRule type="cellIs" dxfId="10373" priority="1491" operator="lessThan">
      <formula>$C$4</formula>
    </cfRule>
  </conditionalFormatting>
  <conditionalFormatting sqref="AU44">
    <cfRule type="cellIs" dxfId="10372" priority="1492" operator="lessThan">
      <formula>$C$4</formula>
    </cfRule>
  </conditionalFormatting>
  <conditionalFormatting sqref="AU45">
    <cfRule type="cellIs" dxfId="10371" priority="1493" operator="lessThan">
      <formula>$C$4</formula>
    </cfRule>
  </conditionalFormatting>
  <conditionalFormatting sqref="AU46">
    <cfRule type="cellIs" dxfId="10370" priority="1494" operator="lessThan">
      <formula>$C$4</formula>
    </cfRule>
  </conditionalFormatting>
  <conditionalFormatting sqref="AU47">
    <cfRule type="cellIs" dxfId="10369" priority="1495" operator="lessThan">
      <formula>$C$4</formula>
    </cfRule>
  </conditionalFormatting>
  <conditionalFormatting sqref="AU48">
    <cfRule type="cellIs" dxfId="10368" priority="1496" operator="lessThan">
      <formula>$C$4</formula>
    </cfRule>
  </conditionalFormatting>
  <conditionalFormatting sqref="AU49">
    <cfRule type="cellIs" dxfId="10367" priority="1497" operator="lessThan">
      <formula>$C$4</formula>
    </cfRule>
  </conditionalFormatting>
  <conditionalFormatting sqref="AU50">
    <cfRule type="cellIs" dxfId="10366" priority="1498" operator="lessThan">
      <formula>$C$4</formula>
    </cfRule>
  </conditionalFormatting>
  <conditionalFormatting sqref="AU51">
    <cfRule type="cellIs" dxfId="10365" priority="1499" operator="lessThan">
      <formula>$C$4</formula>
    </cfRule>
  </conditionalFormatting>
  <conditionalFormatting sqref="AU52">
    <cfRule type="cellIs" dxfId="10364" priority="1500" operator="lessThan">
      <formula>$C$4</formula>
    </cfRule>
  </conditionalFormatting>
  <conditionalFormatting sqref="AU53">
    <cfRule type="cellIs" dxfId="10363" priority="1501" operator="lessThan">
      <formula>$C$4</formula>
    </cfRule>
  </conditionalFormatting>
  <conditionalFormatting sqref="AU54">
    <cfRule type="cellIs" dxfId="10362" priority="1502" operator="lessThan">
      <formula>$C$4</formula>
    </cfRule>
  </conditionalFormatting>
  <conditionalFormatting sqref="AU55">
    <cfRule type="cellIs" dxfId="10361" priority="1503" operator="lessThan">
      <formula>$C$4</formula>
    </cfRule>
  </conditionalFormatting>
  <conditionalFormatting sqref="AU56">
    <cfRule type="cellIs" dxfId="10360" priority="1504" operator="lessThan">
      <formula>$C$4</formula>
    </cfRule>
  </conditionalFormatting>
  <conditionalFormatting sqref="AU57">
    <cfRule type="cellIs" dxfId="10359" priority="1505" operator="lessThan">
      <formula>$C$4</formula>
    </cfRule>
  </conditionalFormatting>
  <conditionalFormatting sqref="AU58">
    <cfRule type="cellIs" dxfId="10358" priority="1506" operator="lessThan">
      <formula>$C$4</formula>
    </cfRule>
  </conditionalFormatting>
  <conditionalFormatting sqref="AU59">
    <cfRule type="cellIs" dxfId="10357" priority="1507" operator="lessThan">
      <formula>$C$4</formula>
    </cfRule>
  </conditionalFormatting>
  <conditionalFormatting sqref="AU60">
    <cfRule type="cellIs" dxfId="10356" priority="1508" operator="lessThan">
      <formula>$C$4</formula>
    </cfRule>
  </conditionalFormatting>
  <conditionalFormatting sqref="AV11">
    <cfRule type="cellIs" dxfId="10355" priority="1509" operator="lessThan">
      <formula>$C$4</formula>
    </cfRule>
  </conditionalFormatting>
  <conditionalFormatting sqref="AV12">
    <cfRule type="cellIs" dxfId="10354" priority="1510" operator="lessThan">
      <formula>$C$4</formula>
    </cfRule>
  </conditionalFormatting>
  <conditionalFormatting sqref="AV13">
    <cfRule type="cellIs" dxfId="10353" priority="1511" operator="lessThan">
      <formula>$C$4</formula>
    </cfRule>
  </conditionalFormatting>
  <conditionalFormatting sqref="AV14">
    <cfRule type="cellIs" dxfId="10352" priority="1512" operator="lessThan">
      <formula>$C$4</formula>
    </cfRule>
  </conditionalFormatting>
  <conditionalFormatting sqref="AV15">
    <cfRule type="cellIs" dxfId="10351" priority="1513" operator="lessThan">
      <formula>$C$4</formula>
    </cfRule>
  </conditionalFormatting>
  <conditionalFormatting sqref="AV16">
    <cfRule type="cellIs" dxfId="10350" priority="1514" operator="lessThan">
      <formula>$C$4</formula>
    </cfRule>
  </conditionalFormatting>
  <conditionalFormatting sqref="AV17">
    <cfRule type="cellIs" dxfId="10349" priority="1515" operator="lessThan">
      <formula>$C$4</formula>
    </cfRule>
  </conditionalFormatting>
  <conditionalFormatting sqref="AV18">
    <cfRule type="cellIs" dxfId="10348" priority="1516" operator="lessThan">
      <formula>$C$4</formula>
    </cfRule>
  </conditionalFormatting>
  <conditionalFormatting sqref="AV19">
    <cfRule type="cellIs" dxfId="10347" priority="1517" operator="lessThan">
      <formula>$C$4</formula>
    </cfRule>
  </conditionalFormatting>
  <conditionalFormatting sqref="AV20">
    <cfRule type="cellIs" dxfId="10346" priority="1518" operator="lessThan">
      <formula>$C$4</formula>
    </cfRule>
  </conditionalFormatting>
  <conditionalFormatting sqref="AV21">
    <cfRule type="cellIs" dxfId="10345" priority="1519" operator="lessThan">
      <formula>$C$4</formula>
    </cfRule>
  </conditionalFormatting>
  <conditionalFormatting sqref="AV22">
    <cfRule type="cellIs" dxfId="10344" priority="1520" operator="lessThan">
      <formula>$C$4</formula>
    </cfRule>
  </conditionalFormatting>
  <conditionalFormatting sqref="AV23">
    <cfRule type="cellIs" dxfId="10343" priority="1521" operator="lessThan">
      <formula>$C$4</formula>
    </cfRule>
  </conditionalFormatting>
  <conditionalFormatting sqref="AV24">
    <cfRule type="cellIs" dxfId="10342" priority="1522" operator="lessThan">
      <formula>$C$4</formula>
    </cfRule>
  </conditionalFormatting>
  <conditionalFormatting sqref="AV25">
    <cfRule type="cellIs" dxfId="10341" priority="1523" operator="lessThan">
      <formula>$C$4</formula>
    </cfRule>
  </conditionalFormatting>
  <conditionalFormatting sqref="AV26">
    <cfRule type="cellIs" dxfId="10340" priority="1524" operator="lessThan">
      <formula>$C$4</formula>
    </cfRule>
  </conditionalFormatting>
  <conditionalFormatting sqref="AV27">
    <cfRule type="cellIs" dxfId="10339" priority="1525" operator="lessThan">
      <formula>$C$4</formula>
    </cfRule>
  </conditionalFormatting>
  <conditionalFormatting sqref="AV28">
    <cfRule type="cellIs" dxfId="10338" priority="1526" operator="lessThan">
      <formula>$C$4</formula>
    </cfRule>
  </conditionalFormatting>
  <conditionalFormatting sqref="AV29">
    <cfRule type="cellIs" dxfId="10337" priority="1527" operator="lessThan">
      <formula>$C$4</formula>
    </cfRule>
  </conditionalFormatting>
  <conditionalFormatting sqref="AV30">
    <cfRule type="cellIs" dxfId="10336" priority="1528" operator="lessThan">
      <formula>$C$4</formula>
    </cfRule>
  </conditionalFormatting>
  <conditionalFormatting sqref="AV31">
    <cfRule type="cellIs" dxfId="10335" priority="1529" operator="lessThan">
      <formula>$C$4</formula>
    </cfRule>
  </conditionalFormatting>
  <conditionalFormatting sqref="AV32">
    <cfRule type="cellIs" dxfId="10334" priority="1530" operator="lessThan">
      <formula>$C$4</formula>
    </cfRule>
  </conditionalFormatting>
  <conditionalFormatting sqref="AV33">
    <cfRule type="cellIs" dxfId="10333" priority="1531" operator="lessThan">
      <formula>$C$4</formula>
    </cfRule>
  </conditionalFormatting>
  <conditionalFormatting sqref="AV34">
    <cfRule type="cellIs" dxfId="10332" priority="1532" operator="lessThan">
      <formula>$C$4</formula>
    </cfRule>
  </conditionalFormatting>
  <conditionalFormatting sqref="AV35">
    <cfRule type="cellIs" dxfId="10331" priority="1533" operator="lessThan">
      <formula>$C$4</formula>
    </cfRule>
  </conditionalFormatting>
  <conditionalFormatting sqref="AV36">
    <cfRule type="cellIs" dxfId="10330" priority="1534" operator="lessThan">
      <formula>$C$4</formula>
    </cfRule>
  </conditionalFormatting>
  <conditionalFormatting sqref="AV37">
    <cfRule type="cellIs" dxfId="10329" priority="1535" operator="lessThan">
      <formula>$C$4</formula>
    </cfRule>
  </conditionalFormatting>
  <conditionalFormatting sqref="AV38">
    <cfRule type="cellIs" dxfId="10328" priority="1536" operator="lessThan">
      <formula>$C$4</formula>
    </cfRule>
  </conditionalFormatting>
  <conditionalFormatting sqref="AV39">
    <cfRule type="cellIs" dxfId="10327" priority="1537" operator="lessThan">
      <formula>$C$4</formula>
    </cfRule>
  </conditionalFormatting>
  <conditionalFormatting sqref="AV40">
    <cfRule type="cellIs" dxfId="10326" priority="1538" operator="lessThan">
      <formula>$C$4</formula>
    </cfRule>
  </conditionalFormatting>
  <conditionalFormatting sqref="AV41">
    <cfRule type="cellIs" dxfId="10325" priority="1539" operator="lessThan">
      <formula>$C$4</formula>
    </cfRule>
  </conditionalFormatting>
  <conditionalFormatting sqref="AV42">
    <cfRule type="cellIs" dxfId="10324" priority="1540" operator="lessThan">
      <formula>$C$4</formula>
    </cfRule>
  </conditionalFormatting>
  <conditionalFormatting sqref="AV43">
    <cfRule type="cellIs" dxfId="10323" priority="1541" operator="lessThan">
      <formula>$C$4</formula>
    </cfRule>
  </conditionalFormatting>
  <conditionalFormatting sqref="AV44">
    <cfRule type="cellIs" dxfId="10322" priority="1542" operator="lessThan">
      <formula>$C$4</formula>
    </cfRule>
  </conditionalFormatting>
  <conditionalFormatting sqref="AV45">
    <cfRule type="cellIs" dxfId="10321" priority="1543" operator="lessThan">
      <formula>$C$4</formula>
    </cfRule>
  </conditionalFormatting>
  <conditionalFormatting sqref="AV46">
    <cfRule type="cellIs" dxfId="10320" priority="1544" operator="lessThan">
      <formula>$C$4</formula>
    </cfRule>
  </conditionalFormatting>
  <conditionalFormatting sqref="AV47">
    <cfRule type="cellIs" dxfId="10319" priority="1545" operator="lessThan">
      <formula>$C$4</formula>
    </cfRule>
  </conditionalFormatting>
  <conditionalFormatting sqref="AV48">
    <cfRule type="cellIs" dxfId="10318" priority="1546" operator="lessThan">
      <formula>$C$4</formula>
    </cfRule>
  </conditionalFormatting>
  <conditionalFormatting sqref="AV49">
    <cfRule type="cellIs" dxfId="10317" priority="1547" operator="lessThan">
      <formula>$C$4</formula>
    </cfRule>
  </conditionalFormatting>
  <conditionalFormatting sqref="AV50">
    <cfRule type="cellIs" dxfId="10316" priority="1548" operator="lessThan">
      <formula>$C$4</formula>
    </cfRule>
  </conditionalFormatting>
  <conditionalFormatting sqref="AV51">
    <cfRule type="cellIs" dxfId="10315" priority="1549" operator="lessThan">
      <formula>$C$4</formula>
    </cfRule>
  </conditionalFormatting>
  <conditionalFormatting sqref="AV52">
    <cfRule type="cellIs" dxfId="10314" priority="1550" operator="lessThan">
      <formula>$C$4</formula>
    </cfRule>
  </conditionalFormatting>
  <conditionalFormatting sqref="AV53">
    <cfRule type="cellIs" dxfId="10313" priority="1551" operator="lessThan">
      <formula>$C$4</formula>
    </cfRule>
  </conditionalFormatting>
  <conditionalFormatting sqref="AV54">
    <cfRule type="cellIs" dxfId="10312" priority="1552" operator="lessThan">
      <formula>$C$4</formula>
    </cfRule>
  </conditionalFormatting>
  <conditionalFormatting sqref="AV55">
    <cfRule type="cellIs" dxfId="10311" priority="1553" operator="lessThan">
      <formula>$C$4</formula>
    </cfRule>
  </conditionalFormatting>
  <conditionalFormatting sqref="AV56">
    <cfRule type="cellIs" dxfId="10310" priority="1554" operator="lessThan">
      <formula>$C$4</formula>
    </cfRule>
  </conditionalFormatting>
  <conditionalFormatting sqref="AV57">
    <cfRule type="cellIs" dxfId="10309" priority="1555" operator="lessThan">
      <formula>$C$4</formula>
    </cfRule>
  </conditionalFormatting>
  <conditionalFormatting sqref="AV58">
    <cfRule type="cellIs" dxfId="10308" priority="1556" operator="lessThan">
      <formula>$C$4</formula>
    </cfRule>
  </conditionalFormatting>
  <conditionalFormatting sqref="AV59">
    <cfRule type="cellIs" dxfId="10307" priority="1557" operator="lessThan">
      <formula>$C$4</formula>
    </cfRule>
  </conditionalFormatting>
  <conditionalFormatting sqref="AV60">
    <cfRule type="cellIs" dxfId="10306" priority="1558" operator="lessThan">
      <formula>$C$4</formula>
    </cfRule>
  </conditionalFormatting>
  <conditionalFormatting sqref="AW11">
    <cfRule type="cellIs" dxfId="10305" priority="1559" operator="lessThan">
      <formula>$C$4</formula>
    </cfRule>
  </conditionalFormatting>
  <conditionalFormatting sqref="AW12">
    <cfRule type="cellIs" dxfId="10304" priority="1560" operator="lessThan">
      <formula>$C$4</formula>
    </cfRule>
  </conditionalFormatting>
  <conditionalFormatting sqref="AW13">
    <cfRule type="cellIs" dxfId="10303" priority="1561" operator="lessThan">
      <formula>$C$4</formula>
    </cfRule>
  </conditionalFormatting>
  <conditionalFormatting sqref="AW14">
    <cfRule type="cellIs" dxfId="10302" priority="1562" operator="lessThan">
      <formula>$C$4</formula>
    </cfRule>
  </conditionalFormatting>
  <conditionalFormatting sqref="AW15">
    <cfRule type="cellIs" dxfId="10301" priority="1563" operator="lessThan">
      <formula>$C$4</formula>
    </cfRule>
  </conditionalFormatting>
  <conditionalFormatting sqref="AW16">
    <cfRule type="cellIs" dxfId="10300" priority="1564" operator="lessThan">
      <formula>$C$4</formula>
    </cfRule>
  </conditionalFormatting>
  <conditionalFormatting sqref="AW17">
    <cfRule type="cellIs" dxfId="10299" priority="1565" operator="lessThan">
      <formula>$C$4</formula>
    </cfRule>
  </conditionalFormatting>
  <conditionalFormatting sqref="AW18">
    <cfRule type="cellIs" dxfId="10298" priority="1566" operator="lessThan">
      <formula>$C$4</formula>
    </cfRule>
  </conditionalFormatting>
  <conditionalFormatting sqref="AW19">
    <cfRule type="cellIs" dxfId="10297" priority="1567" operator="lessThan">
      <formula>$C$4</formula>
    </cfRule>
  </conditionalFormatting>
  <conditionalFormatting sqref="AW20">
    <cfRule type="cellIs" dxfId="10296" priority="1568" operator="lessThan">
      <formula>$C$4</formula>
    </cfRule>
  </conditionalFormatting>
  <conditionalFormatting sqref="AW21">
    <cfRule type="cellIs" dxfId="10295" priority="1569" operator="lessThan">
      <formula>$C$4</formula>
    </cfRule>
  </conditionalFormatting>
  <conditionalFormatting sqref="AW22">
    <cfRule type="cellIs" dxfId="10294" priority="1570" operator="lessThan">
      <formula>$C$4</formula>
    </cfRule>
  </conditionalFormatting>
  <conditionalFormatting sqref="AW23">
    <cfRule type="cellIs" dxfId="10293" priority="1571" operator="lessThan">
      <formula>$C$4</formula>
    </cfRule>
  </conditionalFormatting>
  <conditionalFormatting sqref="AW24">
    <cfRule type="cellIs" dxfId="10292" priority="1572" operator="lessThan">
      <formula>$C$4</formula>
    </cfRule>
  </conditionalFormatting>
  <conditionalFormatting sqref="AW25">
    <cfRule type="cellIs" dxfId="10291" priority="1573" operator="lessThan">
      <formula>$C$4</formula>
    </cfRule>
  </conditionalFormatting>
  <conditionalFormatting sqref="AW26">
    <cfRule type="cellIs" dxfId="10290" priority="1574" operator="lessThan">
      <formula>$C$4</formula>
    </cfRule>
  </conditionalFormatting>
  <conditionalFormatting sqref="AW27">
    <cfRule type="cellIs" dxfId="10289" priority="1575" operator="lessThan">
      <formula>$C$4</formula>
    </cfRule>
  </conditionalFormatting>
  <conditionalFormatting sqref="AW28">
    <cfRule type="cellIs" dxfId="10288" priority="1576" operator="lessThan">
      <formula>$C$4</formula>
    </cfRule>
  </conditionalFormatting>
  <conditionalFormatting sqref="AW29">
    <cfRule type="cellIs" dxfId="10287" priority="1577" operator="lessThan">
      <formula>$C$4</formula>
    </cfRule>
  </conditionalFormatting>
  <conditionalFormatting sqref="AW30">
    <cfRule type="cellIs" dxfId="10286" priority="1578" operator="lessThan">
      <formula>$C$4</formula>
    </cfRule>
  </conditionalFormatting>
  <conditionalFormatting sqref="AW31">
    <cfRule type="cellIs" dxfId="10285" priority="1579" operator="lessThan">
      <formula>$C$4</formula>
    </cfRule>
  </conditionalFormatting>
  <conditionalFormatting sqref="AW32">
    <cfRule type="cellIs" dxfId="10284" priority="1580" operator="lessThan">
      <formula>$C$4</formula>
    </cfRule>
  </conditionalFormatting>
  <conditionalFormatting sqref="AW33">
    <cfRule type="cellIs" dxfId="10283" priority="1581" operator="lessThan">
      <formula>$C$4</formula>
    </cfRule>
  </conditionalFormatting>
  <conditionalFormatting sqref="AW34">
    <cfRule type="cellIs" dxfId="10282" priority="1582" operator="lessThan">
      <formula>$C$4</formula>
    </cfRule>
  </conditionalFormatting>
  <conditionalFormatting sqref="AW35">
    <cfRule type="cellIs" dxfId="10281" priority="1583" operator="lessThan">
      <formula>$C$4</formula>
    </cfRule>
  </conditionalFormatting>
  <conditionalFormatting sqref="AW36">
    <cfRule type="cellIs" dxfId="10280" priority="1584" operator="lessThan">
      <formula>$C$4</formula>
    </cfRule>
  </conditionalFormatting>
  <conditionalFormatting sqref="AW37">
    <cfRule type="cellIs" dxfId="10279" priority="1585" operator="lessThan">
      <formula>$C$4</formula>
    </cfRule>
  </conditionalFormatting>
  <conditionalFormatting sqref="AW38">
    <cfRule type="cellIs" dxfId="10278" priority="1586" operator="lessThan">
      <formula>$C$4</formula>
    </cfRule>
  </conditionalFormatting>
  <conditionalFormatting sqref="AW39">
    <cfRule type="cellIs" dxfId="10277" priority="1587" operator="lessThan">
      <formula>$C$4</formula>
    </cfRule>
  </conditionalFormatting>
  <conditionalFormatting sqref="AW40">
    <cfRule type="cellIs" dxfId="10276" priority="1588" operator="lessThan">
      <formula>$C$4</formula>
    </cfRule>
  </conditionalFormatting>
  <conditionalFormatting sqref="AW41">
    <cfRule type="cellIs" dxfId="10275" priority="1589" operator="lessThan">
      <formula>$C$4</formula>
    </cfRule>
  </conditionalFormatting>
  <conditionalFormatting sqref="AW42">
    <cfRule type="cellIs" dxfId="10274" priority="1590" operator="lessThan">
      <formula>$C$4</formula>
    </cfRule>
  </conditionalFormatting>
  <conditionalFormatting sqref="AW43">
    <cfRule type="cellIs" dxfId="10273" priority="1591" operator="lessThan">
      <formula>$C$4</formula>
    </cfRule>
  </conditionalFormatting>
  <conditionalFormatting sqref="AW44">
    <cfRule type="cellIs" dxfId="10272" priority="1592" operator="lessThan">
      <formula>$C$4</formula>
    </cfRule>
  </conditionalFormatting>
  <conditionalFormatting sqref="AW45">
    <cfRule type="cellIs" dxfId="10271" priority="1593" operator="lessThan">
      <formula>$C$4</formula>
    </cfRule>
  </conditionalFormatting>
  <conditionalFormatting sqref="AW46">
    <cfRule type="cellIs" dxfId="10270" priority="1594" operator="lessThan">
      <formula>$C$4</formula>
    </cfRule>
  </conditionalFormatting>
  <conditionalFormatting sqref="AW47">
    <cfRule type="cellIs" dxfId="10269" priority="1595" operator="lessThan">
      <formula>$C$4</formula>
    </cfRule>
  </conditionalFormatting>
  <conditionalFormatting sqref="AW48">
    <cfRule type="cellIs" dxfId="10268" priority="1596" operator="lessThan">
      <formula>$C$4</formula>
    </cfRule>
  </conditionalFormatting>
  <conditionalFormatting sqref="AW49">
    <cfRule type="cellIs" dxfId="10267" priority="1597" operator="lessThan">
      <formula>$C$4</formula>
    </cfRule>
  </conditionalFormatting>
  <conditionalFormatting sqref="AW50">
    <cfRule type="cellIs" dxfId="10266" priority="1598" operator="lessThan">
      <formula>$C$4</formula>
    </cfRule>
  </conditionalFormatting>
  <conditionalFormatting sqref="AW51">
    <cfRule type="cellIs" dxfId="10265" priority="1599" operator="lessThan">
      <formula>$C$4</formula>
    </cfRule>
  </conditionalFormatting>
  <conditionalFormatting sqref="AW52">
    <cfRule type="cellIs" dxfId="10264" priority="1600" operator="lessThan">
      <formula>$C$4</formula>
    </cfRule>
  </conditionalFormatting>
  <conditionalFormatting sqref="AW53">
    <cfRule type="cellIs" dxfId="10263" priority="1601" operator="lessThan">
      <formula>$C$4</formula>
    </cfRule>
  </conditionalFormatting>
  <conditionalFormatting sqref="AW54">
    <cfRule type="cellIs" dxfId="10262" priority="1602" operator="lessThan">
      <formula>$C$4</formula>
    </cfRule>
  </conditionalFormatting>
  <conditionalFormatting sqref="AW55">
    <cfRule type="cellIs" dxfId="10261" priority="1603" operator="lessThan">
      <formula>$C$4</formula>
    </cfRule>
  </conditionalFormatting>
  <conditionalFormatting sqref="AW56">
    <cfRule type="cellIs" dxfId="10260" priority="1604" operator="lessThan">
      <formula>$C$4</formula>
    </cfRule>
  </conditionalFormatting>
  <conditionalFormatting sqref="AW57">
    <cfRule type="cellIs" dxfId="10259" priority="1605" operator="lessThan">
      <formula>$C$4</formula>
    </cfRule>
  </conditionalFormatting>
  <conditionalFormatting sqref="AW58">
    <cfRule type="cellIs" dxfId="10258" priority="1606" operator="lessThan">
      <formula>$C$4</formula>
    </cfRule>
  </conditionalFormatting>
  <conditionalFormatting sqref="AW59">
    <cfRule type="cellIs" dxfId="10257" priority="1607" operator="lessThan">
      <formula>$C$4</formula>
    </cfRule>
  </conditionalFormatting>
  <conditionalFormatting sqref="AW60">
    <cfRule type="cellIs" dxfId="10256" priority="1608" operator="lessThan">
      <formula>$C$4</formula>
    </cfRule>
  </conditionalFormatting>
  <conditionalFormatting sqref="AX11">
    <cfRule type="cellIs" dxfId="10255" priority="1609" operator="lessThan">
      <formula>$C$4</formula>
    </cfRule>
  </conditionalFormatting>
  <conditionalFormatting sqref="AX12">
    <cfRule type="cellIs" dxfId="10254" priority="1610" operator="lessThan">
      <formula>$C$4</formula>
    </cfRule>
  </conditionalFormatting>
  <conditionalFormatting sqref="AX13">
    <cfRule type="cellIs" dxfId="10253" priority="1611" operator="lessThan">
      <formula>$C$4</formula>
    </cfRule>
  </conditionalFormatting>
  <conditionalFormatting sqref="AX14">
    <cfRule type="cellIs" dxfId="10252" priority="1612" operator="lessThan">
      <formula>$C$4</formula>
    </cfRule>
  </conditionalFormatting>
  <conditionalFormatting sqref="AX15">
    <cfRule type="cellIs" dxfId="10251" priority="1613" operator="lessThan">
      <formula>$C$4</formula>
    </cfRule>
  </conditionalFormatting>
  <conditionalFormatting sqref="AX16">
    <cfRule type="cellIs" dxfId="10250" priority="1614" operator="lessThan">
      <formula>$C$4</formula>
    </cfRule>
  </conditionalFormatting>
  <conditionalFormatting sqref="AX17">
    <cfRule type="cellIs" dxfId="10249" priority="1615" operator="lessThan">
      <formula>$C$4</formula>
    </cfRule>
  </conditionalFormatting>
  <conditionalFormatting sqref="AX18">
    <cfRule type="cellIs" dxfId="10248" priority="1616" operator="lessThan">
      <formula>$C$4</formula>
    </cfRule>
  </conditionalFormatting>
  <conditionalFormatting sqref="AX19">
    <cfRule type="cellIs" dxfId="10247" priority="1617" operator="lessThan">
      <formula>$C$4</formula>
    </cfRule>
  </conditionalFormatting>
  <conditionalFormatting sqref="AX20">
    <cfRule type="cellIs" dxfId="10246" priority="1618" operator="lessThan">
      <formula>$C$4</formula>
    </cfRule>
  </conditionalFormatting>
  <conditionalFormatting sqref="AX21">
    <cfRule type="cellIs" dxfId="10245" priority="1619" operator="lessThan">
      <formula>$C$4</formula>
    </cfRule>
  </conditionalFormatting>
  <conditionalFormatting sqref="AX22">
    <cfRule type="cellIs" dxfId="10244" priority="1620" operator="lessThan">
      <formula>$C$4</formula>
    </cfRule>
  </conditionalFormatting>
  <conditionalFormatting sqref="AX23">
    <cfRule type="cellIs" dxfId="10243" priority="1621" operator="lessThan">
      <formula>$C$4</formula>
    </cfRule>
  </conditionalFormatting>
  <conditionalFormatting sqref="AX24">
    <cfRule type="cellIs" dxfId="10242" priority="1622" operator="lessThan">
      <formula>$C$4</formula>
    </cfRule>
  </conditionalFormatting>
  <conditionalFormatting sqref="AX25">
    <cfRule type="cellIs" dxfId="10241" priority="1623" operator="lessThan">
      <formula>$C$4</formula>
    </cfRule>
  </conditionalFormatting>
  <conditionalFormatting sqref="AX26">
    <cfRule type="cellIs" dxfId="10240" priority="1624" operator="lessThan">
      <formula>$C$4</formula>
    </cfRule>
  </conditionalFormatting>
  <conditionalFormatting sqref="AX27">
    <cfRule type="cellIs" dxfId="10239" priority="1625" operator="lessThan">
      <formula>$C$4</formula>
    </cfRule>
  </conditionalFormatting>
  <conditionalFormatting sqref="AX28">
    <cfRule type="cellIs" dxfId="10238" priority="1626" operator="lessThan">
      <formula>$C$4</formula>
    </cfRule>
  </conditionalFormatting>
  <conditionalFormatting sqref="AX29">
    <cfRule type="cellIs" dxfId="10237" priority="1627" operator="lessThan">
      <formula>$C$4</formula>
    </cfRule>
  </conditionalFormatting>
  <conditionalFormatting sqref="AX30">
    <cfRule type="cellIs" dxfId="10236" priority="1628" operator="lessThan">
      <formula>$C$4</formula>
    </cfRule>
  </conditionalFormatting>
  <conditionalFormatting sqref="AX31">
    <cfRule type="cellIs" dxfId="10235" priority="1629" operator="lessThan">
      <formula>$C$4</formula>
    </cfRule>
  </conditionalFormatting>
  <conditionalFormatting sqref="AX32">
    <cfRule type="cellIs" dxfId="10234" priority="1630" operator="lessThan">
      <formula>$C$4</formula>
    </cfRule>
  </conditionalFormatting>
  <conditionalFormatting sqref="AX33">
    <cfRule type="cellIs" dxfId="10233" priority="1631" operator="lessThan">
      <formula>$C$4</formula>
    </cfRule>
  </conditionalFormatting>
  <conditionalFormatting sqref="AX34">
    <cfRule type="cellIs" dxfId="10232" priority="1632" operator="lessThan">
      <formula>$C$4</formula>
    </cfRule>
  </conditionalFormatting>
  <conditionalFormatting sqref="AX35">
    <cfRule type="cellIs" dxfId="10231" priority="1633" operator="lessThan">
      <formula>$C$4</formula>
    </cfRule>
  </conditionalFormatting>
  <conditionalFormatting sqref="AX36">
    <cfRule type="cellIs" dxfId="10230" priority="1634" operator="lessThan">
      <formula>$C$4</formula>
    </cfRule>
  </conditionalFormatting>
  <conditionalFormatting sqref="AX37">
    <cfRule type="cellIs" dxfId="10229" priority="1635" operator="lessThan">
      <formula>$C$4</formula>
    </cfRule>
  </conditionalFormatting>
  <conditionalFormatting sqref="AX38">
    <cfRule type="cellIs" dxfId="10228" priority="1636" operator="lessThan">
      <formula>$C$4</formula>
    </cfRule>
  </conditionalFormatting>
  <conditionalFormatting sqref="AX39">
    <cfRule type="cellIs" dxfId="10227" priority="1637" operator="lessThan">
      <formula>$C$4</formula>
    </cfRule>
  </conditionalFormatting>
  <conditionalFormatting sqref="AX40">
    <cfRule type="cellIs" dxfId="10226" priority="1638" operator="lessThan">
      <formula>$C$4</formula>
    </cfRule>
  </conditionalFormatting>
  <conditionalFormatting sqref="AX41">
    <cfRule type="cellIs" dxfId="10225" priority="1639" operator="lessThan">
      <formula>$C$4</formula>
    </cfRule>
  </conditionalFormatting>
  <conditionalFormatting sqref="AX42">
    <cfRule type="cellIs" dxfId="10224" priority="1640" operator="lessThan">
      <formula>$C$4</formula>
    </cfRule>
  </conditionalFormatting>
  <conditionalFormatting sqref="AX43">
    <cfRule type="cellIs" dxfId="10223" priority="1641" operator="lessThan">
      <formula>$C$4</formula>
    </cfRule>
  </conditionalFormatting>
  <conditionalFormatting sqref="AX44">
    <cfRule type="cellIs" dxfId="10222" priority="1642" operator="lessThan">
      <formula>$C$4</formula>
    </cfRule>
  </conditionalFormatting>
  <conditionalFormatting sqref="AX45">
    <cfRule type="cellIs" dxfId="10221" priority="1643" operator="lessThan">
      <formula>$C$4</formula>
    </cfRule>
  </conditionalFormatting>
  <conditionalFormatting sqref="AX46">
    <cfRule type="cellIs" dxfId="10220" priority="1644" operator="lessThan">
      <formula>$C$4</formula>
    </cfRule>
  </conditionalFormatting>
  <conditionalFormatting sqref="AX47">
    <cfRule type="cellIs" dxfId="10219" priority="1645" operator="lessThan">
      <formula>$C$4</formula>
    </cfRule>
  </conditionalFormatting>
  <conditionalFormatting sqref="AX48">
    <cfRule type="cellIs" dxfId="10218" priority="1646" operator="lessThan">
      <formula>$C$4</formula>
    </cfRule>
  </conditionalFormatting>
  <conditionalFormatting sqref="AX49">
    <cfRule type="cellIs" dxfId="10217" priority="1647" operator="lessThan">
      <formula>$C$4</formula>
    </cfRule>
  </conditionalFormatting>
  <conditionalFormatting sqref="AX50">
    <cfRule type="cellIs" dxfId="10216" priority="1648" operator="lessThan">
      <formula>$C$4</formula>
    </cfRule>
  </conditionalFormatting>
  <conditionalFormatting sqref="AX51">
    <cfRule type="cellIs" dxfId="10215" priority="1649" operator="lessThan">
      <formula>$C$4</formula>
    </cfRule>
  </conditionalFormatting>
  <conditionalFormatting sqref="AX52">
    <cfRule type="cellIs" dxfId="10214" priority="1650" operator="lessThan">
      <formula>$C$4</formula>
    </cfRule>
  </conditionalFormatting>
  <conditionalFormatting sqref="AX53">
    <cfRule type="cellIs" dxfId="10213" priority="1651" operator="lessThan">
      <formula>$C$4</formula>
    </cfRule>
  </conditionalFormatting>
  <conditionalFormatting sqref="AX54">
    <cfRule type="cellIs" dxfId="10212" priority="1652" operator="lessThan">
      <formula>$C$4</formula>
    </cfRule>
  </conditionalFormatting>
  <conditionalFormatting sqref="AX55">
    <cfRule type="cellIs" dxfId="10211" priority="1653" operator="lessThan">
      <formula>$C$4</formula>
    </cfRule>
  </conditionalFormatting>
  <conditionalFormatting sqref="AX56">
    <cfRule type="cellIs" dxfId="10210" priority="1654" operator="lessThan">
      <formula>$C$4</formula>
    </cfRule>
  </conditionalFormatting>
  <conditionalFormatting sqref="AX57">
    <cfRule type="cellIs" dxfId="10209" priority="1655" operator="lessThan">
      <formula>$C$4</formula>
    </cfRule>
  </conditionalFormatting>
  <conditionalFormatting sqref="AX58">
    <cfRule type="cellIs" dxfId="10208" priority="1656" operator="lessThan">
      <formula>$C$4</formula>
    </cfRule>
  </conditionalFormatting>
  <conditionalFormatting sqref="AX59">
    <cfRule type="cellIs" dxfId="10207" priority="1657" operator="lessThan">
      <formula>$C$4</formula>
    </cfRule>
  </conditionalFormatting>
  <conditionalFormatting sqref="AX60">
    <cfRule type="cellIs" dxfId="10206" priority="1658" operator="lessThan">
      <formula>$C$4</formula>
    </cfRule>
  </conditionalFormatting>
  <conditionalFormatting sqref="AY11">
    <cfRule type="cellIs" dxfId="10205" priority="1659" operator="lessThan">
      <formula>$C$4</formula>
    </cfRule>
  </conditionalFormatting>
  <conditionalFormatting sqref="AY12">
    <cfRule type="cellIs" dxfId="10204" priority="1660" operator="lessThan">
      <formula>$C$4</formula>
    </cfRule>
  </conditionalFormatting>
  <conditionalFormatting sqref="AY13">
    <cfRule type="cellIs" dxfId="10203" priority="1661" operator="lessThan">
      <formula>$C$4</formula>
    </cfRule>
  </conditionalFormatting>
  <conditionalFormatting sqref="AY14">
    <cfRule type="cellIs" dxfId="10202" priority="1662" operator="lessThan">
      <formula>$C$4</formula>
    </cfRule>
  </conditionalFormatting>
  <conditionalFormatting sqref="AY15">
    <cfRule type="cellIs" dxfId="10201" priority="1663" operator="lessThan">
      <formula>$C$4</formula>
    </cfRule>
  </conditionalFormatting>
  <conditionalFormatting sqref="AY16">
    <cfRule type="cellIs" dxfId="10200" priority="1664" operator="lessThan">
      <formula>$C$4</formula>
    </cfRule>
  </conditionalFormatting>
  <conditionalFormatting sqref="AY17">
    <cfRule type="cellIs" dxfId="10199" priority="1665" operator="lessThan">
      <formula>$C$4</formula>
    </cfRule>
  </conditionalFormatting>
  <conditionalFormatting sqref="AY18">
    <cfRule type="cellIs" dxfId="10198" priority="1666" operator="lessThan">
      <formula>$C$4</formula>
    </cfRule>
  </conditionalFormatting>
  <conditionalFormatting sqref="AY19">
    <cfRule type="cellIs" dxfId="10197" priority="1667" operator="lessThan">
      <formula>$C$4</formula>
    </cfRule>
  </conditionalFormatting>
  <conditionalFormatting sqref="AY20">
    <cfRule type="cellIs" dxfId="10196" priority="1668" operator="lessThan">
      <formula>$C$4</formula>
    </cfRule>
  </conditionalFormatting>
  <conditionalFormatting sqref="AY21">
    <cfRule type="cellIs" dxfId="10195" priority="1669" operator="lessThan">
      <formula>$C$4</formula>
    </cfRule>
  </conditionalFormatting>
  <conditionalFormatting sqref="AY22">
    <cfRule type="cellIs" dxfId="10194" priority="1670" operator="lessThan">
      <formula>$C$4</formula>
    </cfRule>
  </conditionalFormatting>
  <conditionalFormatting sqref="AY23">
    <cfRule type="cellIs" dxfId="10193" priority="1671" operator="lessThan">
      <formula>$C$4</formula>
    </cfRule>
  </conditionalFormatting>
  <conditionalFormatting sqref="AY24">
    <cfRule type="cellIs" dxfId="10192" priority="1672" operator="lessThan">
      <formula>$C$4</formula>
    </cfRule>
  </conditionalFormatting>
  <conditionalFormatting sqref="AY25">
    <cfRule type="cellIs" dxfId="10191" priority="1673" operator="lessThan">
      <formula>$C$4</formula>
    </cfRule>
  </conditionalFormatting>
  <conditionalFormatting sqref="AY26">
    <cfRule type="cellIs" dxfId="10190" priority="1674" operator="lessThan">
      <formula>$C$4</formula>
    </cfRule>
  </conditionalFormatting>
  <conditionalFormatting sqref="AY27">
    <cfRule type="cellIs" dxfId="10189" priority="1675" operator="lessThan">
      <formula>$C$4</formula>
    </cfRule>
  </conditionalFormatting>
  <conditionalFormatting sqref="AY28">
    <cfRule type="cellIs" dxfId="10188" priority="1676" operator="lessThan">
      <formula>$C$4</formula>
    </cfRule>
  </conditionalFormatting>
  <conditionalFormatting sqref="AY29">
    <cfRule type="cellIs" dxfId="10187" priority="1677" operator="lessThan">
      <formula>$C$4</formula>
    </cfRule>
  </conditionalFormatting>
  <conditionalFormatting sqref="AY30">
    <cfRule type="cellIs" dxfId="10186" priority="1678" operator="lessThan">
      <formula>$C$4</formula>
    </cfRule>
  </conditionalFormatting>
  <conditionalFormatting sqref="AY31">
    <cfRule type="cellIs" dxfId="10185" priority="1679" operator="lessThan">
      <formula>$C$4</formula>
    </cfRule>
  </conditionalFormatting>
  <conditionalFormatting sqref="AY32">
    <cfRule type="cellIs" dxfId="10184" priority="1680" operator="lessThan">
      <formula>$C$4</formula>
    </cfRule>
  </conditionalFormatting>
  <conditionalFormatting sqref="AY33">
    <cfRule type="cellIs" dxfId="10183" priority="1681" operator="lessThan">
      <formula>$C$4</formula>
    </cfRule>
  </conditionalFormatting>
  <conditionalFormatting sqref="AY34">
    <cfRule type="cellIs" dxfId="10182" priority="1682" operator="lessThan">
      <formula>$C$4</formula>
    </cfRule>
  </conditionalFormatting>
  <conditionalFormatting sqref="AY35">
    <cfRule type="cellIs" dxfId="10181" priority="1683" operator="lessThan">
      <formula>$C$4</formula>
    </cfRule>
  </conditionalFormatting>
  <conditionalFormatting sqref="AY36">
    <cfRule type="cellIs" dxfId="10180" priority="1684" operator="lessThan">
      <formula>$C$4</formula>
    </cfRule>
  </conditionalFormatting>
  <conditionalFormatting sqref="AY37">
    <cfRule type="cellIs" dxfId="10179" priority="1685" operator="lessThan">
      <formula>$C$4</formula>
    </cfRule>
  </conditionalFormatting>
  <conditionalFormatting sqref="AY38">
    <cfRule type="cellIs" dxfId="10178" priority="1686" operator="lessThan">
      <formula>$C$4</formula>
    </cfRule>
  </conditionalFormatting>
  <conditionalFormatting sqref="AY39">
    <cfRule type="cellIs" dxfId="10177" priority="1687" operator="lessThan">
      <formula>$C$4</formula>
    </cfRule>
  </conditionalFormatting>
  <conditionalFormatting sqref="AY40">
    <cfRule type="cellIs" dxfId="10176" priority="1688" operator="lessThan">
      <formula>$C$4</formula>
    </cfRule>
  </conditionalFormatting>
  <conditionalFormatting sqref="AY41">
    <cfRule type="cellIs" dxfId="10175" priority="1689" operator="lessThan">
      <formula>$C$4</formula>
    </cfRule>
  </conditionalFormatting>
  <conditionalFormatting sqref="AY42">
    <cfRule type="cellIs" dxfId="10174" priority="1690" operator="lessThan">
      <formula>$C$4</formula>
    </cfRule>
  </conditionalFormatting>
  <conditionalFormatting sqref="AY43">
    <cfRule type="cellIs" dxfId="10173" priority="1691" operator="lessThan">
      <formula>$C$4</formula>
    </cfRule>
  </conditionalFormatting>
  <conditionalFormatting sqref="AY44">
    <cfRule type="cellIs" dxfId="10172" priority="1692" operator="lessThan">
      <formula>$C$4</formula>
    </cfRule>
  </conditionalFormatting>
  <conditionalFormatting sqref="AY45">
    <cfRule type="cellIs" dxfId="10171" priority="1693" operator="lessThan">
      <formula>$C$4</formula>
    </cfRule>
  </conditionalFormatting>
  <conditionalFormatting sqref="AY46">
    <cfRule type="cellIs" dxfId="10170" priority="1694" operator="lessThan">
      <formula>$C$4</formula>
    </cfRule>
  </conditionalFormatting>
  <conditionalFormatting sqref="AY47">
    <cfRule type="cellIs" dxfId="10169" priority="1695" operator="lessThan">
      <formula>$C$4</formula>
    </cfRule>
  </conditionalFormatting>
  <conditionalFormatting sqref="AY48">
    <cfRule type="cellIs" dxfId="10168" priority="1696" operator="lessThan">
      <formula>$C$4</formula>
    </cfRule>
  </conditionalFormatting>
  <conditionalFormatting sqref="AY49">
    <cfRule type="cellIs" dxfId="10167" priority="1697" operator="lessThan">
      <formula>$C$4</formula>
    </cfRule>
  </conditionalFormatting>
  <conditionalFormatting sqref="AY50">
    <cfRule type="cellIs" dxfId="10166" priority="1698" operator="lessThan">
      <formula>$C$4</formula>
    </cfRule>
  </conditionalFormatting>
  <conditionalFormatting sqref="AY51">
    <cfRule type="cellIs" dxfId="10165" priority="1699" operator="lessThan">
      <formula>$C$4</formula>
    </cfRule>
  </conditionalFormatting>
  <conditionalFormatting sqref="AY52">
    <cfRule type="cellIs" dxfId="10164" priority="1700" operator="lessThan">
      <formula>$C$4</formula>
    </cfRule>
  </conditionalFormatting>
  <conditionalFormatting sqref="AY53">
    <cfRule type="cellIs" dxfId="10163" priority="1701" operator="lessThan">
      <formula>$C$4</formula>
    </cfRule>
  </conditionalFormatting>
  <conditionalFormatting sqref="AY54">
    <cfRule type="cellIs" dxfId="10162" priority="1702" operator="lessThan">
      <formula>$C$4</formula>
    </cfRule>
  </conditionalFormatting>
  <conditionalFormatting sqref="AY55">
    <cfRule type="cellIs" dxfId="10161" priority="1703" operator="lessThan">
      <formula>$C$4</formula>
    </cfRule>
  </conditionalFormatting>
  <conditionalFormatting sqref="AY56">
    <cfRule type="cellIs" dxfId="10160" priority="1704" operator="lessThan">
      <formula>$C$4</formula>
    </cfRule>
  </conditionalFormatting>
  <conditionalFormatting sqref="AY57">
    <cfRule type="cellIs" dxfId="10159" priority="1705" operator="lessThan">
      <formula>$C$4</formula>
    </cfRule>
  </conditionalFormatting>
  <conditionalFormatting sqref="AY58">
    <cfRule type="cellIs" dxfId="10158" priority="1706" operator="lessThan">
      <formula>$C$4</formula>
    </cfRule>
  </conditionalFormatting>
  <conditionalFormatting sqref="AY59">
    <cfRule type="cellIs" dxfId="10157" priority="1707" operator="lessThan">
      <formula>$C$4</formula>
    </cfRule>
  </conditionalFormatting>
  <conditionalFormatting sqref="AY60">
    <cfRule type="cellIs" dxfId="10156" priority="1708" operator="lessThan">
      <formula>$C$4</formula>
    </cfRule>
  </conditionalFormatting>
  <conditionalFormatting sqref="BH11">
    <cfRule type="cellIs" dxfId="10155" priority="1709" operator="lessThan">
      <formula>$C$4</formula>
    </cfRule>
  </conditionalFormatting>
  <conditionalFormatting sqref="BH12">
    <cfRule type="cellIs" dxfId="10154" priority="1710" operator="lessThan">
      <formula>$C$4</formula>
    </cfRule>
  </conditionalFormatting>
  <conditionalFormatting sqref="BH13">
    <cfRule type="cellIs" dxfId="10153" priority="1711" operator="lessThan">
      <formula>$C$4</formula>
    </cfRule>
  </conditionalFormatting>
  <conditionalFormatting sqref="BH14">
    <cfRule type="cellIs" dxfId="10152" priority="1712" operator="lessThan">
      <formula>$C$4</formula>
    </cfRule>
  </conditionalFormatting>
  <conditionalFormatting sqref="BH15">
    <cfRule type="cellIs" dxfId="10151" priority="1713" operator="lessThan">
      <formula>$C$4</formula>
    </cfRule>
  </conditionalFormatting>
  <conditionalFormatting sqref="BH16">
    <cfRule type="cellIs" dxfId="10150" priority="1714" operator="lessThan">
      <formula>$C$4</formula>
    </cfRule>
  </conditionalFormatting>
  <conditionalFormatting sqref="BH17">
    <cfRule type="cellIs" dxfId="10149" priority="1715" operator="lessThan">
      <formula>$C$4</formula>
    </cfRule>
  </conditionalFormatting>
  <conditionalFormatting sqref="BH18">
    <cfRule type="cellIs" dxfId="10148" priority="1716" operator="lessThan">
      <formula>$C$4</formula>
    </cfRule>
  </conditionalFormatting>
  <conditionalFormatting sqref="BH19">
    <cfRule type="cellIs" dxfId="10147" priority="1717" operator="lessThan">
      <formula>$C$4</formula>
    </cfRule>
  </conditionalFormatting>
  <conditionalFormatting sqref="BH20">
    <cfRule type="cellIs" dxfId="10146" priority="1718" operator="lessThan">
      <formula>$C$4</formula>
    </cfRule>
  </conditionalFormatting>
  <conditionalFormatting sqref="BH21">
    <cfRule type="cellIs" dxfId="10145" priority="1719" operator="lessThan">
      <formula>$C$4</formula>
    </cfRule>
  </conditionalFormatting>
  <conditionalFormatting sqref="BH22">
    <cfRule type="cellIs" dxfId="10144" priority="1720" operator="lessThan">
      <formula>$C$4</formula>
    </cfRule>
  </conditionalFormatting>
  <conditionalFormatting sqref="BH23">
    <cfRule type="cellIs" dxfId="10143" priority="1721" operator="lessThan">
      <formula>$C$4</formula>
    </cfRule>
  </conditionalFormatting>
  <conditionalFormatting sqref="BH24">
    <cfRule type="cellIs" dxfId="10142" priority="1722" operator="lessThan">
      <formula>$C$4</formula>
    </cfRule>
  </conditionalFormatting>
  <conditionalFormatting sqref="BH25">
    <cfRule type="cellIs" dxfId="10141" priority="1723" operator="lessThan">
      <formula>$C$4</formula>
    </cfRule>
  </conditionalFormatting>
  <conditionalFormatting sqref="BH26">
    <cfRule type="cellIs" dxfId="10140" priority="1724" operator="lessThan">
      <formula>$C$4</formula>
    </cfRule>
  </conditionalFormatting>
  <conditionalFormatting sqref="BH27">
    <cfRule type="cellIs" dxfId="10139" priority="1725" operator="lessThan">
      <formula>$C$4</formula>
    </cfRule>
  </conditionalFormatting>
  <conditionalFormatting sqref="BH28">
    <cfRule type="cellIs" dxfId="10138" priority="1726" operator="lessThan">
      <formula>$C$4</formula>
    </cfRule>
  </conditionalFormatting>
  <conditionalFormatting sqref="BH29">
    <cfRule type="cellIs" dxfId="10137" priority="1727" operator="lessThan">
      <formula>$C$4</formula>
    </cfRule>
  </conditionalFormatting>
  <conditionalFormatting sqref="BH30">
    <cfRule type="cellIs" dxfId="10136" priority="1728" operator="lessThan">
      <formula>$C$4</formula>
    </cfRule>
  </conditionalFormatting>
  <conditionalFormatting sqref="BH31">
    <cfRule type="cellIs" dxfId="10135" priority="1729" operator="lessThan">
      <formula>$C$4</formula>
    </cfRule>
  </conditionalFormatting>
  <conditionalFormatting sqref="BH32">
    <cfRule type="cellIs" dxfId="10134" priority="1730" operator="lessThan">
      <formula>$C$4</formula>
    </cfRule>
  </conditionalFormatting>
  <conditionalFormatting sqref="BH33">
    <cfRule type="cellIs" dxfId="10133" priority="1731" operator="lessThan">
      <formula>$C$4</formula>
    </cfRule>
  </conditionalFormatting>
  <conditionalFormatting sqref="BH34">
    <cfRule type="cellIs" dxfId="10132" priority="1732" operator="lessThan">
      <formula>$C$4</formula>
    </cfRule>
  </conditionalFormatting>
  <conditionalFormatting sqref="BH35">
    <cfRule type="cellIs" dxfId="10131" priority="1733" operator="lessThan">
      <formula>$C$4</formula>
    </cfRule>
  </conditionalFormatting>
  <conditionalFormatting sqref="BH36">
    <cfRule type="cellIs" dxfId="10130" priority="1734" operator="lessThan">
      <formula>$C$4</formula>
    </cfRule>
  </conditionalFormatting>
  <conditionalFormatting sqref="BH37">
    <cfRule type="cellIs" dxfId="10129" priority="1735" operator="lessThan">
      <formula>$C$4</formula>
    </cfRule>
  </conditionalFormatting>
  <conditionalFormatting sqref="BH38">
    <cfRule type="cellIs" dxfId="10128" priority="1736" operator="lessThan">
      <formula>$C$4</formula>
    </cfRule>
  </conditionalFormatting>
  <conditionalFormatting sqref="BH39">
    <cfRule type="cellIs" dxfId="10127" priority="1737" operator="lessThan">
      <formula>$C$4</formula>
    </cfRule>
  </conditionalFormatting>
  <conditionalFormatting sqref="BH40">
    <cfRule type="cellIs" dxfId="10126" priority="1738" operator="lessThan">
      <formula>$C$4</formula>
    </cfRule>
  </conditionalFormatting>
  <conditionalFormatting sqref="BH41">
    <cfRule type="cellIs" dxfId="10125" priority="1739" operator="lessThan">
      <formula>$C$4</formula>
    </cfRule>
  </conditionalFormatting>
  <conditionalFormatting sqref="BH42">
    <cfRule type="cellIs" dxfId="10124" priority="1740" operator="lessThan">
      <formula>$C$4</formula>
    </cfRule>
  </conditionalFormatting>
  <conditionalFormatting sqref="BH43">
    <cfRule type="cellIs" dxfId="10123" priority="1741" operator="lessThan">
      <formula>$C$4</formula>
    </cfRule>
  </conditionalFormatting>
  <conditionalFormatting sqref="BH44">
    <cfRule type="cellIs" dxfId="10122" priority="1742" operator="lessThan">
      <formula>$C$4</formula>
    </cfRule>
  </conditionalFormatting>
  <conditionalFormatting sqref="BH45">
    <cfRule type="cellIs" dxfId="10121" priority="1743" operator="lessThan">
      <formula>$C$4</formula>
    </cfRule>
  </conditionalFormatting>
  <conditionalFormatting sqref="BH46">
    <cfRule type="cellIs" dxfId="10120" priority="1744" operator="lessThan">
      <formula>$C$4</formula>
    </cfRule>
  </conditionalFormatting>
  <conditionalFormatting sqref="BH47">
    <cfRule type="cellIs" dxfId="10119" priority="1745" operator="lessThan">
      <formula>$C$4</formula>
    </cfRule>
  </conditionalFormatting>
  <conditionalFormatting sqref="BH48">
    <cfRule type="cellIs" dxfId="10118" priority="1746" operator="lessThan">
      <formula>$C$4</formula>
    </cfRule>
  </conditionalFormatting>
  <conditionalFormatting sqref="BH49">
    <cfRule type="cellIs" dxfId="10117" priority="1747" operator="lessThan">
      <formula>$C$4</formula>
    </cfRule>
  </conditionalFormatting>
  <conditionalFormatting sqref="BH50">
    <cfRule type="cellIs" dxfId="10116" priority="1748" operator="lessThan">
      <formula>$C$4</formula>
    </cfRule>
  </conditionalFormatting>
  <conditionalFormatting sqref="BH51">
    <cfRule type="cellIs" dxfId="10115" priority="1749" operator="lessThan">
      <formula>$C$4</formula>
    </cfRule>
  </conditionalFormatting>
  <conditionalFormatting sqref="BH52">
    <cfRule type="cellIs" dxfId="10114" priority="1750" operator="lessThan">
      <formula>$C$4</formula>
    </cfRule>
  </conditionalFormatting>
  <conditionalFormatting sqref="BH53">
    <cfRule type="cellIs" dxfId="10113" priority="1751" operator="lessThan">
      <formula>$C$4</formula>
    </cfRule>
  </conditionalFormatting>
  <conditionalFormatting sqref="BH54">
    <cfRule type="cellIs" dxfId="10112" priority="1752" operator="lessThan">
      <formula>$C$4</formula>
    </cfRule>
  </conditionalFormatting>
  <conditionalFormatting sqref="BH55">
    <cfRule type="cellIs" dxfId="10111" priority="1753" operator="lessThan">
      <formula>$C$4</formula>
    </cfRule>
  </conditionalFormatting>
  <conditionalFormatting sqref="BH56">
    <cfRule type="cellIs" dxfId="10110" priority="1754" operator="lessThan">
      <formula>$C$4</formula>
    </cfRule>
  </conditionalFormatting>
  <conditionalFormatting sqref="BH57">
    <cfRule type="cellIs" dxfId="10109" priority="1755" operator="lessThan">
      <formula>$C$4</formula>
    </cfRule>
  </conditionalFormatting>
  <conditionalFormatting sqref="BH58">
    <cfRule type="cellIs" dxfId="10108" priority="1756" operator="lessThan">
      <formula>$C$4</formula>
    </cfRule>
  </conditionalFormatting>
  <conditionalFormatting sqref="BH59">
    <cfRule type="cellIs" dxfId="10107" priority="1757" operator="lessThan">
      <formula>$C$4</formula>
    </cfRule>
  </conditionalFormatting>
  <conditionalFormatting sqref="BH60">
    <cfRule type="cellIs" dxfId="10106" priority="1758" operator="lessThan">
      <formula>$C$4</formula>
    </cfRule>
  </conditionalFormatting>
  <conditionalFormatting sqref="BI11">
    <cfRule type="cellIs" dxfId="10105" priority="1759" operator="lessThan">
      <formula>$C$4</formula>
    </cfRule>
  </conditionalFormatting>
  <conditionalFormatting sqref="BI12">
    <cfRule type="cellIs" dxfId="10104" priority="1760" operator="lessThan">
      <formula>$C$4</formula>
    </cfRule>
  </conditionalFormatting>
  <conditionalFormatting sqref="BI13">
    <cfRule type="cellIs" dxfId="10103" priority="1761" operator="lessThan">
      <formula>$C$4</formula>
    </cfRule>
  </conditionalFormatting>
  <conditionalFormatting sqref="BI14">
    <cfRule type="cellIs" dxfId="10102" priority="1762" operator="lessThan">
      <formula>$C$4</formula>
    </cfRule>
  </conditionalFormatting>
  <conditionalFormatting sqref="BI15">
    <cfRule type="cellIs" dxfId="10101" priority="1763" operator="lessThan">
      <formula>$C$4</formula>
    </cfRule>
  </conditionalFormatting>
  <conditionalFormatting sqref="BI16">
    <cfRule type="cellIs" dxfId="10100" priority="1764" operator="lessThan">
      <formula>$C$4</formula>
    </cfRule>
  </conditionalFormatting>
  <conditionalFormatting sqref="BI17">
    <cfRule type="cellIs" dxfId="10099" priority="1765" operator="lessThan">
      <formula>$C$4</formula>
    </cfRule>
  </conditionalFormatting>
  <conditionalFormatting sqref="BI18">
    <cfRule type="cellIs" dxfId="10098" priority="1766" operator="lessThan">
      <formula>$C$4</formula>
    </cfRule>
  </conditionalFormatting>
  <conditionalFormatting sqref="BI19">
    <cfRule type="cellIs" dxfId="10097" priority="1767" operator="lessThan">
      <formula>$C$4</formula>
    </cfRule>
  </conditionalFormatting>
  <conditionalFormatting sqref="BI20">
    <cfRule type="cellIs" dxfId="10096" priority="1768" operator="lessThan">
      <formula>$C$4</formula>
    </cfRule>
  </conditionalFormatting>
  <conditionalFormatting sqref="BI21">
    <cfRule type="cellIs" dxfId="10095" priority="1769" operator="lessThan">
      <formula>$C$4</formula>
    </cfRule>
  </conditionalFormatting>
  <conditionalFormatting sqref="BI22">
    <cfRule type="cellIs" dxfId="10094" priority="1770" operator="lessThan">
      <formula>$C$4</formula>
    </cfRule>
  </conditionalFormatting>
  <conditionalFormatting sqref="BI23">
    <cfRule type="cellIs" dxfId="10093" priority="1771" operator="lessThan">
      <formula>$C$4</formula>
    </cfRule>
  </conditionalFormatting>
  <conditionalFormatting sqref="BI24">
    <cfRule type="cellIs" dxfId="10092" priority="1772" operator="lessThan">
      <formula>$C$4</formula>
    </cfRule>
  </conditionalFormatting>
  <conditionalFormatting sqref="BI25">
    <cfRule type="cellIs" dxfId="10091" priority="1773" operator="lessThan">
      <formula>$C$4</formula>
    </cfRule>
  </conditionalFormatting>
  <conditionalFormatting sqref="BI26">
    <cfRule type="cellIs" dxfId="10090" priority="1774" operator="lessThan">
      <formula>$C$4</formula>
    </cfRule>
  </conditionalFormatting>
  <conditionalFormatting sqref="BI27">
    <cfRule type="cellIs" dxfId="10089" priority="1775" operator="lessThan">
      <formula>$C$4</formula>
    </cfRule>
  </conditionalFormatting>
  <conditionalFormatting sqref="BI28">
    <cfRule type="cellIs" dxfId="10088" priority="1776" operator="lessThan">
      <formula>$C$4</formula>
    </cfRule>
  </conditionalFormatting>
  <conditionalFormatting sqref="BI29">
    <cfRule type="cellIs" dxfId="10087" priority="1777" operator="lessThan">
      <formula>$C$4</formula>
    </cfRule>
  </conditionalFormatting>
  <conditionalFormatting sqref="BI30">
    <cfRule type="cellIs" dxfId="10086" priority="1778" operator="lessThan">
      <formula>$C$4</formula>
    </cfRule>
  </conditionalFormatting>
  <conditionalFormatting sqref="BI31">
    <cfRule type="cellIs" dxfId="10085" priority="1779" operator="lessThan">
      <formula>$C$4</formula>
    </cfRule>
  </conditionalFormatting>
  <conditionalFormatting sqref="BI32">
    <cfRule type="cellIs" dxfId="10084" priority="1780" operator="lessThan">
      <formula>$C$4</formula>
    </cfRule>
  </conditionalFormatting>
  <conditionalFormatting sqref="BI33">
    <cfRule type="cellIs" dxfId="10083" priority="1781" operator="lessThan">
      <formula>$C$4</formula>
    </cfRule>
  </conditionalFormatting>
  <conditionalFormatting sqref="BI34">
    <cfRule type="cellIs" dxfId="10082" priority="1782" operator="lessThan">
      <formula>$C$4</formula>
    </cfRule>
  </conditionalFormatting>
  <conditionalFormatting sqref="BI35">
    <cfRule type="cellIs" dxfId="10081" priority="1783" operator="lessThan">
      <formula>$C$4</formula>
    </cfRule>
  </conditionalFormatting>
  <conditionalFormatting sqref="BI36">
    <cfRule type="cellIs" dxfId="10080" priority="1784" operator="lessThan">
      <formula>$C$4</formula>
    </cfRule>
  </conditionalFormatting>
  <conditionalFormatting sqref="BI37">
    <cfRule type="cellIs" dxfId="10079" priority="1785" operator="lessThan">
      <formula>$C$4</formula>
    </cfRule>
  </conditionalFormatting>
  <conditionalFormatting sqref="BI38">
    <cfRule type="cellIs" dxfId="10078" priority="1786" operator="lessThan">
      <formula>$C$4</formula>
    </cfRule>
  </conditionalFormatting>
  <conditionalFormatting sqref="BI39">
    <cfRule type="cellIs" dxfId="10077" priority="1787" operator="lessThan">
      <formula>$C$4</formula>
    </cfRule>
  </conditionalFormatting>
  <conditionalFormatting sqref="BI40">
    <cfRule type="cellIs" dxfId="10076" priority="1788" operator="lessThan">
      <formula>$C$4</formula>
    </cfRule>
  </conditionalFormatting>
  <conditionalFormatting sqref="BI41">
    <cfRule type="cellIs" dxfId="10075" priority="1789" operator="lessThan">
      <formula>$C$4</formula>
    </cfRule>
  </conditionalFormatting>
  <conditionalFormatting sqref="BI42">
    <cfRule type="cellIs" dxfId="10074" priority="1790" operator="lessThan">
      <formula>$C$4</formula>
    </cfRule>
  </conditionalFormatting>
  <conditionalFormatting sqref="BI43">
    <cfRule type="cellIs" dxfId="10073" priority="1791" operator="lessThan">
      <formula>$C$4</formula>
    </cfRule>
  </conditionalFormatting>
  <conditionalFormatting sqref="BI44">
    <cfRule type="cellIs" dxfId="10072" priority="1792" operator="lessThan">
      <formula>$C$4</formula>
    </cfRule>
  </conditionalFormatting>
  <conditionalFormatting sqref="BI45">
    <cfRule type="cellIs" dxfId="10071" priority="1793" operator="lessThan">
      <formula>$C$4</formula>
    </cfRule>
  </conditionalFormatting>
  <conditionalFormatting sqref="BI46">
    <cfRule type="cellIs" dxfId="10070" priority="1794" operator="lessThan">
      <formula>$C$4</formula>
    </cfRule>
  </conditionalFormatting>
  <conditionalFormatting sqref="BI47">
    <cfRule type="cellIs" dxfId="10069" priority="1795" operator="lessThan">
      <formula>$C$4</formula>
    </cfRule>
  </conditionalFormatting>
  <conditionalFormatting sqref="BI48">
    <cfRule type="cellIs" dxfId="10068" priority="1796" operator="lessThan">
      <formula>$C$4</formula>
    </cfRule>
  </conditionalFormatting>
  <conditionalFormatting sqref="BI49">
    <cfRule type="cellIs" dxfId="10067" priority="1797" operator="lessThan">
      <formula>$C$4</formula>
    </cfRule>
  </conditionalFormatting>
  <conditionalFormatting sqref="BI50">
    <cfRule type="cellIs" dxfId="10066" priority="1798" operator="lessThan">
      <formula>$C$4</formula>
    </cfRule>
  </conditionalFormatting>
  <conditionalFormatting sqref="BI51">
    <cfRule type="cellIs" dxfId="10065" priority="1799" operator="lessThan">
      <formula>$C$4</formula>
    </cfRule>
  </conditionalFormatting>
  <conditionalFormatting sqref="BI52">
    <cfRule type="cellIs" dxfId="10064" priority="1800" operator="lessThan">
      <formula>$C$4</formula>
    </cfRule>
  </conditionalFormatting>
  <conditionalFormatting sqref="BI53">
    <cfRule type="cellIs" dxfId="10063" priority="1801" operator="lessThan">
      <formula>$C$4</formula>
    </cfRule>
  </conditionalFormatting>
  <conditionalFormatting sqref="BI54">
    <cfRule type="cellIs" dxfId="10062" priority="1802" operator="lessThan">
      <formula>$C$4</formula>
    </cfRule>
  </conditionalFormatting>
  <conditionalFormatting sqref="BI55">
    <cfRule type="cellIs" dxfId="10061" priority="1803" operator="lessThan">
      <formula>$C$4</formula>
    </cfRule>
  </conditionalFormatting>
  <conditionalFormatting sqref="BI56">
    <cfRule type="cellIs" dxfId="10060" priority="1804" operator="lessThan">
      <formula>$C$4</formula>
    </cfRule>
  </conditionalFormatting>
  <conditionalFormatting sqref="BI57">
    <cfRule type="cellIs" dxfId="10059" priority="1805" operator="lessThan">
      <formula>$C$4</formula>
    </cfRule>
  </conditionalFormatting>
  <conditionalFormatting sqref="BI58">
    <cfRule type="cellIs" dxfId="10058" priority="1806" operator="lessThan">
      <formula>$C$4</formula>
    </cfRule>
  </conditionalFormatting>
  <conditionalFormatting sqref="BI59">
    <cfRule type="cellIs" dxfId="10057" priority="1807" operator="lessThan">
      <formula>$C$4</formula>
    </cfRule>
  </conditionalFormatting>
  <conditionalFormatting sqref="BI60">
    <cfRule type="cellIs" dxfId="10056" priority="1808" operator="lessThan">
      <formula>$C$4</formula>
    </cfRule>
  </conditionalFormatting>
  <conditionalFormatting sqref="BJ11">
    <cfRule type="cellIs" dxfId="10055" priority="1809" operator="lessThan">
      <formula>$C$4</formula>
    </cfRule>
  </conditionalFormatting>
  <conditionalFormatting sqref="BJ12">
    <cfRule type="cellIs" dxfId="10054" priority="1810" operator="lessThan">
      <formula>$C$4</formula>
    </cfRule>
  </conditionalFormatting>
  <conditionalFormatting sqref="BJ13">
    <cfRule type="cellIs" dxfId="10053" priority="1811" operator="lessThan">
      <formula>$C$4</formula>
    </cfRule>
  </conditionalFormatting>
  <conditionalFormatting sqref="BJ14">
    <cfRule type="cellIs" dxfId="10052" priority="1812" operator="lessThan">
      <formula>$C$4</formula>
    </cfRule>
  </conditionalFormatting>
  <conditionalFormatting sqref="BJ15">
    <cfRule type="cellIs" dxfId="10051" priority="1813" operator="lessThan">
      <formula>$C$4</formula>
    </cfRule>
  </conditionalFormatting>
  <conditionalFormatting sqref="BJ16">
    <cfRule type="cellIs" dxfId="10050" priority="1814" operator="lessThan">
      <formula>$C$4</formula>
    </cfRule>
  </conditionalFormatting>
  <conditionalFormatting sqref="BJ17">
    <cfRule type="cellIs" dxfId="10049" priority="1815" operator="lessThan">
      <formula>$C$4</formula>
    </cfRule>
  </conditionalFormatting>
  <conditionalFormatting sqref="BJ18">
    <cfRule type="cellIs" dxfId="10048" priority="1816" operator="lessThan">
      <formula>$C$4</formula>
    </cfRule>
  </conditionalFormatting>
  <conditionalFormatting sqref="BJ19">
    <cfRule type="cellIs" dxfId="10047" priority="1817" operator="lessThan">
      <formula>$C$4</formula>
    </cfRule>
  </conditionalFormatting>
  <conditionalFormatting sqref="BJ20">
    <cfRule type="cellIs" dxfId="10046" priority="1818" operator="lessThan">
      <formula>$C$4</formula>
    </cfRule>
  </conditionalFormatting>
  <conditionalFormatting sqref="BJ21">
    <cfRule type="cellIs" dxfId="10045" priority="1819" operator="lessThan">
      <formula>$C$4</formula>
    </cfRule>
  </conditionalFormatting>
  <conditionalFormatting sqref="BJ22">
    <cfRule type="cellIs" dxfId="10044" priority="1820" operator="lessThan">
      <formula>$C$4</formula>
    </cfRule>
  </conditionalFormatting>
  <conditionalFormatting sqref="BJ23">
    <cfRule type="cellIs" dxfId="10043" priority="1821" operator="lessThan">
      <formula>$C$4</formula>
    </cfRule>
  </conditionalFormatting>
  <conditionalFormatting sqref="BJ24">
    <cfRule type="cellIs" dxfId="10042" priority="1822" operator="lessThan">
      <formula>$C$4</formula>
    </cfRule>
  </conditionalFormatting>
  <conditionalFormatting sqref="BJ25">
    <cfRule type="cellIs" dxfId="10041" priority="1823" operator="lessThan">
      <formula>$C$4</formula>
    </cfRule>
  </conditionalFormatting>
  <conditionalFormatting sqref="BJ26">
    <cfRule type="cellIs" dxfId="10040" priority="1824" operator="lessThan">
      <formula>$C$4</formula>
    </cfRule>
  </conditionalFormatting>
  <conditionalFormatting sqref="BJ27">
    <cfRule type="cellIs" dxfId="10039" priority="1825" operator="lessThan">
      <formula>$C$4</formula>
    </cfRule>
  </conditionalFormatting>
  <conditionalFormatting sqref="BJ28">
    <cfRule type="cellIs" dxfId="10038" priority="1826" operator="lessThan">
      <formula>$C$4</formula>
    </cfRule>
  </conditionalFormatting>
  <conditionalFormatting sqref="BJ29">
    <cfRule type="cellIs" dxfId="10037" priority="1827" operator="lessThan">
      <formula>$C$4</formula>
    </cfRule>
  </conditionalFormatting>
  <conditionalFormatting sqref="BJ30">
    <cfRule type="cellIs" dxfId="10036" priority="1828" operator="lessThan">
      <formula>$C$4</formula>
    </cfRule>
  </conditionalFormatting>
  <conditionalFormatting sqref="BJ31">
    <cfRule type="cellIs" dxfId="10035" priority="1829" operator="lessThan">
      <formula>$C$4</formula>
    </cfRule>
  </conditionalFormatting>
  <conditionalFormatting sqref="BJ32">
    <cfRule type="cellIs" dxfId="10034" priority="1830" operator="lessThan">
      <formula>$C$4</formula>
    </cfRule>
  </conditionalFormatting>
  <conditionalFormatting sqref="BJ33">
    <cfRule type="cellIs" dxfId="10033" priority="1831" operator="lessThan">
      <formula>$C$4</formula>
    </cfRule>
  </conditionalFormatting>
  <conditionalFormatting sqref="BJ34">
    <cfRule type="cellIs" dxfId="10032" priority="1832" operator="lessThan">
      <formula>$C$4</formula>
    </cfRule>
  </conditionalFormatting>
  <conditionalFormatting sqref="BJ35">
    <cfRule type="cellIs" dxfId="10031" priority="1833" operator="lessThan">
      <formula>$C$4</formula>
    </cfRule>
  </conditionalFormatting>
  <conditionalFormatting sqref="BJ36">
    <cfRule type="cellIs" dxfId="10030" priority="1834" operator="lessThan">
      <formula>$C$4</formula>
    </cfRule>
  </conditionalFormatting>
  <conditionalFormatting sqref="BJ37">
    <cfRule type="cellIs" dxfId="10029" priority="1835" operator="lessThan">
      <formula>$C$4</formula>
    </cfRule>
  </conditionalFormatting>
  <conditionalFormatting sqref="BJ38">
    <cfRule type="cellIs" dxfId="10028" priority="1836" operator="lessThan">
      <formula>$C$4</formula>
    </cfRule>
  </conditionalFormatting>
  <conditionalFormatting sqref="BJ39">
    <cfRule type="cellIs" dxfId="10027" priority="1837" operator="lessThan">
      <formula>$C$4</formula>
    </cfRule>
  </conditionalFormatting>
  <conditionalFormatting sqref="BJ40">
    <cfRule type="cellIs" dxfId="10026" priority="1838" operator="lessThan">
      <formula>$C$4</formula>
    </cfRule>
  </conditionalFormatting>
  <conditionalFormatting sqref="BJ41">
    <cfRule type="cellIs" dxfId="10025" priority="1839" operator="lessThan">
      <formula>$C$4</formula>
    </cfRule>
  </conditionalFormatting>
  <conditionalFormatting sqref="BJ42">
    <cfRule type="cellIs" dxfId="10024" priority="1840" operator="lessThan">
      <formula>$C$4</formula>
    </cfRule>
  </conditionalFormatting>
  <conditionalFormatting sqref="BJ43">
    <cfRule type="cellIs" dxfId="10023" priority="1841" operator="lessThan">
      <formula>$C$4</formula>
    </cfRule>
  </conditionalFormatting>
  <conditionalFormatting sqref="BJ44">
    <cfRule type="cellIs" dxfId="10022" priority="1842" operator="lessThan">
      <formula>$C$4</formula>
    </cfRule>
  </conditionalFormatting>
  <conditionalFormatting sqref="BJ45">
    <cfRule type="cellIs" dxfId="10021" priority="1843" operator="lessThan">
      <formula>$C$4</formula>
    </cfRule>
  </conditionalFormatting>
  <conditionalFormatting sqref="BJ46">
    <cfRule type="cellIs" dxfId="10020" priority="1844" operator="lessThan">
      <formula>$C$4</formula>
    </cfRule>
  </conditionalFormatting>
  <conditionalFormatting sqref="BJ47">
    <cfRule type="cellIs" dxfId="10019" priority="1845" operator="lessThan">
      <formula>$C$4</formula>
    </cfRule>
  </conditionalFormatting>
  <conditionalFormatting sqref="BJ48">
    <cfRule type="cellIs" dxfId="10018" priority="1846" operator="lessThan">
      <formula>$C$4</formula>
    </cfRule>
  </conditionalFormatting>
  <conditionalFormatting sqref="BJ49">
    <cfRule type="cellIs" dxfId="10017" priority="1847" operator="lessThan">
      <formula>$C$4</formula>
    </cfRule>
  </conditionalFormatting>
  <conditionalFormatting sqref="BJ50">
    <cfRule type="cellIs" dxfId="10016" priority="1848" operator="lessThan">
      <formula>$C$4</formula>
    </cfRule>
  </conditionalFormatting>
  <conditionalFormatting sqref="BJ51">
    <cfRule type="cellIs" dxfId="10015" priority="1849" operator="lessThan">
      <formula>$C$4</formula>
    </cfRule>
  </conditionalFormatting>
  <conditionalFormatting sqref="BJ52">
    <cfRule type="cellIs" dxfId="10014" priority="1850" operator="lessThan">
      <formula>$C$4</formula>
    </cfRule>
  </conditionalFormatting>
  <conditionalFormatting sqref="BJ53">
    <cfRule type="cellIs" dxfId="10013" priority="1851" operator="lessThan">
      <formula>$C$4</formula>
    </cfRule>
  </conditionalFormatting>
  <conditionalFormatting sqref="BJ54">
    <cfRule type="cellIs" dxfId="10012" priority="1852" operator="lessThan">
      <formula>$C$4</formula>
    </cfRule>
  </conditionalFormatting>
  <conditionalFormatting sqref="BJ55">
    <cfRule type="cellIs" dxfId="10011" priority="1853" operator="lessThan">
      <formula>$C$4</formula>
    </cfRule>
  </conditionalFormatting>
  <conditionalFormatting sqref="BJ56">
    <cfRule type="cellIs" dxfId="10010" priority="1854" operator="lessThan">
      <formula>$C$4</formula>
    </cfRule>
  </conditionalFormatting>
  <conditionalFormatting sqref="BJ57">
    <cfRule type="cellIs" dxfId="10009" priority="1855" operator="lessThan">
      <formula>$C$4</formula>
    </cfRule>
  </conditionalFormatting>
  <conditionalFormatting sqref="BJ58">
    <cfRule type="cellIs" dxfId="10008" priority="1856" operator="lessThan">
      <formula>$C$4</formula>
    </cfRule>
  </conditionalFormatting>
  <conditionalFormatting sqref="BJ59">
    <cfRule type="cellIs" dxfId="10007" priority="1857" operator="lessThan">
      <formula>$C$4</formula>
    </cfRule>
  </conditionalFormatting>
  <conditionalFormatting sqref="BJ60">
    <cfRule type="cellIs" dxfId="10006" priority="1858" operator="lessThan">
      <formula>$C$4</formula>
    </cfRule>
  </conditionalFormatting>
  <conditionalFormatting sqref="BK11">
    <cfRule type="cellIs" dxfId="10005" priority="1859" operator="lessThan">
      <formula>$C$4</formula>
    </cfRule>
  </conditionalFormatting>
  <conditionalFormatting sqref="BK12">
    <cfRule type="cellIs" dxfId="10004" priority="1860" operator="lessThan">
      <formula>$C$4</formula>
    </cfRule>
  </conditionalFormatting>
  <conditionalFormatting sqref="BK13">
    <cfRule type="cellIs" dxfId="10003" priority="1861" operator="lessThan">
      <formula>$C$4</formula>
    </cfRule>
  </conditionalFormatting>
  <conditionalFormatting sqref="BK14">
    <cfRule type="cellIs" dxfId="10002" priority="1862" operator="lessThan">
      <formula>$C$4</formula>
    </cfRule>
  </conditionalFormatting>
  <conditionalFormatting sqref="BK15">
    <cfRule type="cellIs" dxfId="10001" priority="1863" operator="lessThan">
      <formula>$C$4</formula>
    </cfRule>
  </conditionalFormatting>
  <conditionalFormatting sqref="BK16">
    <cfRule type="cellIs" dxfId="10000" priority="1864" operator="lessThan">
      <formula>$C$4</formula>
    </cfRule>
  </conditionalFormatting>
  <conditionalFormatting sqref="BK17">
    <cfRule type="cellIs" dxfId="9999" priority="1865" operator="lessThan">
      <formula>$C$4</formula>
    </cfRule>
  </conditionalFormatting>
  <conditionalFormatting sqref="BK18">
    <cfRule type="cellIs" dxfId="9998" priority="1866" operator="lessThan">
      <formula>$C$4</formula>
    </cfRule>
  </conditionalFormatting>
  <conditionalFormatting sqref="BK19">
    <cfRule type="cellIs" dxfId="9997" priority="1867" operator="lessThan">
      <formula>$C$4</formula>
    </cfRule>
  </conditionalFormatting>
  <conditionalFormatting sqref="BK20">
    <cfRule type="cellIs" dxfId="9996" priority="1868" operator="lessThan">
      <formula>$C$4</formula>
    </cfRule>
  </conditionalFormatting>
  <conditionalFormatting sqref="BK21">
    <cfRule type="cellIs" dxfId="9995" priority="1869" operator="lessThan">
      <formula>$C$4</formula>
    </cfRule>
  </conditionalFormatting>
  <conditionalFormatting sqref="BK22">
    <cfRule type="cellIs" dxfId="9994" priority="1870" operator="lessThan">
      <formula>$C$4</formula>
    </cfRule>
  </conditionalFormatting>
  <conditionalFormatting sqref="BK23">
    <cfRule type="cellIs" dxfId="9993" priority="1871" operator="lessThan">
      <formula>$C$4</formula>
    </cfRule>
  </conditionalFormatting>
  <conditionalFormatting sqref="BK24">
    <cfRule type="cellIs" dxfId="9992" priority="1872" operator="lessThan">
      <formula>$C$4</formula>
    </cfRule>
  </conditionalFormatting>
  <conditionalFormatting sqref="BK25">
    <cfRule type="cellIs" dxfId="9991" priority="1873" operator="lessThan">
      <formula>$C$4</formula>
    </cfRule>
  </conditionalFormatting>
  <conditionalFormatting sqref="BK26">
    <cfRule type="cellIs" dxfId="9990" priority="1874" operator="lessThan">
      <formula>$C$4</formula>
    </cfRule>
  </conditionalFormatting>
  <conditionalFormatting sqref="BK27">
    <cfRule type="cellIs" dxfId="9989" priority="1875" operator="lessThan">
      <formula>$C$4</formula>
    </cfRule>
  </conditionalFormatting>
  <conditionalFormatting sqref="BK28">
    <cfRule type="cellIs" dxfId="9988" priority="1876" operator="lessThan">
      <formula>$C$4</formula>
    </cfRule>
  </conditionalFormatting>
  <conditionalFormatting sqref="BK29">
    <cfRule type="cellIs" dxfId="9987" priority="1877" operator="lessThan">
      <formula>$C$4</formula>
    </cfRule>
  </conditionalFormatting>
  <conditionalFormatting sqref="BK30">
    <cfRule type="cellIs" dxfId="9986" priority="1878" operator="lessThan">
      <formula>$C$4</formula>
    </cfRule>
  </conditionalFormatting>
  <conditionalFormatting sqref="BK31">
    <cfRule type="cellIs" dxfId="9985" priority="1879" operator="lessThan">
      <formula>$C$4</formula>
    </cfRule>
  </conditionalFormatting>
  <conditionalFormatting sqref="BK32">
    <cfRule type="cellIs" dxfId="9984" priority="1880" operator="lessThan">
      <formula>$C$4</formula>
    </cfRule>
  </conditionalFormatting>
  <conditionalFormatting sqref="BK33">
    <cfRule type="cellIs" dxfId="9983" priority="1881" operator="lessThan">
      <formula>$C$4</formula>
    </cfRule>
  </conditionalFormatting>
  <conditionalFormatting sqref="BK34">
    <cfRule type="cellIs" dxfId="9982" priority="1882" operator="lessThan">
      <formula>$C$4</formula>
    </cfRule>
  </conditionalFormatting>
  <conditionalFormatting sqref="BK35">
    <cfRule type="cellIs" dxfId="9981" priority="1883" operator="lessThan">
      <formula>$C$4</formula>
    </cfRule>
  </conditionalFormatting>
  <conditionalFormatting sqref="BK36">
    <cfRule type="cellIs" dxfId="9980" priority="1884" operator="lessThan">
      <formula>$C$4</formula>
    </cfRule>
  </conditionalFormatting>
  <conditionalFormatting sqref="BK37">
    <cfRule type="cellIs" dxfId="9979" priority="1885" operator="lessThan">
      <formula>$C$4</formula>
    </cfRule>
  </conditionalFormatting>
  <conditionalFormatting sqref="BK38">
    <cfRule type="cellIs" dxfId="9978" priority="1886" operator="lessThan">
      <formula>$C$4</formula>
    </cfRule>
  </conditionalFormatting>
  <conditionalFormatting sqref="BK39">
    <cfRule type="cellIs" dxfId="9977" priority="1887" operator="lessThan">
      <formula>$C$4</formula>
    </cfRule>
  </conditionalFormatting>
  <conditionalFormatting sqref="BK40">
    <cfRule type="cellIs" dxfId="9976" priority="1888" operator="lessThan">
      <formula>$C$4</formula>
    </cfRule>
  </conditionalFormatting>
  <conditionalFormatting sqref="BK41">
    <cfRule type="cellIs" dxfId="9975" priority="1889" operator="lessThan">
      <formula>$C$4</formula>
    </cfRule>
  </conditionalFormatting>
  <conditionalFormatting sqref="BK42">
    <cfRule type="cellIs" dxfId="9974" priority="1890" operator="lessThan">
      <formula>$C$4</formula>
    </cfRule>
  </conditionalFormatting>
  <conditionalFormatting sqref="BK43">
    <cfRule type="cellIs" dxfId="9973" priority="1891" operator="lessThan">
      <formula>$C$4</formula>
    </cfRule>
  </conditionalFormatting>
  <conditionalFormatting sqref="BK44">
    <cfRule type="cellIs" dxfId="9972" priority="1892" operator="lessThan">
      <formula>$C$4</formula>
    </cfRule>
  </conditionalFormatting>
  <conditionalFormatting sqref="BK45">
    <cfRule type="cellIs" dxfId="9971" priority="1893" operator="lessThan">
      <formula>$C$4</formula>
    </cfRule>
  </conditionalFormatting>
  <conditionalFormatting sqref="BK46">
    <cfRule type="cellIs" dxfId="9970" priority="1894" operator="lessThan">
      <formula>$C$4</formula>
    </cfRule>
  </conditionalFormatting>
  <conditionalFormatting sqref="BK47">
    <cfRule type="cellIs" dxfId="9969" priority="1895" operator="lessThan">
      <formula>$C$4</formula>
    </cfRule>
  </conditionalFormatting>
  <conditionalFormatting sqref="BK48">
    <cfRule type="cellIs" dxfId="9968" priority="1896" operator="lessThan">
      <formula>$C$4</formula>
    </cfRule>
  </conditionalFormatting>
  <conditionalFormatting sqref="BK49">
    <cfRule type="cellIs" dxfId="9967" priority="1897" operator="lessThan">
      <formula>$C$4</formula>
    </cfRule>
  </conditionalFormatting>
  <conditionalFormatting sqref="BK50">
    <cfRule type="cellIs" dxfId="9966" priority="1898" operator="lessThan">
      <formula>$C$4</formula>
    </cfRule>
  </conditionalFormatting>
  <conditionalFormatting sqref="BK51">
    <cfRule type="cellIs" dxfId="9965" priority="1899" operator="lessThan">
      <formula>$C$4</formula>
    </cfRule>
  </conditionalFormatting>
  <conditionalFormatting sqref="BK52">
    <cfRule type="cellIs" dxfId="9964" priority="1900" operator="lessThan">
      <formula>$C$4</formula>
    </cfRule>
  </conditionalFormatting>
  <conditionalFormatting sqref="BK53">
    <cfRule type="cellIs" dxfId="9963" priority="1901" operator="lessThan">
      <formula>$C$4</formula>
    </cfRule>
  </conditionalFormatting>
  <conditionalFormatting sqref="BK54">
    <cfRule type="cellIs" dxfId="9962" priority="1902" operator="lessThan">
      <formula>$C$4</formula>
    </cfRule>
  </conditionalFormatting>
  <conditionalFormatting sqref="BK55">
    <cfRule type="cellIs" dxfId="9961" priority="1903" operator="lessThan">
      <formula>$C$4</formula>
    </cfRule>
  </conditionalFormatting>
  <conditionalFormatting sqref="BK56">
    <cfRule type="cellIs" dxfId="9960" priority="1904" operator="lessThan">
      <formula>$C$4</formula>
    </cfRule>
  </conditionalFormatting>
  <conditionalFormatting sqref="BK57">
    <cfRule type="cellIs" dxfId="9959" priority="1905" operator="lessThan">
      <formula>$C$4</formula>
    </cfRule>
  </conditionalFormatting>
  <conditionalFormatting sqref="BK58">
    <cfRule type="cellIs" dxfId="9958" priority="1906" operator="lessThan">
      <formula>$C$4</formula>
    </cfRule>
  </conditionalFormatting>
  <conditionalFormatting sqref="BK59">
    <cfRule type="cellIs" dxfId="9957" priority="1907" operator="lessThan">
      <formula>$C$4</formula>
    </cfRule>
  </conditionalFormatting>
  <conditionalFormatting sqref="BK60">
    <cfRule type="cellIs" dxfId="9956" priority="1908" operator="lessThan">
      <formula>$C$4</formula>
    </cfRule>
  </conditionalFormatting>
  <conditionalFormatting sqref="BL11">
    <cfRule type="cellIs" dxfId="9955" priority="1909" operator="lessThan">
      <formula>$C$4</formula>
    </cfRule>
  </conditionalFormatting>
  <conditionalFormatting sqref="BL12">
    <cfRule type="cellIs" dxfId="9954" priority="1910" operator="lessThan">
      <formula>$C$4</formula>
    </cfRule>
  </conditionalFormatting>
  <conditionalFormatting sqref="BL13">
    <cfRule type="cellIs" dxfId="9953" priority="1911" operator="lessThan">
      <formula>$C$4</formula>
    </cfRule>
  </conditionalFormatting>
  <conditionalFormatting sqref="BL14">
    <cfRule type="cellIs" dxfId="9952" priority="1912" operator="lessThan">
      <formula>$C$4</formula>
    </cfRule>
  </conditionalFormatting>
  <conditionalFormatting sqref="BL15">
    <cfRule type="cellIs" dxfId="9951" priority="1913" operator="lessThan">
      <formula>$C$4</formula>
    </cfRule>
  </conditionalFormatting>
  <conditionalFormatting sqref="BL16">
    <cfRule type="cellIs" dxfId="9950" priority="1914" operator="lessThan">
      <formula>$C$4</formula>
    </cfRule>
  </conditionalFormatting>
  <conditionalFormatting sqref="BL17">
    <cfRule type="cellIs" dxfId="9949" priority="1915" operator="lessThan">
      <formula>$C$4</formula>
    </cfRule>
  </conditionalFormatting>
  <conditionalFormatting sqref="BL18">
    <cfRule type="cellIs" dxfId="9948" priority="1916" operator="lessThan">
      <formula>$C$4</formula>
    </cfRule>
  </conditionalFormatting>
  <conditionalFormatting sqref="BL19">
    <cfRule type="cellIs" dxfId="9947" priority="1917" operator="lessThan">
      <formula>$C$4</formula>
    </cfRule>
  </conditionalFormatting>
  <conditionalFormatting sqref="BL20">
    <cfRule type="cellIs" dxfId="9946" priority="1918" operator="lessThan">
      <formula>$C$4</formula>
    </cfRule>
  </conditionalFormatting>
  <conditionalFormatting sqref="BL21">
    <cfRule type="cellIs" dxfId="9945" priority="1919" operator="lessThan">
      <formula>$C$4</formula>
    </cfRule>
  </conditionalFormatting>
  <conditionalFormatting sqref="BL22">
    <cfRule type="cellIs" dxfId="9944" priority="1920" operator="lessThan">
      <formula>$C$4</formula>
    </cfRule>
  </conditionalFormatting>
  <conditionalFormatting sqref="BL23">
    <cfRule type="cellIs" dxfId="9943" priority="1921" operator="lessThan">
      <formula>$C$4</formula>
    </cfRule>
  </conditionalFormatting>
  <conditionalFormatting sqref="BL24">
    <cfRule type="cellIs" dxfId="9942" priority="1922" operator="lessThan">
      <formula>$C$4</formula>
    </cfRule>
  </conditionalFormatting>
  <conditionalFormatting sqref="BL25">
    <cfRule type="cellIs" dxfId="9941" priority="1923" operator="lessThan">
      <formula>$C$4</formula>
    </cfRule>
  </conditionalFormatting>
  <conditionalFormatting sqref="BL26">
    <cfRule type="cellIs" dxfId="9940" priority="1924" operator="lessThan">
      <formula>$C$4</formula>
    </cfRule>
  </conditionalFormatting>
  <conditionalFormatting sqref="BL27">
    <cfRule type="cellIs" dxfId="9939" priority="1925" operator="lessThan">
      <formula>$C$4</formula>
    </cfRule>
  </conditionalFormatting>
  <conditionalFormatting sqref="BL28">
    <cfRule type="cellIs" dxfId="9938" priority="1926" operator="lessThan">
      <formula>$C$4</formula>
    </cfRule>
  </conditionalFormatting>
  <conditionalFormatting sqref="BL29">
    <cfRule type="cellIs" dxfId="9937" priority="1927" operator="lessThan">
      <formula>$C$4</formula>
    </cfRule>
  </conditionalFormatting>
  <conditionalFormatting sqref="BL30">
    <cfRule type="cellIs" dxfId="9936" priority="1928" operator="lessThan">
      <formula>$C$4</formula>
    </cfRule>
  </conditionalFormatting>
  <conditionalFormatting sqref="BL31">
    <cfRule type="cellIs" dxfId="9935" priority="1929" operator="lessThan">
      <formula>$C$4</formula>
    </cfRule>
  </conditionalFormatting>
  <conditionalFormatting sqref="BL32">
    <cfRule type="cellIs" dxfId="9934" priority="1930" operator="lessThan">
      <formula>$C$4</formula>
    </cfRule>
  </conditionalFormatting>
  <conditionalFormatting sqref="BL33">
    <cfRule type="cellIs" dxfId="9933" priority="1931" operator="lessThan">
      <formula>$C$4</formula>
    </cfRule>
  </conditionalFormatting>
  <conditionalFormatting sqref="BL34">
    <cfRule type="cellIs" dxfId="9932" priority="1932" operator="lessThan">
      <formula>$C$4</formula>
    </cfRule>
  </conditionalFormatting>
  <conditionalFormatting sqref="BL35">
    <cfRule type="cellIs" dxfId="9931" priority="1933" operator="lessThan">
      <formula>$C$4</formula>
    </cfRule>
  </conditionalFormatting>
  <conditionalFormatting sqref="BL36">
    <cfRule type="cellIs" dxfId="9930" priority="1934" operator="lessThan">
      <formula>$C$4</formula>
    </cfRule>
  </conditionalFormatting>
  <conditionalFormatting sqref="BL37">
    <cfRule type="cellIs" dxfId="9929" priority="1935" operator="lessThan">
      <formula>$C$4</formula>
    </cfRule>
  </conditionalFormatting>
  <conditionalFormatting sqref="BL38">
    <cfRule type="cellIs" dxfId="9928" priority="1936" operator="lessThan">
      <formula>$C$4</formula>
    </cfRule>
  </conditionalFormatting>
  <conditionalFormatting sqref="BL39">
    <cfRule type="cellIs" dxfId="9927" priority="1937" operator="lessThan">
      <formula>$C$4</formula>
    </cfRule>
  </conditionalFormatting>
  <conditionalFormatting sqref="BL40">
    <cfRule type="cellIs" dxfId="9926" priority="1938" operator="lessThan">
      <formula>$C$4</formula>
    </cfRule>
  </conditionalFormatting>
  <conditionalFormatting sqref="BL41">
    <cfRule type="cellIs" dxfId="9925" priority="1939" operator="lessThan">
      <formula>$C$4</formula>
    </cfRule>
  </conditionalFormatting>
  <conditionalFormatting sqref="BL42">
    <cfRule type="cellIs" dxfId="9924" priority="1940" operator="lessThan">
      <formula>$C$4</formula>
    </cfRule>
  </conditionalFormatting>
  <conditionalFormatting sqref="BL43">
    <cfRule type="cellIs" dxfId="9923" priority="1941" operator="lessThan">
      <formula>$C$4</formula>
    </cfRule>
  </conditionalFormatting>
  <conditionalFormatting sqref="BL44">
    <cfRule type="cellIs" dxfId="9922" priority="1942" operator="lessThan">
      <formula>$C$4</formula>
    </cfRule>
  </conditionalFormatting>
  <conditionalFormatting sqref="BL45">
    <cfRule type="cellIs" dxfId="9921" priority="1943" operator="lessThan">
      <formula>$C$4</formula>
    </cfRule>
  </conditionalFormatting>
  <conditionalFormatting sqref="BL46">
    <cfRule type="cellIs" dxfId="9920" priority="1944" operator="lessThan">
      <formula>$C$4</formula>
    </cfRule>
  </conditionalFormatting>
  <conditionalFormatting sqref="BL47">
    <cfRule type="cellIs" dxfId="9919" priority="1945" operator="lessThan">
      <formula>$C$4</formula>
    </cfRule>
  </conditionalFormatting>
  <conditionalFormatting sqref="BL48">
    <cfRule type="cellIs" dxfId="9918" priority="1946" operator="lessThan">
      <formula>$C$4</formula>
    </cfRule>
  </conditionalFormatting>
  <conditionalFormatting sqref="BL49">
    <cfRule type="cellIs" dxfId="9917" priority="1947" operator="lessThan">
      <formula>$C$4</formula>
    </cfRule>
  </conditionalFormatting>
  <conditionalFormatting sqref="BL50">
    <cfRule type="cellIs" dxfId="9916" priority="1948" operator="lessThan">
      <formula>$C$4</formula>
    </cfRule>
  </conditionalFormatting>
  <conditionalFormatting sqref="BL51">
    <cfRule type="cellIs" dxfId="9915" priority="1949" operator="lessThan">
      <formula>$C$4</formula>
    </cfRule>
  </conditionalFormatting>
  <conditionalFormatting sqref="BL52">
    <cfRule type="cellIs" dxfId="9914" priority="1950" operator="lessThan">
      <formula>$C$4</formula>
    </cfRule>
  </conditionalFormatting>
  <conditionalFormatting sqref="BL53">
    <cfRule type="cellIs" dxfId="9913" priority="1951" operator="lessThan">
      <formula>$C$4</formula>
    </cfRule>
  </conditionalFormatting>
  <conditionalFormatting sqref="BL54">
    <cfRule type="cellIs" dxfId="9912" priority="1952" operator="lessThan">
      <formula>$C$4</formula>
    </cfRule>
  </conditionalFormatting>
  <conditionalFormatting sqref="BL55">
    <cfRule type="cellIs" dxfId="9911" priority="1953" operator="lessThan">
      <formula>$C$4</formula>
    </cfRule>
  </conditionalFormatting>
  <conditionalFormatting sqref="BL56">
    <cfRule type="cellIs" dxfId="9910" priority="1954" operator="lessThan">
      <formula>$C$4</formula>
    </cfRule>
  </conditionalFormatting>
  <conditionalFormatting sqref="BL57">
    <cfRule type="cellIs" dxfId="9909" priority="1955" operator="lessThan">
      <formula>$C$4</formula>
    </cfRule>
  </conditionalFormatting>
  <conditionalFormatting sqref="BL58">
    <cfRule type="cellIs" dxfId="9908" priority="1956" operator="lessThan">
      <formula>$C$4</formula>
    </cfRule>
  </conditionalFormatting>
  <conditionalFormatting sqref="BL59">
    <cfRule type="cellIs" dxfId="9907" priority="1957" operator="lessThan">
      <formula>$C$4</formula>
    </cfRule>
  </conditionalFormatting>
  <conditionalFormatting sqref="BL60">
    <cfRule type="cellIs" dxfId="9906" priority="1958" operator="lessThan">
      <formula>$C$4</formula>
    </cfRule>
  </conditionalFormatting>
  <conditionalFormatting sqref="BM11">
    <cfRule type="cellIs" dxfId="9905" priority="1959" operator="lessThan">
      <formula>$C$4</formula>
    </cfRule>
  </conditionalFormatting>
  <conditionalFormatting sqref="BM12">
    <cfRule type="cellIs" dxfId="9904" priority="1960" operator="lessThan">
      <formula>$C$4</formula>
    </cfRule>
  </conditionalFormatting>
  <conditionalFormatting sqref="BM13">
    <cfRule type="cellIs" dxfId="9903" priority="1961" operator="lessThan">
      <formula>$C$4</formula>
    </cfRule>
  </conditionalFormatting>
  <conditionalFormatting sqref="BM14">
    <cfRule type="cellIs" dxfId="9902" priority="1962" operator="lessThan">
      <formula>$C$4</formula>
    </cfRule>
  </conditionalFormatting>
  <conditionalFormatting sqref="BM15">
    <cfRule type="cellIs" dxfId="9901" priority="1963" operator="lessThan">
      <formula>$C$4</formula>
    </cfRule>
  </conditionalFormatting>
  <conditionalFormatting sqref="BM16">
    <cfRule type="cellIs" dxfId="9900" priority="1964" operator="lessThan">
      <formula>$C$4</formula>
    </cfRule>
  </conditionalFormatting>
  <conditionalFormatting sqref="BM17">
    <cfRule type="cellIs" dxfId="9899" priority="1965" operator="lessThan">
      <formula>$C$4</formula>
    </cfRule>
  </conditionalFormatting>
  <conditionalFormatting sqref="BM18">
    <cfRule type="cellIs" dxfId="9898" priority="1966" operator="lessThan">
      <formula>$C$4</formula>
    </cfRule>
  </conditionalFormatting>
  <conditionalFormatting sqref="BM19">
    <cfRule type="cellIs" dxfId="9897" priority="1967" operator="lessThan">
      <formula>$C$4</formula>
    </cfRule>
  </conditionalFormatting>
  <conditionalFormatting sqref="BM20">
    <cfRule type="cellIs" dxfId="9896" priority="1968" operator="lessThan">
      <formula>$C$4</formula>
    </cfRule>
  </conditionalFormatting>
  <conditionalFormatting sqref="BM21">
    <cfRule type="cellIs" dxfId="9895" priority="1969" operator="lessThan">
      <formula>$C$4</formula>
    </cfRule>
  </conditionalFormatting>
  <conditionalFormatting sqref="BM22">
    <cfRule type="cellIs" dxfId="9894" priority="1970" operator="lessThan">
      <formula>$C$4</formula>
    </cfRule>
  </conditionalFormatting>
  <conditionalFormatting sqref="BM23">
    <cfRule type="cellIs" dxfId="9893" priority="1971" operator="lessThan">
      <formula>$C$4</formula>
    </cfRule>
  </conditionalFormatting>
  <conditionalFormatting sqref="BM24">
    <cfRule type="cellIs" dxfId="9892" priority="1972" operator="lessThan">
      <formula>$C$4</formula>
    </cfRule>
  </conditionalFormatting>
  <conditionalFormatting sqref="BM25">
    <cfRule type="cellIs" dxfId="9891" priority="1973" operator="lessThan">
      <formula>$C$4</formula>
    </cfRule>
  </conditionalFormatting>
  <conditionalFormatting sqref="BM26">
    <cfRule type="cellIs" dxfId="9890" priority="1974" operator="lessThan">
      <formula>$C$4</formula>
    </cfRule>
  </conditionalFormatting>
  <conditionalFormatting sqref="BM27">
    <cfRule type="cellIs" dxfId="9889" priority="1975" operator="lessThan">
      <formula>$C$4</formula>
    </cfRule>
  </conditionalFormatting>
  <conditionalFormatting sqref="BM28">
    <cfRule type="cellIs" dxfId="9888" priority="1976" operator="lessThan">
      <formula>$C$4</formula>
    </cfRule>
  </conditionalFormatting>
  <conditionalFormatting sqref="BM29">
    <cfRule type="cellIs" dxfId="9887" priority="1977" operator="lessThan">
      <formula>$C$4</formula>
    </cfRule>
  </conditionalFormatting>
  <conditionalFormatting sqref="BM30">
    <cfRule type="cellIs" dxfId="9886" priority="1978" operator="lessThan">
      <formula>$C$4</formula>
    </cfRule>
  </conditionalFormatting>
  <conditionalFormatting sqref="BM31">
    <cfRule type="cellIs" dxfId="9885" priority="1979" operator="lessThan">
      <formula>$C$4</formula>
    </cfRule>
  </conditionalFormatting>
  <conditionalFormatting sqref="BM32">
    <cfRule type="cellIs" dxfId="9884" priority="1980" operator="lessThan">
      <formula>$C$4</formula>
    </cfRule>
  </conditionalFormatting>
  <conditionalFormatting sqref="BM33">
    <cfRule type="cellIs" dxfId="9883" priority="1981" operator="lessThan">
      <formula>$C$4</formula>
    </cfRule>
  </conditionalFormatting>
  <conditionalFormatting sqref="BM34">
    <cfRule type="cellIs" dxfId="9882" priority="1982" operator="lessThan">
      <formula>$C$4</formula>
    </cfRule>
  </conditionalFormatting>
  <conditionalFormatting sqref="BM35">
    <cfRule type="cellIs" dxfId="9881" priority="1983" operator="lessThan">
      <formula>$C$4</formula>
    </cfRule>
  </conditionalFormatting>
  <conditionalFormatting sqref="BM36">
    <cfRule type="cellIs" dxfId="9880" priority="1984" operator="lessThan">
      <formula>$C$4</formula>
    </cfRule>
  </conditionalFormatting>
  <conditionalFormatting sqref="BM37">
    <cfRule type="cellIs" dxfId="9879" priority="1985" operator="lessThan">
      <formula>$C$4</formula>
    </cfRule>
  </conditionalFormatting>
  <conditionalFormatting sqref="BM38">
    <cfRule type="cellIs" dxfId="9878" priority="1986" operator="lessThan">
      <formula>$C$4</formula>
    </cfRule>
  </conditionalFormatting>
  <conditionalFormatting sqref="BM39">
    <cfRule type="cellIs" dxfId="9877" priority="1987" operator="lessThan">
      <formula>$C$4</formula>
    </cfRule>
  </conditionalFormatting>
  <conditionalFormatting sqref="BM40">
    <cfRule type="cellIs" dxfId="9876" priority="1988" operator="lessThan">
      <formula>$C$4</formula>
    </cfRule>
  </conditionalFormatting>
  <conditionalFormatting sqref="BM41">
    <cfRule type="cellIs" dxfId="9875" priority="1989" operator="lessThan">
      <formula>$C$4</formula>
    </cfRule>
  </conditionalFormatting>
  <conditionalFormatting sqref="BM42">
    <cfRule type="cellIs" dxfId="9874" priority="1990" operator="lessThan">
      <formula>$C$4</formula>
    </cfRule>
  </conditionalFormatting>
  <conditionalFormatting sqref="BM43">
    <cfRule type="cellIs" dxfId="9873" priority="1991" operator="lessThan">
      <formula>$C$4</formula>
    </cfRule>
  </conditionalFormatting>
  <conditionalFormatting sqref="BM44">
    <cfRule type="cellIs" dxfId="9872" priority="1992" operator="lessThan">
      <formula>$C$4</formula>
    </cfRule>
  </conditionalFormatting>
  <conditionalFormatting sqref="BM45">
    <cfRule type="cellIs" dxfId="9871" priority="1993" operator="lessThan">
      <formula>$C$4</formula>
    </cfRule>
  </conditionalFormatting>
  <conditionalFormatting sqref="BM46">
    <cfRule type="cellIs" dxfId="9870" priority="1994" operator="lessThan">
      <formula>$C$4</formula>
    </cfRule>
  </conditionalFormatting>
  <conditionalFormatting sqref="BM47">
    <cfRule type="cellIs" dxfId="9869" priority="1995" operator="lessThan">
      <formula>$C$4</formula>
    </cfRule>
  </conditionalFormatting>
  <conditionalFormatting sqref="BM48">
    <cfRule type="cellIs" dxfId="9868" priority="1996" operator="lessThan">
      <formula>$C$4</formula>
    </cfRule>
  </conditionalFormatting>
  <conditionalFormatting sqref="BM49">
    <cfRule type="cellIs" dxfId="9867" priority="1997" operator="lessThan">
      <formula>$C$4</formula>
    </cfRule>
  </conditionalFormatting>
  <conditionalFormatting sqref="BM50">
    <cfRule type="cellIs" dxfId="9866" priority="1998" operator="lessThan">
      <formula>$C$4</formula>
    </cfRule>
  </conditionalFormatting>
  <conditionalFormatting sqref="BM51">
    <cfRule type="cellIs" dxfId="9865" priority="1999" operator="lessThan">
      <formula>$C$4</formula>
    </cfRule>
  </conditionalFormatting>
  <conditionalFormatting sqref="BM52">
    <cfRule type="cellIs" dxfId="9864" priority="2000" operator="lessThan">
      <formula>$C$4</formula>
    </cfRule>
  </conditionalFormatting>
  <conditionalFormatting sqref="BM53">
    <cfRule type="cellIs" dxfId="9863" priority="2001" operator="lessThan">
      <formula>$C$4</formula>
    </cfRule>
  </conditionalFormatting>
  <conditionalFormatting sqref="BM54">
    <cfRule type="cellIs" dxfId="9862" priority="2002" operator="lessThan">
      <formula>$C$4</formula>
    </cfRule>
  </conditionalFormatting>
  <conditionalFormatting sqref="BM55">
    <cfRule type="cellIs" dxfId="9861" priority="2003" operator="lessThan">
      <formula>$C$4</formula>
    </cfRule>
  </conditionalFormatting>
  <conditionalFormatting sqref="BM56">
    <cfRule type="cellIs" dxfId="9860" priority="2004" operator="lessThan">
      <formula>$C$4</formula>
    </cfRule>
  </conditionalFormatting>
  <conditionalFormatting sqref="BM57">
    <cfRule type="cellIs" dxfId="9859" priority="2005" operator="lessThan">
      <formula>$C$4</formula>
    </cfRule>
  </conditionalFormatting>
  <conditionalFormatting sqref="BM58">
    <cfRule type="cellIs" dxfId="9858" priority="2006" operator="lessThan">
      <formula>$C$4</formula>
    </cfRule>
  </conditionalFormatting>
  <conditionalFormatting sqref="BM59">
    <cfRule type="cellIs" dxfId="9857" priority="2007" operator="lessThan">
      <formula>$C$4</formula>
    </cfRule>
  </conditionalFormatting>
  <conditionalFormatting sqref="BM60">
    <cfRule type="cellIs" dxfId="9856" priority="2008" operator="lessThan">
      <formula>$C$4</formula>
    </cfRule>
  </conditionalFormatting>
  <conditionalFormatting sqref="BN11">
    <cfRule type="cellIs" dxfId="9855" priority="2009" operator="lessThan">
      <formula>$C$4</formula>
    </cfRule>
  </conditionalFormatting>
  <conditionalFormatting sqref="BN12">
    <cfRule type="cellIs" dxfId="9854" priority="2010" operator="lessThan">
      <formula>$C$4</formula>
    </cfRule>
  </conditionalFormatting>
  <conditionalFormatting sqref="BN13">
    <cfRule type="cellIs" dxfId="9853" priority="2011" operator="lessThan">
      <formula>$C$4</formula>
    </cfRule>
  </conditionalFormatting>
  <conditionalFormatting sqref="BN14">
    <cfRule type="cellIs" dxfId="9852" priority="2012" operator="lessThan">
      <formula>$C$4</formula>
    </cfRule>
  </conditionalFormatting>
  <conditionalFormatting sqref="BN15">
    <cfRule type="cellIs" dxfId="9851" priority="2013" operator="lessThan">
      <formula>$C$4</formula>
    </cfRule>
  </conditionalFormatting>
  <conditionalFormatting sqref="BN16">
    <cfRule type="cellIs" dxfId="9850" priority="2014" operator="lessThan">
      <formula>$C$4</formula>
    </cfRule>
  </conditionalFormatting>
  <conditionalFormatting sqref="BN17">
    <cfRule type="cellIs" dxfId="9849" priority="2015" operator="lessThan">
      <formula>$C$4</formula>
    </cfRule>
  </conditionalFormatting>
  <conditionalFormatting sqref="BN18">
    <cfRule type="cellIs" dxfId="9848" priority="2016" operator="lessThan">
      <formula>$C$4</formula>
    </cfRule>
  </conditionalFormatting>
  <conditionalFormatting sqref="BN19">
    <cfRule type="cellIs" dxfId="9847" priority="2017" operator="lessThan">
      <formula>$C$4</formula>
    </cfRule>
  </conditionalFormatting>
  <conditionalFormatting sqref="BN20">
    <cfRule type="cellIs" dxfId="9846" priority="2018" operator="lessThan">
      <formula>$C$4</formula>
    </cfRule>
  </conditionalFormatting>
  <conditionalFormatting sqref="BN21">
    <cfRule type="cellIs" dxfId="9845" priority="2019" operator="lessThan">
      <formula>$C$4</formula>
    </cfRule>
  </conditionalFormatting>
  <conditionalFormatting sqref="BN22">
    <cfRule type="cellIs" dxfId="9844" priority="2020" operator="lessThan">
      <formula>$C$4</formula>
    </cfRule>
  </conditionalFormatting>
  <conditionalFormatting sqref="BN23">
    <cfRule type="cellIs" dxfId="9843" priority="2021" operator="lessThan">
      <formula>$C$4</formula>
    </cfRule>
  </conditionalFormatting>
  <conditionalFormatting sqref="BN24">
    <cfRule type="cellIs" dxfId="9842" priority="2022" operator="lessThan">
      <formula>$C$4</formula>
    </cfRule>
  </conditionalFormatting>
  <conditionalFormatting sqref="BN25">
    <cfRule type="cellIs" dxfId="9841" priority="2023" operator="lessThan">
      <formula>$C$4</formula>
    </cfRule>
  </conditionalFormatting>
  <conditionalFormatting sqref="BN26">
    <cfRule type="cellIs" dxfId="9840" priority="2024" operator="lessThan">
      <formula>$C$4</formula>
    </cfRule>
  </conditionalFormatting>
  <conditionalFormatting sqref="BN27">
    <cfRule type="cellIs" dxfId="9839" priority="2025" operator="lessThan">
      <formula>$C$4</formula>
    </cfRule>
  </conditionalFormatting>
  <conditionalFormatting sqref="BN28">
    <cfRule type="cellIs" dxfId="9838" priority="2026" operator="lessThan">
      <formula>$C$4</formula>
    </cfRule>
  </conditionalFormatting>
  <conditionalFormatting sqref="BN29">
    <cfRule type="cellIs" dxfId="9837" priority="2027" operator="lessThan">
      <formula>$C$4</formula>
    </cfRule>
  </conditionalFormatting>
  <conditionalFormatting sqref="BN30">
    <cfRule type="cellIs" dxfId="9836" priority="2028" operator="lessThan">
      <formula>$C$4</formula>
    </cfRule>
  </conditionalFormatting>
  <conditionalFormatting sqref="BN31">
    <cfRule type="cellIs" dxfId="9835" priority="2029" operator="lessThan">
      <formula>$C$4</formula>
    </cfRule>
  </conditionalFormatting>
  <conditionalFormatting sqref="BN32">
    <cfRule type="cellIs" dxfId="9834" priority="2030" operator="lessThan">
      <formula>$C$4</formula>
    </cfRule>
  </conditionalFormatting>
  <conditionalFormatting sqref="BN33">
    <cfRule type="cellIs" dxfId="9833" priority="2031" operator="lessThan">
      <formula>$C$4</formula>
    </cfRule>
  </conditionalFormatting>
  <conditionalFormatting sqref="BN34">
    <cfRule type="cellIs" dxfId="9832" priority="2032" operator="lessThan">
      <formula>$C$4</formula>
    </cfRule>
  </conditionalFormatting>
  <conditionalFormatting sqref="BN35">
    <cfRule type="cellIs" dxfId="9831" priority="2033" operator="lessThan">
      <formula>$C$4</formula>
    </cfRule>
  </conditionalFormatting>
  <conditionalFormatting sqref="BN36">
    <cfRule type="cellIs" dxfId="9830" priority="2034" operator="lessThan">
      <formula>$C$4</formula>
    </cfRule>
  </conditionalFormatting>
  <conditionalFormatting sqref="BN37">
    <cfRule type="cellIs" dxfId="9829" priority="2035" operator="lessThan">
      <formula>$C$4</formula>
    </cfRule>
  </conditionalFormatting>
  <conditionalFormatting sqref="BN38">
    <cfRule type="cellIs" dxfId="9828" priority="2036" operator="lessThan">
      <formula>$C$4</formula>
    </cfRule>
  </conditionalFormatting>
  <conditionalFormatting sqref="BN39">
    <cfRule type="cellIs" dxfId="9827" priority="2037" operator="lessThan">
      <formula>$C$4</formula>
    </cfRule>
  </conditionalFormatting>
  <conditionalFormatting sqref="BN40">
    <cfRule type="cellIs" dxfId="9826" priority="2038" operator="lessThan">
      <formula>$C$4</formula>
    </cfRule>
  </conditionalFormatting>
  <conditionalFormatting sqref="BN41">
    <cfRule type="cellIs" dxfId="9825" priority="2039" operator="lessThan">
      <formula>$C$4</formula>
    </cfRule>
  </conditionalFormatting>
  <conditionalFormatting sqref="BN42">
    <cfRule type="cellIs" dxfId="9824" priority="2040" operator="lessThan">
      <formula>$C$4</formula>
    </cfRule>
  </conditionalFormatting>
  <conditionalFormatting sqref="BN43">
    <cfRule type="cellIs" dxfId="9823" priority="2041" operator="lessThan">
      <formula>$C$4</formula>
    </cfRule>
  </conditionalFormatting>
  <conditionalFormatting sqref="BN44">
    <cfRule type="cellIs" dxfId="9822" priority="2042" operator="lessThan">
      <formula>$C$4</formula>
    </cfRule>
  </conditionalFormatting>
  <conditionalFormatting sqref="BN45">
    <cfRule type="cellIs" dxfId="9821" priority="2043" operator="lessThan">
      <formula>$C$4</formula>
    </cfRule>
  </conditionalFormatting>
  <conditionalFormatting sqref="BN46">
    <cfRule type="cellIs" dxfId="9820" priority="2044" operator="lessThan">
      <formula>$C$4</formula>
    </cfRule>
  </conditionalFormatting>
  <conditionalFormatting sqref="BN47">
    <cfRule type="cellIs" dxfId="9819" priority="2045" operator="lessThan">
      <formula>$C$4</formula>
    </cfRule>
  </conditionalFormatting>
  <conditionalFormatting sqref="BN48">
    <cfRule type="cellIs" dxfId="9818" priority="2046" operator="lessThan">
      <formula>$C$4</formula>
    </cfRule>
  </conditionalFormatting>
  <conditionalFormatting sqref="BN49">
    <cfRule type="cellIs" dxfId="9817" priority="2047" operator="lessThan">
      <formula>$C$4</formula>
    </cfRule>
  </conditionalFormatting>
  <conditionalFormatting sqref="BN50">
    <cfRule type="cellIs" dxfId="9816" priority="2048" operator="lessThan">
      <formula>$C$4</formula>
    </cfRule>
  </conditionalFormatting>
  <conditionalFormatting sqref="BN51">
    <cfRule type="cellIs" dxfId="9815" priority="2049" operator="lessThan">
      <formula>$C$4</formula>
    </cfRule>
  </conditionalFormatting>
  <conditionalFormatting sqref="BN52">
    <cfRule type="cellIs" dxfId="9814" priority="2050" operator="lessThan">
      <formula>$C$4</formula>
    </cfRule>
  </conditionalFormatting>
  <conditionalFormatting sqref="BN53">
    <cfRule type="cellIs" dxfId="9813" priority="2051" operator="lessThan">
      <formula>$C$4</formula>
    </cfRule>
  </conditionalFormatting>
  <conditionalFormatting sqref="BN54">
    <cfRule type="cellIs" dxfId="9812" priority="2052" operator="lessThan">
      <formula>$C$4</formula>
    </cfRule>
  </conditionalFormatting>
  <conditionalFormatting sqref="BN55">
    <cfRule type="cellIs" dxfId="9811" priority="2053" operator="lessThan">
      <formula>$C$4</formula>
    </cfRule>
  </conditionalFormatting>
  <conditionalFormatting sqref="BN56">
    <cfRule type="cellIs" dxfId="9810" priority="2054" operator="lessThan">
      <formula>$C$4</formula>
    </cfRule>
  </conditionalFormatting>
  <conditionalFormatting sqref="BN57">
    <cfRule type="cellIs" dxfId="9809" priority="2055" operator="lessThan">
      <formula>$C$4</formula>
    </cfRule>
  </conditionalFormatting>
  <conditionalFormatting sqref="BN58">
    <cfRule type="cellIs" dxfId="9808" priority="2056" operator="lessThan">
      <formula>$C$4</formula>
    </cfRule>
  </conditionalFormatting>
  <conditionalFormatting sqref="BN59">
    <cfRule type="cellIs" dxfId="9807" priority="2057" operator="lessThan">
      <formula>$C$4</formula>
    </cfRule>
  </conditionalFormatting>
  <conditionalFormatting sqref="BN60">
    <cfRule type="cellIs" dxfId="9806" priority="2058" operator="lessThan">
      <formula>$C$4</formula>
    </cfRule>
  </conditionalFormatting>
  <conditionalFormatting sqref="BO11">
    <cfRule type="cellIs" dxfId="9805" priority="2059" operator="lessThan">
      <formula>$C$4</formula>
    </cfRule>
  </conditionalFormatting>
  <conditionalFormatting sqref="BO12">
    <cfRule type="cellIs" dxfId="9804" priority="2060" operator="lessThan">
      <formula>$C$4</formula>
    </cfRule>
  </conditionalFormatting>
  <conditionalFormatting sqref="BO13">
    <cfRule type="cellIs" dxfId="9803" priority="2061" operator="lessThan">
      <formula>$C$4</formula>
    </cfRule>
  </conditionalFormatting>
  <conditionalFormatting sqref="BO14">
    <cfRule type="cellIs" dxfId="9802" priority="2062" operator="lessThan">
      <formula>$C$4</formula>
    </cfRule>
  </conditionalFormatting>
  <conditionalFormatting sqref="BO15">
    <cfRule type="cellIs" dxfId="9801" priority="2063" operator="lessThan">
      <formula>$C$4</formula>
    </cfRule>
  </conditionalFormatting>
  <conditionalFormatting sqref="BO16">
    <cfRule type="cellIs" dxfId="9800" priority="2064" operator="lessThan">
      <formula>$C$4</formula>
    </cfRule>
  </conditionalFormatting>
  <conditionalFormatting sqref="BO17">
    <cfRule type="cellIs" dxfId="9799" priority="2065" operator="lessThan">
      <formula>$C$4</formula>
    </cfRule>
  </conditionalFormatting>
  <conditionalFormatting sqref="BO18">
    <cfRule type="cellIs" dxfId="9798" priority="2066" operator="lessThan">
      <formula>$C$4</formula>
    </cfRule>
  </conditionalFormatting>
  <conditionalFormatting sqref="BO19">
    <cfRule type="cellIs" dxfId="9797" priority="2067" operator="lessThan">
      <formula>$C$4</formula>
    </cfRule>
  </conditionalFormatting>
  <conditionalFormatting sqref="BO20">
    <cfRule type="cellIs" dxfId="9796" priority="2068" operator="lessThan">
      <formula>$C$4</formula>
    </cfRule>
  </conditionalFormatting>
  <conditionalFormatting sqref="BO21">
    <cfRule type="cellIs" dxfId="9795" priority="2069" operator="lessThan">
      <formula>$C$4</formula>
    </cfRule>
  </conditionalFormatting>
  <conditionalFormatting sqref="BO22">
    <cfRule type="cellIs" dxfId="9794" priority="2070" operator="lessThan">
      <formula>$C$4</formula>
    </cfRule>
  </conditionalFormatting>
  <conditionalFormatting sqref="BO23">
    <cfRule type="cellIs" dxfId="9793" priority="2071" operator="lessThan">
      <formula>$C$4</formula>
    </cfRule>
  </conditionalFormatting>
  <conditionalFormatting sqref="BO24">
    <cfRule type="cellIs" dxfId="9792" priority="2072" operator="lessThan">
      <formula>$C$4</formula>
    </cfRule>
  </conditionalFormatting>
  <conditionalFormatting sqref="BO25">
    <cfRule type="cellIs" dxfId="9791" priority="2073" operator="lessThan">
      <formula>$C$4</formula>
    </cfRule>
  </conditionalFormatting>
  <conditionalFormatting sqref="BO26">
    <cfRule type="cellIs" dxfId="9790" priority="2074" operator="lessThan">
      <formula>$C$4</formula>
    </cfRule>
  </conditionalFormatting>
  <conditionalFormatting sqref="BO27">
    <cfRule type="cellIs" dxfId="9789" priority="2075" operator="lessThan">
      <formula>$C$4</formula>
    </cfRule>
  </conditionalFormatting>
  <conditionalFormatting sqref="BO28">
    <cfRule type="cellIs" dxfId="9788" priority="2076" operator="lessThan">
      <formula>$C$4</formula>
    </cfRule>
  </conditionalFormatting>
  <conditionalFormatting sqref="BO29">
    <cfRule type="cellIs" dxfId="9787" priority="2077" operator="lessThan">
      <formula>$C$4</formula>
    </cfRule>
  </conditionalFormatting>
  <conditionalFormatting sqref="BO30">
    <cfRule type="cellIs" dxfId="9786" priority="2078" operator="lessThan">
      <formula>$C$4</formula>
    </cfRule>
  </conditionalFormatting>
  <conditionalFormatting sqref="BO31">
    <cfRule type="cellIs" dxfId="9785" priority="2079" operator="lessThan">
      <formula>$C$4</formula>
    </cfRule>
  </conditionalFormatting>
  <conditionalFormatting sqref="BO32">
    <cfRule type="cellIs" dxfId="9784" priority="2080" operator="lessThan">
      <formula>$C$4</formula>
    </cfRule>
  </conditionalFormatting>
  <conditionalFormatting sqref="BO33">
    <cfRule type="cellIs" dxfId="9783" priority="2081" operator="lessThan">
      <formula>$C$4</formula>
    </cfRule>
  </conditionalFormatting>
  <conditionalFormatting sqref="BO34">
    <cfRule type="cellIs" dxfId="9782" priority="2082" operator="lessThan">
      <formula>$C$4</formula>
    </cfRule>
  </conditionalFormatting>
  <conditionalFormatting sqref="BO35">
    <cfRule type="cellIs" dxfId="9781" priority="2083" operator="lessThan">
      <formula>$C$4</formula>
    </cfRule>
  </conditionalFormatting>
  <conditionalFormatting sqref="BO36">
    <cfRule type="cellIs" dxfId="9780" priority="2084" operator="lessThan">
      <formula>$C$4</formula>
    </cfRule>
  </conditionalFormatting>
  <conditionalFormatting sqref="BO37">
    <cfRule type="cellIs" dxfId="9779" priority="2085" operator="lessThan">
      <formula>$C$4</formula>
    </cfRule>
  </conditionalFormatting>
  <conditionalFormatting sqref="BO38">
    <cfRule type="cellIs" dxfId="9778" priority="2086" operator="lessThan">
      <formula>$C$4</formula>
    </cfRule>
  </conditionalFormatting>
  <conditionalFormatting sqref="BO39">
    <cfRule type="cellIs" dxfId="9777" priority="2087" operator="lessThan">
      <formula>$C$4</formula>
    </cfRule>
  </conditionalFormatting>
  <conditionalFormatting sqref="BO40">
    <cfRule type="cellIs" dxfId="9776" priority="2088" operator="lessThan">
      <formula>$C$4</formula>
    </cfRule>
  </conditionalFormatting>
  <conditionalFormatting sqref="BO41">
    <cfRule type="cellIs" dxfId="9775" priority="2089" operator="lessThan">
      <formula>$C$4</formula>
    </cfRule>
  </conditionalFormatting>
  <conditionalFormatting sqref="BO42">
    <cfRule type="cellIs" dxfId="9774" priority="2090" operator="lessThan">
      <formula>$C$4</formula>
    </cfRule>
  </conditionalFormatting>
  <conditionalFormatting sqref="BO43">
    <cfRule type="cellIs" dxfId="9773" priority="2091" operator="lessThan">
      <formula>$C$4</formula>
    </cfRule>
  </conditionalFormatting>
  <conditionalFormatting sqref="BO44">
    <cfRule type="cellIs" dxfId="9772" priority="2092" operator="lessThan">
      <formula>$C$4</formula>
    </cfRule>
  </conditionalFormatting>
  <conditionalFormatting sqref="BO45">
    <cfRule type="cellIs" dxfId="9771" priority="2093" operator="lessThan">
      <formula>$C$4</formula>
    </cfRule>
  </conditionalFormatting>
  <conditionalFormatting sqref="BO46">
    <cfRule type="cellIs" dxfId="9770" priority="2094" operator="lessThan">
      <formula>$C$4</formula>
    </cfRule>
  </conditionalFormatting>
  <conditionalFormatting sqref="BO47">
    <cfRule type="cellIs" dxfId="9769" priority="2095" operator="lessThan">
      <formula>$C$4</formula>
    </cfRule>
  </conditionalFormatting>
  <conditionalFormatting sqref="BO48">
    <cfRule type="cellIs" dxfId="9768" priority="2096" operator="lessThan">
      <formula>$C$4</formula>
    </cfRule>
  </conditionalFormatting>
  <conditionalFormatting sqref="BO49">
    <cfRule type="cellIs" dxfId="9767" priority="2097" operator="lessThan">
      <formula>$C$4</formula>
    </cfRule>
  </conditionalFormatting>
  <conditionalFormatting sqref="BO50">
    <cfRule type="cellIs" dxfId="9766" priority="2098" operator="lessThan">
      <formula>$C$4</formula>
    </cfRule>
  </conditionalFormatting>
  <conditionalFormatting sqref="BO51">
    <cfRule type="cellIs" dxfId="9765" priority="2099" operator="lessThan">
      <formula>$C$4</formula>
    </cfRule>
  </conditionalFormatting>
  <conditionalFormatting sqref="BO52">
    <cfRule type="cellIs" dxfId="9764" priority="2100" operator="lessThan">
      <formula>$C$4</formula>
    </cfRule>
  </conditionalFormatting>
  <conditionalFormatting sqref="BO53">
    <cfRule type="cellIs" dxfId="9763" priority="2101" operator="lessThan">
      <formula>$C$4</formula>
    </cfRule>
  </conditionalFormatting>
  <conditionalFormatting sqref="BO54">
    <cfRule type="cellIs" dxfId="9762" priority="2102" operator="lessThan">
      <formula>$C$4</formula>
    </cfRule>
  </conditionalFormatting>
  <conditionalFormatting sqref="BO55">
    <cfRule type="cellIs" dxfId="9761" priority="2103" operator="lessThan">
      <formula>$C$4</formula>
    </cfRule>
  </conditionalFormatting>
  <conditionalFormatting sqref="BO56">
    <cfRule type="cellIs" dxfId="9760" priority="2104" operator="lessThan">
      <formula>$C$4</formula>
    </cfRule>
  </conditionalFormatting>
  <conditionalFormatting sqref="BO57">
    <cfRule type="cellIs" dxfId="9759" priority="2105" operator="lessThan">
      <formula>$C$4</formula>
    </cfRule>
  </conditionalFormatting>
  <conditionalFormatting sqref="BO58">
    <cfRule type="cellIs" dxfId="9758" priority="2106" operator="lessThan">
      <formula>$C$4</formula>
    </cfRule>
  </conditionalFormatting>
  <conditionalFormatting sqref="BO59">
    <cfRule type="cellIs" dxfId="9757" priority="2107" operator="lessThan">
      <formula>$C$4</formula>
    </cfRule>
  </conditionalFormatting>
  <conditionalFormatting sqref="BO60">
    <cfRule type="cellIs" dxfId="9756" priority="2108" operator="lessThan">
      <formula>$C$4</formula>
    </cfRule>
  </conditionalFormatting>
  <conditionalFormatting sqref="BP11">
    <cfRule type="cellIs" dxfId="9755" priority="2109" operator="lessThan">
      <formula>$C$4</formula>
    </cfRule>
  </conditionalFormatting>
  <conditionalFormatting sqref="BP12">
    <cfRule type="cellIs" dxfId="9754" priority="2110" operator="lessThan">
      <formula>$C$4</formula>
    </cfRule>
  </conditionalFormatting>
  <conditionalFormatting sqref="BP13">
    <cfRule type="cellIs" dxfId="9753" priority="2111" operator="lessThan">
      <formula>$C$4</formula>
    </cfRule>
  </conditionalFormatting>
  <conditionalFormatting sqref="BP14">
    <cfRule type="cellIs" dxfId="9752" priority="2112" operator="lessThan">
      <formula>$C$4</formula>
    </cfRule>
  </conditionalFormatting>
  <conditionalFormatting sqref="BP15">
    <cfRule type="cellIs" dxfId="9751" priority="2113" operator="lessThan">
      <formula>$C$4</formula>
    </cfRule>
  </conditionalFormatting>
  <conditionalFormatting sqref="BP16">
    <cfRule type="cellIs" dxfId="9750" priority="2114" operator="lessThan">
      <formula>$C$4</formula>
    </cfRule>
  </conditionalFormatting>
  <conditionalFormatting sqref="BP17">
    <cfRule type="cellIs" dxfId="9749" priority="2115" operator="lessThan">
      <formula>$C$4</formula>
    </cfRule>
  </conditionalFormatting>
  <conditionalFormatting sqref="BP18">
    <cfRule type="cellIs" dxfId="9748" priority="2116" operator="lessThan">
      <formula>$C$4</formula>
    </cfRule>
  </conditionalFormatting>
  <conditionalFormatting sqref="BP19">
    <cfRule type="cellIs" dxfId="9747" priority="2117" operator="lessThan">
      <formula>$C$4</formula>
    </cfRule>
  </conditionalFormatting>
  <conditionalFormatting sqref="BP20">
    <cfRule type="cellIs" dxfId="9746" priority="2118" operator="lessThan">
      <formula>$C$4</formula>
    </cfRule>
  </conditionalFormatting>
  <conditionalFormatting sqref="BP21">
    <cfRule type="cellIs" dxfId="9745" priority="2119" operator="lessThan">
      <formula>$C$4</formula>
    </cfRule>
  </conditionalFormatting>
  <conditionalFormatting sqref="BP22">
    <cfRule type="cellIs" dxfId="9744" priority="2120" operator="lessThan">
      <formula>$C$4</formula>
    </cfRule>
  </conditionalFormatting>
  <conditionalFormatting sqref="BP23">
    <cfRule type="cellIs" dxfId="9743" priority="2121" operator="lessThan">
      <formula>$C$4</formula>
    </cfRule>
  </conditionalFormatting>
  <conditionalFormatting sqref="BP24">
    <cfRule type="cellIs" dxfId="9742" priority="2122" operator="lessThan">
      <formula>$C$4</formula>
    </cfRule>
  </conditionalFormatting>
  <conditionalFormatting sqref="BP25">
    <cfRule type="cellIs" dxfId="9741" priority="2123" operator="lessThan">
      <formula>$C$4</formula>
    </cfRule>
  </conditionalFormatting>
  <conditionalFormatting sqref="BP26">
    <cfRule type="cellIs" dxfId="9740" priority="2124" operator="lessThan">
      <formula>$C$4</formula>
    </cfRule>
  </conditionalFormatting>
  <conditionalFormatting sqref="BP27">
    <cfRule type="cellIs" dxfId="9739" priority="2125" operator="lessThan">
      <formula>$C$4</formula>
    </cfRule>
  </conditionalFormatting>
  <conditionalFormatting sqref="BP28">
    <cfRule type="cellIs" dxfId="9738" priority="2126" operator="lessThan">
      <formula>$C$4</formula>
    </cfRule>
  </conditionalFormatting>
  <conditionalFormatting sqref="BP29">
    <cfRule type="cellIs" dxfId="9737" priority="2127" operator="lessThan">
      <formula>$C$4</formula>
    </cfRule>
  </conditionalFormatting>
  <conditionalFormatting sqref="BP30">
    <cfRule type="cellIs" dxfId="9736" priority="2128" operator="lessThan">
      <formula>$C$4</formula>
    </cfRule>
  </conditionalFormatting>
  <conditionalFormatting sqref="BP31">
    <cfRule type="cellIs" dxfId="9735" priority="2129" operator="lessThan">
      <formula>$C$4</formula>
    </cfRule>
  </conditionalFormatting>
  <conditionalFormatting sqref="BP32">
    <cfRule type="cellIs" dxfId="9734" priority="2130" operator="lessThan">
      <formula>$C$4</formula>
    </cfRule>
  </conditionalFormatting>
  <conditionalFormatting sqref="BP33">
    <cfRule type="cellIs" dxfId="9733" priority="2131" operator="lessThan">
      <formula>$C$4</formula>
    </cfRule>
  </conditionalFormatting>
  <conditionalFormatting sqref="BP34">
    <cfRule type="cellIs" dxfId="9732" priority="2132" operator="lessThan">
      <formula>$C$4</formula>
    </cfRule>
  </conditionalFormatting>
  <conditionalFormatting sqref="BP35">
    <cfRule type="cellIs" dxfId="9731" priority="2133" operator="lessThan">
      <formula>$C$4</formula>
    </cfRule>
  </conditionalFormatting>
  <conditionalFormatting sqref="BP36">
    <cfRule type="cellIs" dxfId="9730" priority="2134" operator="lessThan">
      <formula>$C$4</formula>
    </cfRule>
  </conditionalFormatting>
  <conditionalFormatting sqref="BP37">
    <cfRule type="cellIs" dxfId="9729" priority="2135" operator="lessThan">
      <formula>$C$4</formula>
    </cfRule>
  </conditionalFormatting>
  <conditionalFormatting sqref="BP38">
    <cfRule type="cellIs" dxfId="9728" priority="2136" operator="lessThan">
      <formula>$C$4</formula>
    </cfRule>
  </conditionalFormatting>
  <conditionalFormatting sqref="BP39">
    <cfRule type="cellIs" dxfId="9727" priority="2137" operator="lessThan">
      <formula>$C$4</formula>
    </cfRule>
  </conditionalFormatting>
  <conditionalFormatting sqref="BP40">
    <cfRule type="cellIs" dxfId="9726" priority="2138" operator="lessThan">
      <formula>$C$4</formula>
    </cfRule>
  </conditionalFormatting>
  <conditionalFormatting sqref="BP41">
    <cfRule type="cellIs" dxfId="9725" priority="2139" operator="lessThan">
      <formula>$C$4</formula>
    </cfRule>
  </conditionalFormatting>
  <conditionalFormatting sqref="BP42">
    <cfRule type="cellIs" dxfId="9724" priority="2140" operator="lessThan">
      <formula>$C$4</formula>
    </cfRule>
  </conditionalFormatting>
  <conditionalFormatting sqref="BP43">
    <cfRule type="cellIs" dxfId="9723" priority="2141" operator="lessThan">
      <formula>$C$4</formula>
    </cfRule>
  </conditionalFormatting>
  <conditionalFormatting sqref="BP44">
    <cfRule type="cellIs" dxfId="9722" priority="2142" operator="lessThan">
      <formula>$C$4</formula>
    </cfRule>
  </conditionalFormatting>
  <conditionalFormatting sqref="BP45">
    <cfRule type="cellIs" dxfId="9721" priority="2143" operator="lessThan">
      <formula>$C$4</formula>
    </cfRule>
  </conditionalFormatting>
  <conditionalFormatting sqref="BP46">
    <cfRule type="cellIs" dxfId="9720" priority="2144" operator="lessThan">
      <formula>$C$4</formula>
    </cfRule>
  </conditionalFormatting>
  <conditionalFormatting sqref="BP47">
    <cfRule type="cellIs" dxfId="9719" priority="2145" operator="lessThan">
      <formula>$C$4</formula>
    </cfRule>
  </conditionalFormatting>
  <conditionalFormatting sqref="BP48">
    <cfRule type="cellIs" dxfId="9718" priority="2146" operator="lessThan">
      <formula>$C$4</formula>
    </cfRule>
  </conditionalFormatting>
  <conditionalFormatting sqref="BP49">
    <cfRule type="cellIs" dxfId="9717" priority="2147" operator="lessThan">
      <formula>$C$4</formula>
    </cfRule>
  </conditionalFormatting>
  <conditionalFormatting sqref="BP50">
    <cfRule type="cellIs" dxfId="9716" priority="2148" operator="lessThan">
      <formula>$C$4</formula>
    </cfRule>
  </conditionalFormatting>
  <conditionalFormatting sqref="BP51">
    <cfRule type="cellIs" dxfId="9715" priority="2149" operator="lessThan">
      <formula>$C$4</formula>
    </cfRule>
  </conditionalFormatting>
  <conditionalFormatting sqref="BP52">
    <cfRule type="cellIs" dxfId="9714" priority="2150" operator="lessThan">
      <formula>$C$4</formula>
    </cfRule>
  </conditionalFormatting>
  <conditionalFormatting sqref="BP53">
    <cfRule type="cellIs" dxfId="9713" priority="2151" operator="lessThan">
      <formula>$C$4</formula>
    </cfRule>
  </conditionalFormatting>
  <conditionalFormatting sqref="BP54">
    <cfRule type="cellIs" dxfId="9712" priority="2152" operator="lessThan">
      <formula>$C$4</formula>
    </cfRule>
  </conditionalFormatting>
  <conditionalFormatting sqref="BP55">
    <cfRule type="cellIs" dxfId="9711" priority="2153" operator="lessThan">
      <formula>$C$4</formula>
    </cfRule>
  </conditionalFormatting>
  <conditionalFormatting sqref="BP56">
    <cfRule type="cellIs" dxfId="9710" priority="2154" operator="lessThan">
      <formula>$C$4</formula>
    </cfRule>
  </conditionalFormatting>
  <conditionalFormatting sqref="BP57">
    <cfRule type="cellIs" dxfId="9709" priority="2155" operator="lessThan">
      <formula>$C$4</formula>
    </cfRule>
  </conditionalFormatting>
  <conditionalFormatting sqref="BP58">
    <cfRule type="cellIs" dxfId="9708" priority="2156" operator="lessThan">
      <formula>$C$4</formula>
    </cfRule>
  </conditionalFormatting>
  <conditionalFormatting sqref="BP59">
    <cfRule type="cellIs" dxfId="9707" priority="2157" operator="lessThan">
      <formula>$C$4</formula>
    </cfRule>
  </conditionalFormatting>
  <conditionalFormatting sqref="BP60">
    <cfRule type="cellIs" dxfId="9706" priority="2158" operator="lessThan">
      <formula>$C$4</formula>
    </cfRule>
  </conditionalFormatting>
  <conditionalFormatting sqref="BQ11">
    <cfRule type="cellIs" dxfId="9705" priority="2159" operator="lessThan">
      <formula>$C$4</formula>
    </cfRule>
  </conditionalFormatting>
  <conditionalFormatting sqref="BQ12">
    <cfRule type="cellIs" dxfId="9704" priority="2160" operator="lessThan">
      <formula>$C$4</formula>
    </cfRule>
  </conditionalFormatting>
  <conditionalFormatting sqref="BQ13">
    <cfRule type="cellIs" dxfId="9703" priority="2161" operator="lessThan">
      <formula>$C$4</formula>
    </cfRule>
  </conditionalFormatting>
  <conditionalFormatting sqref="BQ14">
    <cfRule type="cellIs" dxfId="9702" priority="2162" operator="lessThan">
      <formula>$C$4</formula>
    </cfRule>
  </conditionalFormatting>
  <conditionalFormatting sqref="BQ15">
    <cfRule type="cellIs" dxfId="9701" priority="2163" operator="lessThan">
      <formula>$C$4</formula>
    </cfRule>
  </conditionalFormatting>
  <conditionalFormatting sqref="BQ16">
    <cfRule type="cellIs" dxfId="9700" priority="2164" operator="lessThan">
      <formula>$C$4</formula>
    </cfRule>
  </conditionalFormatting>
  <conditionalFormatting sqref="BQ17">
    <cfRule type="cellIs" dxfId="9699" priority="2165" operator="lessThan">
      <formula>$C$4</formula>
    </cfRule>
  </conditionalFormatting>
  <conditionalFormatting sqref="BQ18">
    <cfRule type="cellIs" dxfId="9698" priority="2166" operator="lessThan">
      <formula>$C$4</formula>
    </cfRule>
  </conditionalFormatting>
  <conditionalFormatting sqref="BQ19">
    <cfRule type="cellIs" dxfId="9697" priority="2167" operator="lessThan">
      <formula>$C$4</formula>
    </cfRule>
  </conditionalFormatting>
  <conditionalFormatting sqref="BQ20">
    <cfRule type="cellIs" dxfId="9696" priority="2168" operator="lessThan">
      <formula>$C$4</formula>
    </cfRule>
  </conditionalFormatting>
  <conditionalFormatting sqref="BQ21">
    <cfRule type="cellIs" dxfId="9695" priority="2169" operator="lessThan">
      <formula>$C$4</formula>
    </cfRule>
  </conditionalFormatting>
  <conditionalFormatting sqref="BQ22">
    <cfRule type="cellIs" dxfId="9694" priority="2170" operator="lessThan">
      <formula>$C$4</formula>
    </cfRule>
  </conditionalFormatting>
  <conditionalFormatting sqref="BQ23">
    <cfRule type="cellIs" dxfId="9693" priority="2171" operator="lessThan">
      <formula>$C$4</formula>
    </cfRule>
  </conditionalFormatting>
  <conditionalFormatting sqref="BQ24">
    <cfRule type="cellIs" dxfId="9692" priority="2172" operator="lessThan">
      <formula>$C$4</formula>
    </cfRule>
  </conditionalFormatting>
  <conditionalFormatting sqref="BQ25">
    <cfRule type="cellIs" dxfId="9691" priority="2173" operator="lessThan">
      <formula>$C$4</formula>
    </cfRule>
  </conditionalFormatting>
  <conditionalFormatting sqref="BQ26">
    <cfRule type="cellIs" dxfId="9690" priority="2174" operator="lessThan">
      <formula>$C$4</formula>
    </cfRule>
  </conditionalFormatting>
  <conditionalFormatting sqref="BQ27">
    <cfRule type="cellIs" dxfId="9689" priority="2175" operator="lessThan">
      <formula>$C$4</formula>
    </cfRule>
  </conditionalFormatting>
  <conditionalFormatting sqref="BQ28">
    <cfRule type="cellIs" dxfId="9688" priority="2176" operator="lessThan">
      <formula>$C$4</formula>
    </cfRule>
  </conditionalFormatting>
  <conditionalFormatting sqref="BQ29">
    <cfRule type="cellIs" dxfId="9687" priority="2177" operator="lessThan">
      <formula>$C$4</formula>
    </cfRule>
  </conditionalFormatting>
  <conditionalFormatting sqref="BQ30">
    <cfRule type="cellIs" dxfId="9686" priority="2178" operator="lessThan">
      <formula>$C$4</formula>
    </cfRule>
  </conditionalFormatting>
  <conditionalFormatting sqref="BQ31">
    <cfRule type="cellIs" dxfId="9685" priority="2179" operator="lessThan">
      <formula>$C$4</formula>
    </cfRule>
  </conditionalFormatting>
  <conditionalFormatting sqref="BQ32">
    <cfRule type="cellIs" dxfId="9684" priority="2180" operator="lessThan">
      <formula>$C$4</formula>
    </cfRule>
  </conditionalFormatting>
  <conditionalFormatting sqref="BQ33">
    <cfRule type="cellIs" dxfId="9683" priority="2181" operator="lessThan">
      <formula>$C$4</formula>
    </cfRule>
  </conditionalFormatting>
  <conditionalFormatting sqref="BQ34">
    <cfRule type="cellIs" dxfId="9682" priority="2182" operator="lessThan">
      <formula>$C$4</formula>
    </cfRule>
  </conditionalFormatting>
  <conditionalFormatting sqref="BQ35">
    <cfRule type="cellIs" dxfId="9681" priority="2183" operator="lessThan">
      <formula>$C$4</formula>
    </cfRule>
  </conditionalFormatting>
  <conditionalFormatting sqref="BQ36">
    <cfRule type="cellIs" dxfId="9680" priority="2184" operator="lessThan">
      <formula>$C$4</formula>
    </cfRule>
  </conditionalFormatting>
  <conditionalFormatting sqref="BQ37">
    <cfRule type="cellIs" dxfId="9679" priority="2185" operator="lessThan">
      <formula>$C$4</formula>
    </cfRule>
  </conditionalFormatting>
  <conditionalFormatting sqref="BQ38">
    <cfRule type="cellIs" dxfId="9678" priority="2186" operator="lessThan">
      <formula>$C$4</formula>
    </cfRule>
  </conditionalFormatting>
  <conditionalFormatting sqref="BQ39">
    <cfRule type="cellIs" dxfId="9677" priority="2187" operator="lessThan">
      <formula>$C$4</formula>
    </cfRule>
  </conditionalFormatting>
  <conditionalFormatting sqref="BQ40">
    <cfRule type="cellIs" dxfId="9676" priority="2188" operator="lessThan">
      <formula>$C$4</formula>
    </cfRule>
  </conditionalFormatting>
  <conditionalFormatting sqref="BQ41">
    <cfRule type="cellIs" dxfId="9675" priority="2189" operator="lessThan">
      <formula>$C$4</formula>
    </cfRule>
  </conditionalFormatting>
  <conditionalFormatting sqref="BQ42">
    <cfRule type="cellIs" dxfId="9674" priority="2190" operator="lessThan">
      <formula>$C$4</formula>
    </cfRule>
  </conditionalFormatting>
  <conditionalFormatting sqref="BQ43">
    <cfRule type="cellIs" dxfId="9673" priority="2191" operator="lessThan">
      <formula>$C$4</formula>
    </cfRule>
  </conditionalFormatting>
  <conditionalFormatting sqref="BQ44">
    <cfRule type="cellIs" dxfId="9672" priority="2192" operator="lessThan">
      <formula>$C$4</formula>
    </cfRule>
  </conditionalFormatting>
  <conditionalFormatting sqref="BQ45">
    <cfRule type="cellIs" dxfId="9671" priority="2193" operator="lessThan">
      <formula>$C$4</formula>
    </cfRule>
  </conditionalFormatting>
  <conditionalFormatting sqref="BQ46">
    <cfRule type="cellIs" dxfId="9670" priority="2194" operator="lessThan">
      <formula>$C$4</formula>
    </cfRule>
  </conditionalFormatting>
  <conditionalFormatting sqref="BQ47">
    <cfRule type="cellIs" dxfId="9669" priority="2195" operator="lessThan">
      <formula>$C$4</formula>
    </cfRule>
  </conditionalFormatting>
  <conditionalFormatting sqref="BQ48">
    <cfRule type="cellIs" dxfId="9668" priority="2196" operator="lessThan">
      <formula>$C$4</formula>
    </cfRule>
  </conditionalFormatting>
  <conditionalFormatting sqref="BQ49">
    <cfRule type="cellIs" dxfId="9667" priority="2197" operator="lessThan">
      <formula>$C$4</formula>
    </cfRule>
  </conditionalFormatting>
  <conditionalFormatting sqref="BQ50">
    <cfRule type="cellIs" dxfId="9666" priority="2198" operator="lessThan">
      <formula>$C$4</formula>
    </cfRule>
  </conditionalFormatting>
  <conditionalFormatting sqref="BQ51">
    <cfRule type="cellIs" dxfId="9665" priority="2199" operator="lessThan">
      <formula>$C$4</formula>
    </cfRule>
  </conditionalFormatting>
  <conditionalFormatting sqref="BQ52">
    <cfRule type="cellIs" dxfId="9664" priority="2200" operator="lessThan">
      <formula>$C$4</formula>
    </cfRule>
  </conditionalFormatting>
  <conditionalFormatting sqref="BQ53">
    <cfRule type="cellIs" dxfId="9663" priority="2201" operator="lessThan">
      <formula>$C$4</formula>
    </cfRule>
  </conditionalFormatting>
  <conditionalFormatting sqref="BQ54">
    <cfRule type="cellIs" dxfId="9662" priority="2202" operator="lessThan">
      <formula>$C$4</formula>
    </cfRule>
  </conditionalFormatting>
  <conditionalFormatting sqref="BQ55">
    <cfRule type="cellIs" dxfId="9661" priority="2203" operator="lessThan">
      <formula>$C$4</formula>
    </cfRule>
  </conditionalFormatting>
  <conditionalFormatting sqref="BQ56">
    <cfRule type="cellIs" dxfId="9660" priority="2204" operator="lessThan">
      <formula>$C$4</formula>
    </cfRule>
  </conditionalFormatting>
  <conditionalFormatting sqref="BQ57">
    <cfRule type="cellIs" dxfId="9659" priority="2205" operator="lessThan">
      <formula>$C$4</formula>
    </cfRule>
  </conditionalFormatting>
  <conditionalFormatting sqref="BQ58">
    <cfRule type="cellIs" dxfId="9658" priority="2206" operator="lessThan">
      <formula>$C$4</formula>
    </cfRule>
  </conditionalFormatting>
  <conditionalFormatting sqref="BQ59">
    <cfRule type="cellIs" dxfId="9657" priority="2207" operator="lessThan">
      <formula>$C$4</formula>
    </cfRule>
  </conditionalFormatting>
  <conditionalFormatting sqref="BQ60">
    <cfRule type="cellIs" dxfId="9656" priority="2208" operator="lessThan">
      <formula>$C$4</formula>
    </cfRule>
  </conditionalFormatting>
  <conditionalFormatting sqref="BR11">
    <cfRule type="cellIs" dxfId="9655" priority="2209" operator="lessThan">
      <formula>$C$4</formula>
    </cfRule>
  </conditionalFormatting>
  <conditionalFormatting sqref="BR12">
    <cfRule type="cellIs" dxfId="9654" priority="2210" operator="lessThan">
      <formula>$C$4</formula>
    </cfRule>
  </conditionalFormatting>
  <conditionalFormatting sqref="BR13">
    <cfRule type="cellIs" dxfId="9653" priority="2211" operator="lessThan">
      <formula>$C$4</formula>
    </cfRule>
  </conditionalFormatting>
  <conditionalFormatting sqref="BR14">
    <cfRule type="cellIs" dxfId="9652" priority="2212" operator="lessThan">
      <formula>$C$4</formula>
    </cfRule>
  </conditionalFormatting>
  <conditionalFormatting sqref="BR15">
    <cfRule type="cellIs" dxfId="9651" priority="2213" operator="lessThan">
      <formula>$C$4</formula>
    </cfRule>
  </conditionalFormatting>
  <conditionalFormatting sqref="BR16">
    <cfRule type="cellIs" dxfId="9650" priority="2214" operator="lessThan">
      <formula>$C$4</formula>
    </cfRule>
  </conditionalFormatting>
  <conditionalFormatting sqref="BR17">
    <cfRule type="cellIs" dxfId="9649" priority="2215" operator="lessThan">
      <formula>$C$4</formula>
    </cfRule>
  </conditionalFormatting>
  <conditionalFormatting sqref="BR18">
    <cfRule type="cellIs" dxfId="9648" priority="2216" operator="lessThan">
      <formula>$C$4</formula>
    </cfRule>
  </conditionalFormatting>
  <conditionalFormatting sqref="BR19">
    <cfRule type="cellIs" dxfId="9647" priority="2217" operator="lessThan">
      <formula>$C$4</formula>
    </cfRule>
  </conditionalFormatting>
  <conditionalFormatting sqref="BR20">
    <cfRule type="cellIs" dxfId="9646" priority="2218" operator="lessThan">
      <formula>$C$4</formula>
    </cfRule>
  </conditionalFormatting>
  <conditionalFormatting sqref="BR21">
    <cfRule type="cellIs" dxfId="9645" priority="2219" operator="lessThan">
      <formula>$C$4</formula>
    </cfRule>
  </conditionalFormatting>
  <conditionalFormatting sqref="BR22">
    <cfRule type="cellIs" dxfId="9644" priority="2220" operator="lessThan">
      <formula>$C$4</formula>
    </cfRule>
  </conditionalFormatting>
  <conditionalFormatting sqref="BR23">
    <cfRule type="cellIs" dxfId="9643" priority="2221" operator="lessThan">
      <formula>$C$4</formula>
    </cfRule>
  </conditionalFormatting>
  <conditionalFormatting sqref="BR24">
    <cfRule type="cellIs" dxfId="9642" priority="2222" operator="lessThan">
      <formula>$C$4</formula>
    </cfRule>
  </conditionalFormatting>
  <conditionalFormatting sqref="BR25">
    <cfRule type="cellIs" dxfId="9641" priority="2223" operator="lessThan">
      <formula>$C$4</formula>
    </cfRule>
  </conditionalFormatting>
  <conditionalFormatting sqref="BR26">
    <cfRule type="cellIs" dxfId="9640" priority="2224" operator="lessThan">
      <formula>$C$4</formula>
    </cfRule>
  </conditionalFormatting>
  <conditionalFormatting sqref="BR27">
    <cfRule type="cellIs" dxfId="9639" priority="2225" operator="lessThan">
      <formula>$C$4</formula>
    </cfRule>
  </conditionalFormatting>
  <conditionalFormatting sqref="BR28">
    <cfRule type="cellIs" dxfId="9638" priority="2226" operator="lessThan">
      <formula>$C$4</formula>
    </cfRule>
  </conditionalFormatting>
  <conditionalFormatting sqref="BR29">
    <cfRule type="cellIs" dxfId="9637" priority="2227" operator="lessThan">
      <formula>$C$4</formula>
    </cfRule>
  </conditionalFormatting>
  <conditionalFormatting sqref="BR30">
    <cfRule type="cellIs" dxfId="9636" priority="2228" operator="lessThan">
      <formula>$C$4</formula>
    </cfRule>
  </conditionalFormatting>
  <conditionalFormatting sqref="BR31">
    <cfRule type="cellIs" dxfId="9635" priority="2229" operator="lessThan">
      <formula>$C$4</formula>
    </cfRule>
  </conditionalFormatting>
  <conditionalFormatting sqref="BR32">
    <cfRule type="cellIs" dxfId="9634" priority="2230" operator="lessThan">
      <formula>$C$4</formula>
    </cfRule>
  </conditionalFormatting>
  <conditionalFormatting sqref="BR33">
    <cfRule type="cellIs" dxfId="9633" priority="2231" operator="lessThan">
      <formula>$C$4</formula>
    </cfRule>
  </conditionalFormatting>
  <conditionalFormatting sqref="BR34">
    <cfRule type="cellIs" dxfId="9632" priority="2232" operator="lessThan">
      <formula>$C$4</formula>
    </cfRule>
  </conditionalFormatting>
  <conditionalFormatting sqref="BR35">
    <cfRule type="cellIs" dxfId="9631" priority="2233" operator="lessThan">
      <formula>$C$4</formula>
    </cfRule>
  </conditionalFormatting>
  <conditionalFormatting sqref="BR36">
    <cfRule type="cellIs" dxfId="9630" priority="2234" operator="lessThan">
      <formula>$C$4</formula>
    </cfRule>
  </conditionalFormatting>
  <conditionalFormatting sqref="BR37">
    <cfRule type="cellIs" dxfId="9629" priority="2235" operator="lessThan">
      <formula>$C$4</formula>
    </cfRule>
  </conditionalFormatting>
  <conditionalFormatting sqref="BR38">
    <cfRule type="cellIs" dxfId="9628" priority="2236" operator="lessThan">
      <formula>$C$4</formula>
    </cfRule>
  </conditionalFormatting>
  <conditionalFormatting sqref="BR39">
    <cfRule type="cellIs" dxfId="9627" priority="2237" operator="lessThan">
      <formula>$C$4</formula>
    </cfRule>
  </conditionalFormatting>
  <conditionalFormatting sqref="BR40">
    <cfRule type="cellIs" dxfId="9626" priority="2238" operator="lessThan">
      <formula>$C$4</formula>
    </cfRule>
  </conditionalFormatting>
  <conditionalFormatting sqref="BR41">
    <cfRule type="cellIs" dxfId="9625" priority="2239" operator="lessThan">
      <formula>$C$4</formula>
    </cfRule>
  </conditionalFormatting>
  <conditionalFormatting sqref="BR42">
    <cfRule type="cellIs" dxfId="9624" priority="2240" operator="lessThan">
      <formula>$C$4</formula>
    </cfRule>
  </conditionalFormatting>
  <conditionalFormatting sqref="BR43">
    <cfRule type="cellIs" dxfId="9623" priority="2241" operator="lessThan">
      <formula>$C$4</formula>
    </cfRule>
  </conditionalFormatting>
  <conditionalFormatting sqref="BR44">
    <cfRule type="cellIs" dxfId="9622" priority="2242" operator="lessThan">
      <formula>$C$4</formula>
    </cfRule>
  </conditionalFormatting>
  <conditionalFormatting sqref="BR45">
    <cfRule type="cellIs" dxfId="9621" priority="2243" operator="lessThan">
      <formula>$C$4</formula>
    </cfRule>
  </conditionalFormatting>
  <conditionalFormatting sqref="BR46">
    <cfRule type="cellIs" dxfId="9620" priority="2244" operator="lessThan">
      <formula>$C$4</formula>
    </cfRule>
  </conditionalFormatting>
  <conditionalFormatting sqref="BR47">
    <cfRule type="cellIs" dxfId="9619" priority="2245" operator="lessThan">
      <formula>$C$4</formula>
    </cfRule>
  </conditionalFormatting>
  <conditionalFormatting sqref="BR48">
    <cfRule type="cellIs" dxfId="9618" priority="2246" operator="lessThan">
      <formula>$C$4</formula>
    </cfRule>
  </conditionalFormatting>
  <conditionalFormatting sqref="BR49">
    <cfRule type="cellIs" dxfId="9617" priority="2247" operator="lessThan">
      <formula>$C$4</formula>
    </cfRule>
  </conditionalFormatting>
  <conditionalFormatting sqref="BR50">
    <cfRule type="cellIs" dxfId="9616" priority="2248" operator="lessThan">
      <formula>$C$4</formula>
    </cfRule>
  </conditionalFormatting>
  <conditionalFormatting sqref="BR51">
    <cfRule type="cellIs" dxfId="9615" priority="2249" operator="lessThan">
      <formula>$C$4</formula>
    </cfRule>
  </conditionalFormatting>
  <conditionalFormatting sqref="BR52">
    <cfRule type="cellIs" dxfId="9614" priority="2250" operator="lessThan">
      <formula>$C$4</formula>
    </cfRule>
  </conditionalFormatting>
  <conditionalFormatting sqref="BR53">
    <cfRule type="cellIs" dxfId="9613" priority="2251" operator="lessThan">
      <formula>$C$4</formula>
    </cfRule>
  </conditionalFormatting>
  <conditionalFormatting sqref="BR54">
    <cfRule type="cellIs" dxfId="9612" priority="2252" operator="lessThan">
      <formula>$C$4</formula>
    </cfRule>
  </conditionalFormatting>
  <conditionalFormatting sqref="BR55">
    <cfRule type="cellIs" dxfId="9611" priority="2253" operator="lessThan">
      <formula>$C$4</formula>
    </cfRule>
  </conditionalFormatting>
  <conditionalFormatting sqref="BR56">
    <cfRule type="cellIs" dxfId="9610" priority="2254" operator="lessThan">
      <formula>$C$4</formula>
    </cfRule>
  </conditionalFormatting>
  <conditionalFormatting sqref="BR57">
    <cfRule type="cellIs" dxfId="9609" priority="2255" operator="lessThan">
      <formula>$C$4</formula>
    </cfRule>
  </conditionalFormatting>
  <conditionalFormatting sqref="BR58">
    <cfRule type="cellIs" dxfId="9608" priority="2256" operator="lessThan">
      <formula>$C$4</formula>
    </cfRule>
  </conditionalFormatting>
  <conditionalFormatting sqref="BR59">
    <cfRule type="cellIs" dxfId="9607" priority="2257" operator="lessThan">
      <formula>$C$4</formula>
    </cfRule>
  </conditionalFormatting>
  <conditionalFormatting sqref="BR60">
    <cfRule type="cellIs" dxfId="9606" priority="2258" operator="lessThan">
      <formula>$C$4</formula>
    </cfRule>
  </conditionalFormatting>
  <conditionalFormatting sqref="BS11">
    <cfRule type="cellIs" dxfId="9605" priority="2259" operator="lessThan">
      <formula>$C$4</formula>
    </cfRule>
  </conditionalFormatting>
  <conditionalFormatting sqref="BS12">
    <cfRule type="cellIs" dxfId="9604" priority="2260" operator="lessThan">
      <formula>$C$4</formula>
    </cfRule>
  </conditionalFormatting>
  <conditionalFormatting sqref="BS13">
    <cfRule type="cellIs" dxfId="9603" priority="2261" operator="lessThan">
      <formula>$C$4</formula>
    </cfRule>
  </conditionalFormatting>
  <conditionalFormatting sqref="BS14">
    <cfRule type="cellIs" dxfId="9602" priority="2262" operator="lessThan">
      <formula>$C$4</formula>
    </cfRule>
  </conditionalFormatting>
  <conditionalFormatting sqref="BS15">
    <cfRule type="cellIs" dxfId="9601" priority="2263" operator="lessThan">
      <formula>$C$4</formula>
    </cfRule>
  </conditionalFormatting>
  <conditionalFormatting sqref="BS16">
    <cfRule type="cellIs" dxfId="9600" priority="2264" operator="lessThan">
      <formula>$C$4</formula>
    </cfRule>
  </conditionalFormatting>
  <conditionalFormatting sqref="BS17">
    <cfRule type="cellIs" dxfId="9599" priority="2265" operator="lessThan">
      <formula>$C$4</formula>
    </cfRule>
  </conditionalFormatting>
  <conditionalFormatting sqref="BS18">
    <cfRule type="cellIs" dxfId="9598" priority="2266" operator="lessThan">
      <formula>$C$4</formula>
    </cfRule>
  </conditionalFormatting>
  <conditionalFormatting sqref="BS19">
    <cfRule type="cellIs" dxfId="9597" priority="2267" operator="lessThan">
      <formula>$C$4</formula>
    </cfRule>
  </conditionalFormatting>
  <conditionalFormatting sqref="BS20">
    <cfRule type="cellIs" dxfId="9596" priority="2268" operator="lessThan">
      <formula>$C$4</formula>
    </cfRule>
  </conditionalFormatting>
  <conditionalFormatting sqref="BS21">
    <cfRule type="cellIs" dxfId="9595" priority="2269" operator="lessThan">
      <formula>$C$4</formula>
    </cfRule>
  </conditionalFormatting>
  <conditionalFormatting sqref="BS22">
    <cfRule type="cellIs" dxfId="9594" priority="2270" operator="lessThan">
      <formula>$C$4</formula>
    </cfRule>
  </conditionalFormatting>
  <conditionalFormatting sqref="BS23">
    <cfRule type="cellIs" dxfId="9593" priority="2271" operator="lessThan">
      <formula>$C$4</formula>
    </cfRule>
  </conditionalFormatting>
  <conditionalFormatting sqref="BS24">
    <cfRule type="cellIs" dxfId="9592" priority="2272" operator="lessThan">
      <formula>$C$4</formula>
    </cfRule>
  </conditionalFormatting>
  <conditionalFormatting sqref="BS25">
    <cfRule type="cellIs" dxfId="9591" priority="2273" operator="lessThan">
      <formula>$C$4</formula>
    </cfRule>
  </conditionalFormatting>
  <conditionalFormatting sqref="BS26">
    <cfRule type="cellIs" dxfId="9590" priority="2274" operator="lessThan">
      <formula>$C$4</formula>
    </cfRule>
  </conditionalFormatting>
  <conditionalFormatting sqref="BS27">
    <cfRule type="cellIs" dxfId="9589" priority="2275" operator="lessThan">
      <formula>$C$4</formula>
    </cfRule>
  </conditionalFormatting>
  <conditionalFormatting sqref="BS28">
    <cfRule type="cellIs" dxfId="9588" priority="2276" operator="lessThan">
      <formula>$C$4</formula>
    </cfRule>
  </conditionalFormatting>
  <conditionalFormatting sqref="BS29">
    <cfRule type="cellIs" dxfId="9587" priority="2277" operator="lessThan">
      <formula>$C$4</formula>
    </cfRule>
  </conditionalFormatting>
  <conditionalFormatting sqref="BS30">
    <cfRule type="cellIs" dxfId="9586" priority="2278" operator="lessThan">
      <formula>$C$4</formula>
    </cfRule>
  </conditionalFormatting>
  <conditionalFormatting sqref="BS31">
    <cfRule type="cellIs" dxfId="9585" priority="2279" operator="lessThan">
      <formula>$C$4</formula>
    </cfRule>
  </conditionalFormatting>
  <conditionalFormatting sqref="BS32">
    <cfRule type="cellIs" dxfId="9584" priority="2280" operator="lessThan">
      <formula>$C$4</formula>
    </cfRule>
  </conditionalFormatting>
  <conditionalFormatting sqref="BS33">
    <cfRule type="cellIs" dxfId="9583" priority="2281" operator="lessThan">
      <formula>$C$4</formula>
    </cfRule>
  </conditionalFormatting>
  <conditionalFormatting sqref="BS34">
    <cfRule type="cellIs" dxfId="9582" priority="2282" operator="lessThan">
      <formula>$C$4</formula>
    </cfRule>
  </conditionalFormatting>
  <conditionalFormatting sqref="BS35">
    <cfRule type="cellIs" dxfId="9581" priority="2283" operator="lessThan">
      <formula>$C$4</formula>
    </cfRule>
  </conditionalFormatting>
  <conditionalFormatting sqref="BS36">
    <cfRule type="cellIs" dxfId="9580" priority="2284" operator="lessThan">
      <formula>$C$4</formula>
    </cfRule>
  </conditionalFormatting>
  <conditionalFormatting sqref="BS37">
    <cfRule type="cellIs" dxfId="9579" priority="2285" operator="lessThan">
      <formula>$C$4</formula>
    </cfRule>
  </conditionalFormatting>
  <conditionalFormatting sqref="BS38">
    <cfRule type="cellIs" dxfId="9578" priority="2286" operator="lessThan">
      <formula>$C$4</formula>
    </cfRule>
  </conditionalFormatting>
  <conditionalFormatting sqref="BS39">
    <cfRule type="cellIs" dxfId="9577" priority="2287" operator="lessThan">
      <formula>$C$4</formula>
    </cfRule>
  </conditionalFormatting>
  <conditionalFormatting sqref="BS40">
    <cfRule type="cellIs" dxfId="9576" priority="2288" operator="lessThan">
      <formula>$C$4</formula>
    </cfRule>
  </conditionalFormatting>
  <conditionalFormatting sqref="BS41">
    <cfRule type="cellIs" dxfId="9575" priority="2289" operator="lessThan">
      <formula>$C$4</formula>
    </cfRule>
  </conditionalFormatting>
  <conditionalFormatting sqref="BS42">
    <cfRule type="cellIs" dxfId="9574" priority="2290" operator="lessThan">
      <formula>$C$4</formula>
    </cfRule>
  </conditionalFormatting>
  <conditionalFormatting sqref="BS43">
    <cfRule type="cellIs" dxfId="9573" priority="2291" operator="lessThan">
      <formula>$C$4</formula>
    </cfRule>
  </conditionalFormatting>
  <conditionalFormatting sqref="BS44">
    <cfRule type="cellIs" dxfId="9572" priority="2292" operator="lessThan">
      <formula>$C$4</formula>
    </cfRule>
  </conditionalFormatting>
  <conditionalFormatting sqref="BS45">
    <cfRule type="cellIs" dxfId="9571" priority="2293" operator="lessThan">
      <formula>$C$4</formula>
    </cfRule>
  </conditionalFormatting>
  <conditionalFormatting sqref="BS46">
    <cfRule type="cellIs" dxfId="9570" priority="2294" operator="lessThan">
      <formula>$C$4</formula>
    </cfRule>
  </conditionalFormatting>
  <conditionalFormatting sqref="BS47">
    <cfRule type="cellIs" dxfId="9569" priority="2295" operator="lessThan">
      <formula>$C$4</formula>
    </cfRule>
  </conditionalFormatting>
  <conditionalFormatting sqref="BS48">
    <cfRule type="cellIs" dxfId="9568" priority="2296" operator="lessThan">
      <formula>$C$4</formula>
    </cfRule>
  </conditionalFormatting>
  <conditionalFormatting sqref="BS49">
    <cfRule type="cellIs" dxfId="9567" priority="2297" operator="lessThan">
      <formula>$C$4</formula>
    </cfRule>
  </conditionalFormatting>
  <conditionalFormatting sqref="BS50">
    <cfRule type="cellIs" dxfId="9566" priority="2298" operator="lessThan">
      <formula>$C$4</formula>
    </cfRule>
  </conditionalFormatting>
  <conditionalFormatting sqref="BS51">
    <cfRule type="cellIs" dxfId="9565" priority="2299" operator="lessThan">
      <formula>$C$4</formula>
    </cfRule>
  </conditionalFormatting>
  <conditionalFormatting sqref="BS52">
    <cfRule type="cellIs" dxfId="9564" priority="2300" operator="lessThan">
      <formula>$C$4</formula>
    </cfRule>
  </conditionalFormatting>
  <conditionalFormatting sqref="BS53">
    <cfRule type="cellIs" dxfId="9563" priority="2301" operator="lessThan">
      <formula>$C$4</formula>
    </cfRule>
  </conditionalFormatting>
  <conditionalFormatting sqref="BS54">
    <cfRule type="cellIs" dxfId="9562" priority="2302" operator="lessThan">
      <formula>$C$4</formula>
    </cfRule>
  </conditionalFormatting>
  <conditionalFormatting sqref="BS55">
    <cfRule type="cellIs" dxfId="9561" priority="2303" operator="lessThan">
      <formula>$C$4</formula>
    </cfRule>
  </conditionalFormatting>
  <conditionalFormatting sqref="BS56">
    <cfRule type="cellIs" dxfId="9560" priority="2304" operator="lessThan">
      <formula>$C$4</formula>
    </cfRule>
  </conditionalFormatting>
  <conditionalFormatting sqref="BS57">
    <cfRule type="cellIs" dxfId="9559" priority="2305" operator="lessThan">
      <formula>$C$4</formula>
    </cfRule>
  </conditionalFormatting>
  <conditionalFormatting sqref="BS58">
    <cfRule type="cellIs" dxfId="9558" priority="2306" operator="lessThan">
      <formula>$C$4</formula>
    </cfRule>
  </conditionalFormatting>
  <conditionalFormatting sqref="BS59">
    <cfRule type="cellIs" dxfId="9557" priority="2307" operator="lessThan">
      <formula>$C$4</formula>
    </cfRule>
  </conditionalFormatting>
  <conditionalFormatting sqref="BS60">
    <cfRule type="cellIs" dxfId="9556" priority="2308" operator="lessThan">
      <formula>$C$4</formula>
    </cfRule>
  </conditionalFormatting>
  <conditionalFormatting sqref="BT11">
    <cfRule type="cellIs" dxfId="9555" priority="2309" operator="lessThan">
      <formula>$C$4</formula>
    </cfRule>
  </conditionalFormatting>
  <conditionalFormatting sqref="BT12">
    <cfRule type="cellIs" dxfId="9554" priority="2310" operator="lessThan">
      <formula>$C$4</formula>
    </cfRule>
  </conditionalFormatting>
  <conditionalFormatting sqref="BT13">
    <cfRule type="cellIs" dxfId="9553" priority="2311" operator="lessThan">
      <formula>$C$4</formula>
    </cfRule>
  </conditionalFormatting>
  <conditionalFormatting sqref="BT14">
    <cfRule type="cellIs" dxfId="9552" priority="2312" operator="lessThan">
      <formula>$C$4</formula>
    </cfRule>
  </conditionalFormatting>
  <conditionalFormatting sqref="BT15">
    <cfRule type="cellIs" dxfId="9551" priority="2313" operator="lessThan">
      <formula>$C$4</formula>
    </cfRule>
  </conditionalFormatting>
  <conditionalFormatting sqref="BT16">
    <cfRule type="cellIs" dxfId="9550" priority="2314" operator="lessThan">
      <formula>$C$4</formula>
    </cfRule>
  </conditionalFormatting>
  <conditionalFormatting sqref="BT17">
    <cfRule type="cellIs" dxfId="9549" priority="2315" operator="lessThan">
      <formula>$C$4</formula>
    </cfRule>
  </conditionalFormatting>
  <conditionalFormatting sqref="BT18">
    <cfRule type="cellIs" dxfId="9548" priority="2316" operator="lessThan">
      <formula>$C$4</formula>
    </cfRule>
  </conditionalFormatting>
  <conditionalFormatting sqref="BT19">
    <cfRule type="cellIs" dxfId="9547" priority="2317" operator="lessThan">
      <formula>$C$4</formula>
    </cfRule>
  </conditionalFormatting>
  <conditionalFormatting sqref="BT20">
    <cfRule type="cellIs" dxfId="9546" priority="2318" operator="lessThan">
      <formula>$C$4</formula>
    </cfRule>
  </conditionalFormatting>
  <conditionalFormatting sqref="BT21">
    <cfRule type="cellIs" dxfId="9545" priority="2319" operator="lessThan">
      <formula>$C$4</formula>
    </cfRule>
  </conditionalFormatting>
  <conditionalFormatting sqref="BT22">
    <cfRule type="cellIs" dxfId="9544" priority="2320" operator="lessThan">
      <formula>$C$4</formula>
    </cfRule>
  </conditionalFormatting>
  <conditionalFormatting sqref="BT23">
    <cfRule type="cellIs" dxfId="9543" priority="2321" operator="lessThan">
      <formula>$C$4</formula>
    </cfRule>
  </conditionalFormatting>
  <conditionalFormatting sqref="BT24">
    <cfRule type="cellIs" dxfId="9542" priority="2322" operator="lessThan">
      <formula>$C$4</formula>
    </cfRule>
  </conditionalFormatting>
  <conditionalFormatting sqref="BT25">
    <cfRule type="cellIs" dxfId="9541" priority="2323" operator="lessThan">
      <formula>$C$4</formula>
    </cfRule>
  </conditionalFormatting>
  <conditionalFormatting sqref="BT26">
    <cfRule type="cellIs" dxfId="9540" priority="2324" operator="lessThan">
      <formula>$C$4</formula>
    </cfRule>
  </conditionalFormatting>
  <conditionalFormatting sqref="BT27">
    <cfRule type="cellIs" dxfId="9539" priority="2325" operator="lessThan">
      <formula>$C$4</formula>
    </cfRule>
  </conditionalFormatting>
  <conditionalFormatting sqref="BT28">
    <cfRule type="cellIs" dxfId="9538" priority="2326" operator="lessThan">
      <formula>$C$4</formula>
    </cfRule>
  </conditionalFormatting>
  <conditionalFormatting sqref="BT29">
    <cfRule type="cellIs" dxfId="9537" priority="2327" operator="lessThan">
      <formula>$C$4</formula>
    </cfRule>
  </conditionalFormatting>
  <conditionalFormatting sqref="BT30">
    <cfRule type="cellIs" dxfId="9536" priority="2328" operator="lessThan">
      <formula>$C$4</formula>
    </cfRule>
  </conditionalFormatting>
  <conditionalFormatting sqref="BT31">
    <cfRule type="cellIs" dxfId="9535" priority="2329" operator="lessThan">
      <formula>$C$4</formula>
    </cfRule>
  </conditionalFormatting>
  <conditionalFormatting sqref="BT32">
    <cfRule type="cellIs" dxfId="9534" priority="2330" operator="lessThan">
      <formula>$C$4</formula>
    </cfRule>
  </conditionalFormatting>
  <conditionalFormatting sqref="BT33">
    <cfRule type="cellIs" dxfId="9533" priority="2331" operator="lessThan">
      <formula>$C$4</formula>
    </cfRule>
  </conditionalFormatting>
  <conditionalFormatting sqref="BT34">
    <cfRule type="cellIs" dxfId="9532" priority="2332" operator="lessThan">
      <formula>$C$4</formula>
    </cfRule>
  </conditionalFormatting>
  <conditionalFormatting sqref="BT35">
    <cfRule type="cellIs" dxfId="9531" priority="2333" operator="lessThan">
      <formula>$C$4</formula>
    </cfRule>
  </conditionalFormatting>
  <conditionalFormatting sqref="BT36">
    <cfRule type="cellIs" dxfId="9530" priority="2334" operator="lessThan">
      <formula>$C$4</formula>
    </cfRule>
  </conditionalFormatting>
  <conditionalFormatting sqref="BT37">
    <cfRule type="cellIs" dxfId="9529" priority="2335" operator="lessThan">
      <formula>$C$4</formula>
    </cfRule>
  </conditionalFormatting>
  <conditionalFormatting sqref="BT38">
    <cfRule type="cellIs" dxfId="9528" priority="2336" operator="lessThan">
      <formula>$C$4</formula>
    </cfRule>
  </conditionalFormatting>
  <conditionalFormatting sqref="BT39">
    <cfRule type="cellIs" dxfId="9527" priority="2337" operator="lessThan">
      <formula>$C$4</formula>
    </cfRule>
  </conditionalFormatting>
  <conditionalFormatting sqref="BT40">
    <cfRule type="cellIs" dxfId="9526" priority="2338" operator="lessThan">
      <formula>$C$4</formula>
    </cfRule>
  </conditionalFormatting>
  <conditionalFormatting sqref="BT41">
    <cfRule type="cellIs" dxfId="9525" priority="2339" operator="lessThan">
      <formula>$C$4</formula>
    </cfRule>
  </conditionalFormatting>
  <conditionalFormatting sqref="BT42">
    <cfRule type="cellIs" dxfId="9524" priority="2340" operator="lessThan">
      <formula>$C$4</formula>
    </cfRule>
  </conditionalFormatting>
  <conditionalFormatting sqref="BT43">
    <cfRule type="cellIs" dxfId="9523" priority="2341" operator="lessThan">
      <formula>$C$4</formula>
    </cfRule>
  </conditionalFormatting>
  <conditionalFormatting sqref="BT44">
    <cfRule type="cellIs" dxfId="9522" priority="2342" operator="lessThan">
      <formula>$C$4</formula>
    </cfRule>
  </conditionalFormatting>
  <conditionalFormatting sqref="BT45">
    <cfRule type="cellIs" dxfId="9521" priority="2343" operator="lessThan">
      <formula>$C$4</formula>
    </cfRule>
  </conditionalFormatting>
  <conditionalFormatting sqref="BT46">
    <cfRule type="cellIs" dxfId="9520" priority="2344" operator="lessThan">
      <formula>$C$4</formula>
    </cfRule>
  </conditionalFormatting>
  <conditionalFormatting sqref="BT47">
    <cfRule type="cellIs" dxfId="9519" priority="2345" operator="lessThan">
      <formula>$C$4</formula>
    </cfRule>
  </conditionalFormatting>
  <conditionalFormatting sqref="BT48">
    <cfRule type="cellIs" dxfId="9518" priority="2346" operator="lessThan">
      <formula>$C$4</formula>
    </cfRule>
  </conditionalFormatting>
  <conditionalFormatting sqref="BT49">
    <cfRule type="cellIs" dxfId="9517" priority="2347" operator="lessThan">
      <formula>$C$4</formula>
    </cfRule>
  </conditionalFormatting>
  <conditionalFormatting sqref="BT50">
    <cfRule type="cellIs" dxfId="9516" priority="2348" operator="lessThan">
      <formula>$C$4</formula>
    </cfRule>
  </conditionalFormatting>
  <conditionalFormatting sqref="BT51">
    <cfRule type="cellIs" dxfId="9515" priority="2349" operator="lessThan">
      <formula>$C$4</formula>
    </cfRule>
  </conditionalFormatting>
  <conditionalFormatting sqref="BT52">
    <cfRule type="cellIs" dxfId="9514" priority="2350" operator="lessThan">
      <formula>$C$4</formula>
    </cfRule>
  </conditionalFormatting>
  <conditionalFormatting sqref="BT53">
    <cfRule type="cellIs" dxfId="9513" priority="2351" operator="lessThan">
      <formula>$C$4</formula>
    </cfRule>
  </conditionalFormatting>
  <conditionalFormatting sqref="BT54">
    <cfRule type="cellIs" dxfId="9512" priority="2352" operator="lessThan">
      <formula>$C$4</formula>
    </cfRule>
  </conditionalFormatting>
  <conditionalFormatting sqref="BT55">
    <cfRule type="cellIs" dxfId="9511" priority="2353" operator="lessThan">
      <formula>$C$4</formula>
    </cfRule>
  </conditionalFormatting>
  <conditionalFormatting sqref="BT56">
    <cfRule type="cellIs" dxfId="9510" priority="2354" operator="lessThan">
      <formula>$C$4</formula>
    </cfRule>
  </conditionalFormatting>
  <conditionalFormatting sqref="BT57">
    <cfRule type="cellIs" dxfId="9509" priority="2355" operator="lessThan">
      <formula>$C$4</formula>
    </cfRule>
  </conditionalFormatting>
  <conditionalFormatting sqref="BT58">
    <cfRule type="cellIs" dxfId="9508" priority="2356" operator="lessThan">
      <formula>$C$4</formula>
    </cfRule>
  </conditionalFormatting>
  <conditionalFormatting sqref="BT59">
    <cfRule type="cellIs" dxfId="9507" priority="2357" operator="lessThan">
      <formula>$C$4</formula>
    </cfRule>
  </conditionalFormatting>
  <conditionalFormatting sqref="BT60">
    <cfRule type="cellIs" dxfId="9506" priority="2358" operator="lessThan">
      <formula>$C$4</formula>
    </cfRule>
  </conditionalFormatting>
  <conditionalFormatting sqref="BU11">
    <cfRule type="cellIs" dxfId="9505" priority="2359" operator="lessThan">
      <formula>$C$4</formula>
    </cfRule>
  </conditionalFormatting>
  <conditionalFormatting sqref="BU12">
    <cfRule type="cellIs" dxfId="9504" priority="2360" operator="lessThan">
      <formula>$C$4</formula>
    </cfRule>
  </conditionalFormatting>
  <conditionalFormatting sqref="BU13">
    <cfRule type="cellIs" dxfId="9503" priority="2361" operator="lessThan">
      <formula>$C$4</formula>
    </cfRule>
  </conditionalFormatting>
  <conditionalFormatting sqref="BU14">
    <cfRule type="cellIs" dxfId="9502" priority="2362" operator="lessThan">
      <formula>$C$4</formula>
    </cfRule>
  </conditionalFormatting>
  <conditionalFormatting sqref="BU15">
    <cfRule type="cellIs" dxfId="9501" priority="2363" operator="lessThan">
      <formula>$C$4</formula>
    </cfRule>
  </conditionalFormatting>
  <conditionalFormatting sqref="BU16">
    <cfRule type="cellIs" dxfId="9500" priority="2364" operator="lessThan">
      <formula>$C$4</formula>
    </cfRule>
  </conditionalFormatting>
  <conditionalFormatting sqref="BU17">
    <cfRule type="cellIs" dxfId="9499" priority="2365" operator="lessThan">
      <formula>$C$4</formula>
    </cfRule>
  </conditionalFormatting>
  <conditionalFormatting sqref="BU18">
    <cfRule type="cellIs" dxfId="9498" priority="2366" operator="lessThan">
      <formula>$C$4</formula>
    </cfRule>
  </conditionalFormatting>
  <conditionalFormatting sqref="BU19">
    <cfRule type="cellIs" dxfId="9497" priority="2367" operator="lessThan">
      <formula>$C$4</formula>
    </cfRule>
  </conditionalFormatting>
  <conditionalFormatting sqref="BU20">
    <cfRule type="cellIs" dxfId="9496" priority="2368" operator="lessThan">
      <formula>$C$4</formula>
    </cfRule>
  </conditionalFormatting>
  <conditionalFormatting sqref="BU21">
    <cfRule type="cellIs" dxfId="9495" priority="2369" operator="lessThan">
      <formula>$C$4</formula>
    </cfRule>
  </conditionalFormatting>
  <conditionalFormatting sqref="BU22">
    <cfRule type="cellIs" dxfId="9494" priority="2370" operator="lessThan">
      <formula>$C$4</formula>
    </cfRule>
  </conditionalFormatting>
  <conditionalFormatting sqref="BU23">
    <cfRule type="cellIs" dxfId="9493" priority="2371" operator="lessThan">
      <formula>$C$4</formula>
    </cfRule>
  </conditionalFormatting>
  <conditionalFormatting sqref="BU24">
    <cfRule type="cellIs" dxfId="9492" priority="2372" operator="lessThan">
      <formula>$C$4</formula>
    </cfRule>
  </conditionalFormatting>
  <conditionalFormatting sqref="BU25">
    <cfRule type="cellIs" dxfId="9491" priority="2373" operator="lessThan">
      <formula>$C$4</formula>
    </cfRule>
  </conditionalFormatting>
  <conditionalFormatting sqref="BU26">
    <cfRule type="cellIs" dxfId="9490" priority="2374" operator="lessThan">
      <formula>$C$4</formula>
    </cfRule>
  </conditionalFormatting>
  <conditionalFormatting sqref="BU27">
    <cfRule type="cellIs" dxfId="9489" priority="2375" operator="lessThan">
      <formula>$C$4</formula>
    </cfRule>
  </conditionalFormatting>
  <conditionalFormatting sqref="BU28">
    <cfRule type="cellIs" dxfId="9488" priority="2376" operator="lessThan">
      <formula>$C$4</formula>
    </cfRule>
  </conditionalFormatting>
  <conditionalFormatting sqref="BU29">
    <cfRule type="cellIs" dxfId="9487" priority="2377" operator="lessThan">
      <formula>$C$4</formula>
    </cfRule>
  </conditionalFormatting>
  <conditionalFormatting sqref="BU30">
    <cfRule type="cellIs" dxfId="9486" priority="2378" operator="lessThan">
      <formula>$C$4</formula>
    </cfRule>
  </conditionalFormatting>
  <conditionalFormatting sqref="BU31">
    <cfRule type="cellIs" dxfId="9485" priority="2379" operator="lessThan">
      <formula>$C$4</formula>
    </cfRule>
  </conditionalFormatting>
  <conditionalFormatting sqref="BU32">
    <cfRule type="cellIs" dxfId="9484" priority="2380" operator="lessThan">
      <formula>$C$4</formula>
    </cfRule>
  </conditionalFormatting>
  <conditionalFormatting sqref="BU33">
    <cfRule type="cellIs" dxfId="9483" priority="2381" operator="lessThan">
      <formula>$C$4</formula>
    </cfRule>
  </conditionalFormatting>
  <conditionalFormatting sqref="BU34">
    <cfRule type="cellIs" dxfId="9482" priority="2382" operator="lessThan">
      <formula>$C$4</formula>
    </cfRule>
  </conditionalFormatting>
  <conditionalFormatting sqref="BU35">
    <cfRule type="cellIs" dxfId="9481" priority="2383" operator="lessThan">
      <formula>$C$4</formula>
    </cfRule>
  </conditionalFormatting>
  <conditionalFormatting sqref="BU36">
    <cfRule type="cellIs" dxfId="9480" priority="2384" operator="lessThan">
      <formula>$C$4</formula>
    </cfRule>
  </conditionalFormatting>
  <conditionalFormatting sqref="BU37">
    <cfRule type="cellIs" dxfId="9479" priority="2385" operator="lessThan">
      <formula>$C$4</formula>
    </cfRule>
  </conditionalFormatting>
  <conditionalFormatting sqref="BU38">
    <cfRule type="cellIs" dxfId="9478" priority="2386" operator="lessThan">
      <formula>$C$4</formula>
    </cfRule>
  </conditionalFormatting>
  <conditionalFormatting sqref="BU39">
    <cfRule type="cellIs" dxfId="9477" priority="2387" operator="lessThan">
      <formula>$C$4</formula>
    </cfRule>
  </conditionalFormatting>
  <conditionalFormatting sqref="BU40">
    <cfRule type="cellIs" dxfId="9476" priority="2388" operator="lessThan">
      <formula>$C$4</formula>
    </cfRule>
  </conditionalFormatting>
  <conditionalFormatting sqref="BU41">
    <cfRule type="cellIs" dxfId="9475" priority="2389" operator="lessThan">
      <formula>$C$4</formula>
    </cfRule>
  </conditionalFormatting>
  <conditionalFormatting sqref="BU42">
    <cfRule type="cellIs" dxfId="9474" priority="2390" operator="lessThan">
      <formula>$C$4</formula>
    </cfRule>
  </conditionalFormatting>
  <conditionalFormatting sqref="BU43">
    <cfRule type="cellIs" dxfId="9473" priority="2391" operator="lessThan">
      <formula>$C$4</formula>
    </cfRule>
  </conditionalFormatting>
  <conditionalFormatting sqref="BU44">
    <cfRule type="cellIs" dxfId="9472" priority="2392" operator="lessThan">
      <formula>$C$4</formula>
    </cfRule>
  </conditionalFormatting>
  <conditionalFormatting sqref="BU45">
    <cfRule type="cellIs" dxfId="9471" priority="2393" operator="lessThan">
      <formula>$C$4</formula>
    </cfRule>
  </conditionalFormatting>
  <conditionalFormatting sqref="BU46">
    <cfRule type="cellIs" dxfId="9470" priority="2394" operator="lessThan">
      <formula>$C$4</formula>
    </cfRule>
  </conditionalFormatting>
  <conditionalFormatting sqref="BU47">
    <cfRule type="cellIs" dxfId="9469" priority="2395" operator="lessThan">
      <formula>$C$4</formula>
    </cfRule>
  </conditionalFormatting>
  <conditionalFormatting sqref="BU48">
    <cfRule type="cellIs" dxfId="9468" priority="2396" operator="lessThan">
      <formula>$C$4</formula>
    </cfRule>
  </conditionalFormatting>
  <conditionalFormatting sqref="BU49">
    <cfRule type="cellIs" dxfId="9467" priority="2397" operator="lessThan">
      <formula>$C$4</formula>
    </cfRule>
  </conditionalFormatting>
  <conditionalFormatting sqref="BU50">
    <cfRule type="cellIs" dxfId="9466" priority="2398" operator="lessThan">
      <formula>$C$4</formula>
    </cfRule>
  </conditionalFormatting>
  <conditionalFormatting sqref="BU51">
    <cfRule type="cellIs" dxfId="9465" priority="2399" operator="lessThan">
      <formula>$C$4</formula>
    </cfRule>
  </conditionalFormatting>
  <conditionalFormatting sqref="BU52">
    <cfRule type="cellIs" dxfId="9464" priority="2400" operator="lessThan">
      <formula>$C$4</formula>
    </cfRule>
  </conditionalFormatting>
  <conditionalFormatting sqref="BU53">
    <cfRule type="cellIs" dxfId="9463" priority="2401" operator="lessThan">
      <formula>$C$4</formula>
    </cfRule>
  </conditionalFormatting>
  <conditionalFormatting sqref="BU54">
    <cfRule type="cellIs" dxfId="9462" priority="2402" operator="lessThan">
      <formula>$C$4</formula>
    </cfRule>
  </conditionalFormatting>
  <conditionalFormatting sqref="BU55">
    <cfRule type="cellIs" dxfId="9461" priority="2403" operator="lessThan">
      <formula>$C$4</formula>
    </cfRule>
  </conditionalFormatting>
  <conditionalFormatting sqref="BU56">
    <cfRule type="cellIs" dxfId="9460" priority="2404" operator="lessThan">
      <formula>$C$4</formula>
    </cfRule>
  </conditionalFormatting>
  <conditionalFormatting sqref="BU57">
    <cfRule type="cellIs" dxfId="9459" priority="2405" operator="lessThan">
      <formula>$C$4</formula>
    </cfRule>
  </conditionalFormatting>
  <conditionalFormatting sqref="BU58">
    <cfRule type="cellIs" dxfId="9458" priority="2406" operator="lessThan">
      <formula>$C$4</formula>
    </cfRule>
  </conditionalFormatting>
  <conditionalFormatting sqref="BU59">
    <cfRule type="cellIs" dxfId="9457" priority="2407" operator="lessThan">
      <formula>$C$4</formula>
    </cfRule>
  </conditionalFormatting>
  <conditionalFormatting sqref="BU60">
    <cfRule type="cellIs" dxfId="9456" priority="2408" operator="lessThan">
      <formula>$C$4</formula>
    </cfRule>
  </conditionalFormatting>
  <conditionalFormatting sqref="BV11">
    <cfRule type="cellIs" dxfId="9455" priority="2409" operator="lessThan">
      <formula>$C$4</formula>
    </cfRule>
  </conditionalFormatting>
  <conditionalFormatting sqref="BV12">
    <cfRule type="cellIs" dxfId="9454" priority="2410" operator="lessThan">
      <formula>$C$4</formula>
    </cfRule>
  </conditionalFormatting>
  <conditionalFormatting sqref="BV13">
    <cfRule type="cellIs" dxfId="9453" priority="2411" operator="lessThan">
      <formula>$C$4</formula>
    </cfRule>
  </conditionalFormatting>
  <conditionalFormatting sqref="BV14">
    <cfRule type="cellIs" dxfId="9452" priority="2412" operator="lessThan">
      <formula>$C$4</formula>
    </cfRule>
  </conditionalFormatting>
  <conditionalFormatting sqref="BV15">
    <cfRule type="cellIs" dxfId="9451" priority="2413" operator="lessThan">
      <formula>$C$4</formula>
    </cfRule>
  </conditionalFormatting>
  <conditionalFormatting sqref="BV16">
    <cfRule type="cellIs" dxfId="9450" priority="2414" operator="lessThan">
      <formula>$C$4</formula>
    </cfRule>
  </conditionalFormatting>
  <conditionalFormatting sqref="BV17">
    <cfRule type="cellIs" dxfId="9449" priority="2415" operator="lessThan">
      <formula>$C$4</formula>
    </cfRule>
  </conditionalFormatting>
  <conditionalFormatting sqref="BV18">
    <cfRule type="cellIs" dxfId="9448" priority="2416" operator="lessThan">
      <formula>$C$4</formula>
    </cfRule>
  </conditionalFormatting>
  <conditionalFormatting sqref="BV19">
    <cfRule type="cellIs" dxfId="9447" priority="2417" operator="lessThan">
      <formula>$C$4</formula>
    </cfRule>
  </conditionalFormatting>
  <conditionalFormatting sqref="BV20">
    <cfRule type="cellIs" dxfId="9446" priority="2418" operator="lessThan">
      <formula>$C$4</formula>
    </cfRule>
  </conditionalFormatting>
  <conditionalFormatting sqref="BV21">
    <cfRule type="cellIs" dxfId="9445" priority="2419" operator="lessThan">
      <formula>$C$4</formula>
    </cfRule>
  </conditionalFormatting>
  <conditionalFormatting sqref="BV22">
    <cfRule type="cellIs" dxfId="9444" priority="2420" operator="lessThan">
      <formula>$C$4</formula>
    </cfRule>
  </conditionalFormatting>
  <conditionalFormatting sqref="BV23">
    <cfRule type="cellIs" dxfId="9443" priority="2421" operator="lessThan">
      <formula>$C$4</formula>
    </cfRule>
  </conditionalFormatting>
  <conditionalFormatting sqref="BV24">
    <cfRule type="cellIs" dxfId="9442" priority="2422" operator="lessThan">
      <formula>$C$4</formula>
    </cfRule>
  </conditionalFormatting>
  <conditionalFormatting sqref="BV25">
    <cfRule type="cellIs" dxfId="9441" priority="2423" operator="lessThan">
      <formula>$C$4</formula>
    </cfRule>
  </conditionalFormatting>
  <conditionalFormatting sqref="BV26">
    <cfRule type="cellIs" dxfId="9440" priority="2424" operator="lessThan">
      <formula>$C$4</formula>
    </cfRule>
  </conditionalFormatting>
  <conditionalFormatting sqref="BV27">
    <cfRule type="cellIs" dxfId="9439" priority="2425" operator="lessThan">
      <formula>$C$4</formula>
    </cfRule>
  </conditionalFormatting>
  <conditionalFormatting sqref="BV28">
    <cfRule type="cellIs" dxfId="9438" priority="2426" operator="lessThan">
      <formula>$C$4</formula>
    </cfRule>
  </conditionalFormatting>
  <conditionalFormatting sqref="BV29">
    <cfRule type="cellIs" dxfId="9437" priority="2427" operator="lessThan">
      <formula>$C$4</formula>
    </cfRule>
  </conditionalFormatting>
  <conditionalFormatting sqref="BV30">
    <cfRule type="cellIs" dxfId="9436" priority="2428" operator="lessThan">
      <formula>$C$4</formula>
    </cfRule>
  </conditionalFormatting>
  <conditionalFormatting sqref="BV31">
    <cfRule type="cellIs" dxfId="9435" priority="2429" operator="lessThan">
      <formula>$C$4</formula>
    </cfRule>
  </conditionalFormatting>
  <conditionalFormatting sqref="BV32">
    <cfRule type="cellIs" dxfId="9434" priority="2430" operator="lessThan">
      <formula>$C$4</formula>
    </cfRule>
  </conditionalFormatting>
  <conditionalFormatting sqref="BV33">
    <cfRule type="cellIs" dxfId="9433" priority="2431" operator="lessThan">
      <formula>$C$4</formula>
    </cfRule>
  </conditionalFormatting>
  <conditionalFormatting sqref="BV34">
    <cfRule type="cellIs" dxfId="9432" priority="2432" operator="lessThan">
      <formula>$C$4</formula>
    </cfRule>
  </conditionalFormatting>
  <conditionalFormatting sqref="BV35">
    <cfRule type="cellIs" dxfId="9431" priority="2433" operator="lessThan">
      <formula>$C$4</formula>
    </cfRule>
  </conditionalFormatting>
  <conditionalFormatting sqref="BV36">
    <cfRule type="cellIs" dxfId="9430" priority="2434" operator="lessThan">
      <formula>$C$4</formula>
    </cfRule>
  </conditionalFormatting>
  <conditionalFormatting sqref="BV37">
    <cfRule type="cellIs" dxfId="9429" priority="2435" operator="lessThan">
      <formula>$C$4</formula>
    </cfRule>
  </conditionalFormatting>
  <conditionalFormatting sqref="BV38">
    <cfRule type="cellIs" dxfId="9428" priority="2436" operator="lessThan">
      <formula>$C$4</formula>
    </cfRule>
  </conditionalFormatting>
  <conditionalFormatting sqref="BV39">
    <cfRule type="cellIs" dxfId="9427" priority="2437" operator="lessThan">
      <formula>$C$4</formula>
    </cfRule>
  </conditionalFormatting>
  <conditionalFormatting sqref="BV40">
    <cfRule type="cellIs" dxfId="9426" priority="2438" operator="lessThan">
      <formula>$C$4</formula>
    </cfRule>
  </conditionalFormatting>
  <conditionalFormatting sqref="BV41">
    <cfRule type="cellIs" dxfId="9425" priority="2439" operator="lessThan">
      <formula>$C$4</formula>
    </cfRule>
  </conditionalFormatting>
  <conditionalFormatting sqref="BV42">
    <cfRule type="cellIs" dxfId="9424" priority="2440" operator="lessThan">
      <formula>$C$4</formula>
    </cfRule>
  </conditionalFormatting>
  <conditionalFormatting sqref="BV43">
    <cfRule type="cellIs" dxfId="9423" priority="2441" operator="lessThan">
      <formula>$C$4</formula>
    </cfRule>
  </conditionalFormatting>
  <conditionalFormatting sqref="BV44">
    <cfRule type="cellIs" dxfId="9422" priority="2442" operator="lessThan">
      <formula>$C$4</formula>
    </cfRule>
  </conditionalFormatting>
  <conditionalFormatting sqref="BV45">
    <cfRule type="cellIs" dxfId="9421" priority="2443" operator="lessThan">
      <formula>$C$4</formula>
    </cfRule>
  </conditionalFormatting>
  <conditionalFormatting sqref="BV46">
    <cfRule type="cellIs" dxfId="9420" priority="2444" operator="lessThan">
      <formula>$C$4</formula>
    </cfRule>
  </conditionalFormatting>
  <conditionalFormatting sqref="BV47">
    <cfRule type="cellIs" dxfId="9419" priority="2445" operator="lessThan">
      <formula>$C$4</formula>
    </cfRule>
  </conditionalFormatting>
  <conditionalFormatting sqref="BV48">
    <cfRule type="cellIs" dxfId="9418" priority="2446" operator="lessThan">
      <formula>$C$4</formula>
    </cfRule>
  </conditionalFormatting>
  <conditionalFormatting sqref="BV49">
    <cfRule type="cellIs" dxfId="9417" priority="2447" operator="lessThan">
      <formula>$C$4</formula>
    </cfRule>
  </conditionalFormatting>
  <conditionalFormatting sqref="BV50">
    <cfRule type="cellIs" dxfId="9416" priority="2448" operator="lessThan">
      <formula>$C$4</formula>
    </cfRule>
  </conditionalFormatting>
  <conditionalFormatting sqref="BV51">
    <cfRule type="cellIs" dxfId="9415" priority="2449" operator="lessThan">
      <formula>$C$4</formula>
    </cfRule>
  </conditionalFormatting>
  <conditionalFormatting sqref="BV52">
    <cfRule type="cellIs" dxfId="9414" priority="2450" operator="lessThan">
      <formula>$C$4</formula>
    </cfRule>
  </conditionalFormatting>
  <conditionalFormatting sqref="BV53">
    <cfRule type="cellIs" dxfId="9413" priority="2451" operator="lessThan">
      <formula>$C$4</formula>
    </cfRule>
  </conditionalFormatting>
  <conditionalFormatting sqref="BV54">
    <cfRule type="cellIs" dxfId="9412" priority="2452" operator="lessThan">
      <formula>$C$4</formula>
    </cfRule>
  </conditionalFormatting>
  <conditionalFormatting sqref="BV55">
    <cfRule type="cellIs" dxfId="9411" priority="2453" operator="lessThan">
      <formula>$C$4</formula>
    </cfRule>
  </conditionalFormatting>
  <conditionalFormatting sqref="BV56">
    <cfRule type="cellIs" dxfId="9410" priority="2454" operator="lessThan">
      <formula>$C$4</formula>
    </cfRule>
  </conditionalFormatting>
  <conditionalFormatting sqref="BV57">
    <cfRule type="cellIs" dxfId="9409" priority="2455" operator="lessThan">
      <formula>$C$4</formula>
    </cfRule>
  </conditionalFormatting>
  <conditionalFormatting sqref="BV58">
    <cfRule type="cellIs" dxfId="9408" priority="2456" operator="lessThan">
      <formula>$C$4</formula>
    </cfRule>
  </conditionalFormatting>
  <conditionalFormatting sqref="BV59">
    <cfRule type="cellIs" dxfId="9407" priority="2457" operator="lessThan">
      <formula>$C$4</formula>
    </cfRule>
  </conditionalFormatting>
  <conditionalFormatting sqref="BV60">
    <cfRule type="cellIs" dxfId="9406" priority="2458" operator="lessThan">
      <formula>$C$4</formula>
    </cfRule>
  </conditionalFormatting>
  <conditionalFormatting sqref="BW11">
    <cfRule type="cellIs" dxfId="9405" priority="2459" operator="lessThan">
      <formula>$C$4</formula>
    </cfRule>
  </conditionalFormatting>
  <conditionalFormatting sqref="BW12">
    <cfRule type="cellIs" dxfId="9404" priority="2460" operator="lessThan">
      <formula>$C$4</formula>
    </cfRule>
  </conditionalFormatting>
  <conditionalFormatting sqref="BW13">
    <cfRule type="cellIs" dxfId="9403" priority="2461" operator="lessThan">
      <formula>$C$4</formula>
    </cfRule>
  </conditionalFormatting>
  <conditionalFormatting sqref="BW14">
    <cfRule type="cellIs" dxfId="9402" priority="2462" operator="lessThan">
      <formula>$C$4</formula>
    </cfRule>
  </conditionalFormatting>
  <conditionalFormatting sqref="BW15">
    <cfRule type="cellIs" dxfId="9401" priority="2463" operator="lessThan">
      <formula>$C$4</formula>
    </cfRule>
  </conditionalFormatting>
  <conditionalFormatting sqref="BW16">
    <cfRule type="cellIs" dxfId="9400" priority="2464" operator="lessThan">
      <formula>$C$4</formula>
    </cfRule>
  </conditionalFormatting>
  <conditionalFormatting sqref="BW17">
    <cfRule type="cellIs" dxfId="9399" priority="2465" operator="lessThan">
      <formula>$C$4</formula>
    </cfRule>
  </conditionalFormatting>
  <conditionalFormatting sqref="BW18">
    <cfRule type="cellIs" dxfId="9398" priority="2466" operator="lessThan">
      <formula>$C$4</formula>
    </cfRule>
  </conditionalFormatting>
  <conditionalFormatting sqref="BW19">
    <cfRule type="cellIs" dxfId="9397" priority="2467" operator="lessThan">
      <formula>$C$4</formula>
    </cfRule>
  </conditionalFormatting>
  <conditionalFormatting sqref="BW20">
    <cfRule type="cellIs" dxfId="9396" priority="2468" operator="lessThan">
      <formula>$C$4</formula>
    </cfRule>
  </conditionalFormatting>
  <conditionalFormatting sqref="BW21">
    <cfRule type="cellIs" dxfId="9395" priority="2469" operator="lessThan">
      <formula>$C$4</formula>
    </cfRule>
  </conditionalFormatting>
  <conditionalFormatting sqref="BW22">
    <cfRule type="cellIs" dxfId="9394" priority="2470" operator="lessThan">
      <formula>$C$4</formula>
    </cfRule>
  </conditionalFormatting>
  <conditionalFormatting sqref="BW23">
    <cfRule type="cellIs" dxfId="9393" priority="2471" operator="lessThan">
      <formula>$C$4</formula>
    </cfRule>
  </conditionalFormatting>
  <conditionalFormatting sqref="BW24">
    <cfRule type="cellIs" dxfId="9392" priority="2472" operator="lessThan">
      <formula>$C$4</formula>
    </cfRule>
  </conditionalFormatting>
  <conditionalFormatting sqref="BW25">
    <cfRule type="cellIs" dxfId="9391" priority="2473" operator="lessThan">
      <formula>$C$4</formula>
    </cfRule>
  </conditionalFormatting>
  <conditionalFormatting sqref="BW26">
    <cfRule type="cellIs" dxfId="9390" priority="2474" operator="lessThan">
      <formula>$C$4</formula>
    </cfRule>
  </conditionalFormatting>
  <conditionalFormatting sqref="BW27">
    <cfRule type="cellIs" dxfId="9389" priority="2475" operator="lessThan">
      <formula>$C$4</formula>
    </cfRule>
  </conditionalFormatting>
  <conditionalFormatting sqref="BW28">
    <cfRule type="cellIs" dxfId="9388" priority="2476" operator="lessThan">
      <formula>$C$4</formula>
    </cfRule>
  </conditionalFormatting>
  <conditionalFormatting sqref="BW29">
    <cfRule type="cellIs" dxfId="9387" priority="2477" operator="lessThan">
      <formula>$C$4</formula>
    </cfRule>
  </conditionalFormatting>
  <conditionalFormatting sqref="BW30">
    <cfRule type="cellIs" dxfId="9386" priority="2478" operator="lessThan">
      <formula>$C$4</formula>
    </cfRule>
  </conditionalFormatting>
  <conditionalFormatting sqref="BW31">
    <cfRule type="cellIs" dxfId="9385" priority="2479" operator="lessThan">
      <formula>$C$4</formula>
    </cfRule>
  </conditionalFormatting>
  <conditionalFormatting sqref="BW32">
    <cfRule type="cellIs" dxfId="9384" priority="2480" operator="lessThan">
      <formula>$C$4</formula>
    </cfRule>
  </conditionalFormatting>
  <conditionalFormatting sqref="BW33">
    <cfRule type="cellIs" dxfId="9383" priority="2481" operator="lessThan">
      <formula>$C$4</formula>
    </cfRule>
  </conditionalFormatting>
  <conditionalFormatting sqref="BW34">
    <cfRule type="cellIs" dxfId="9382" priority="2482" operator="lessThan">
      <formula>$C$4</formula>
    </cfRule>
  </conditionalFormatting>
  <conditionalFormatting sqref="BW35">
    <cfRule type="cellIs" dxfId="9381" priority="2483" operator="lessThan">
      <formula>$C$4</formula>
    </cfRule>
  </conditionalFormatting>
  <conditionalFormatting sqref="BW36">
    <cfRule type="cellIs" dxfId="9380" priority="2484" operator="lessThan">
      <formula>$C$4</formula>
    </cfRule>
  </conditionalFormatting>
  <conditionalFormatting sqref="BW37">
    <cfRule type="cellIs" dxfId="9379" priority="2485" operator="lessThan">
      <formula>$C$4</formula>
    </cfRule>
  </conditionalFormatting>
  <conditionalFormatting sqref="BW38">
    <cfRule type="cellIs" dxfId="9378" priority="2486" operator="lessThan">
      <formula>$C$4</formula>
    </cfRule>
  </conditionalFormatting>
  <conditionalFormatting sqref="BW39">
    <cfRule type="cellIs" dxfId="9377" priority="2487" operator="lessThan">
      <formula>$C$4</formula>
    </cfRule>
  </conditionalFormatting>
  <conditionalFormatting sqref="BW40">
    <cfRule type="cellIs" dxfId="9376" priority="2488" operator="lessThan">
      <formula>$C$4</formula>
    </cfRule>
  </conditionalFormatting>
  <conditionalFormatting sqref="BW41">
    <cfRule type="cellIs" dxfId="9375" priority="2489" operator="lessThan">
      <formula>$C$4</formula>
    </cfRule>
  </conditionalFormatting>
  <conditionalFormatting sqref="BW42">
    <cfRule type="cellIs" dxfId="9374" priority="2490" operator="lessThan">
      <formula>$C$4</formula>
    </cfRule>
  </conditionalFormatting>
  <conditionalFormatting sqref="BW43">
    <cfRule type="cellIs" dxfId="9373" priority="2491" operator="lessThan">
      <formula>$C$4</formula>
    </cfRule>
  </conditionalFormatting>
  <conditionalFormatting sqref="BW44">
    <cfRule type="cellIs" dxfId="9372" priority="2492" operator="lessThan">
      <formula>$C$4</formula>
    </cfRule>
  </conditionalFormatting>
  <conditionalFormatting sqref="BW45">
    <cfRule type="cellIs" dxfId="9371" priority="2493" operator="lessThan">
      <formula>$C$4</formula>
    </cfRule>
  </conditionalFormatting>
  <conditionalFormatting sqref="BW46">
    <cfRule type="cellIs" dxfId="9370" priority="2494" operator="lessThan">
      <formula>$C$4</formula>
    </cfRule>
  </conditionalFormatting>
  <conditionalFormatting sqref="BW47">
    <cfRule type="cellIs" dxfId="9369" priority="2495" operator="lessThan">
      <formula>$C$4</formula>
    </cfRule>
  </conditionalFormatting>
  <conditionalFormatting sqref="BW48">
    <cfRule type="cellIs" dxfId="9368" priority="2496" operator="lessThan">
      <formula>$C$4</formula>
    </cfRule>
  </conditionalFormatting>
  <conditionalFormatting sqref="BW49">
    <cfRule type="cellIs" dxfId="9367" priority="2497" operator="lessThan">
      <formula>$C$4</formula>
    </cfRule>
  </conditionalFormatting>
  <conditionalFormatting sqref="BW50">
    <cfRule type="cellIs" dxfId="9366" priority="2498" operator="lessThan">
      <formula>$C$4</formula>
    </cfRule>
  </conditionalFormatting>
  <conditionalFormatting sqref="BW51">
    <cfRule type="cellIs" dxfId="9365" priority="2499" operator="lessThan">
      <formula>$C$4</formula>
    </cfRule>
  </conditionalFormatting>
  <conditionalFormatting sqref="BW52">
    <cfRule type="cellIs" dxfId="9364" priority="2500" operator="lessThan">
      <formula>$C$4</formula>
    </cfRule>
  </conditionalFormatting>
  <conditionalFormatting sqref="BW53">
    <cfRule type="cellIs" dxfId="9363" priority="2501" operator="lessThan">
      <formula>$C$4</formula>
    </cfRule>
  </conditionalFormatting>
  <conditionalFormatting sqref="BW54">
    <cfRule type="cellIs" dxfId="9362" priority="2502" operator="lessThan">
      <formula>$C$4</formula>
    </cfRule>
  </conditionalFormatting>
  <conditionalFormatting sqref="BW55">
    <cfRule type="cellIs" dxfId="9361" priority="2503" operator="lessThan">
      <formula>$C$4</formula>
    </cfRule>
  </conditionalFormatting>
  <conditionalFormatting sqref="BW56">
    <cfRule type="cellIs" dxfId="9360" priority="2504" operator="lessThan">
      <formula>$C$4</formula>
    </cfRule>
  </conditionalFormatting>
  <conditionalFormatting sqref="BW57">
    <cfRule type="cellIs" dxfId="9359" priority="2505" operator="lessThan">
      <formula>$C$4</formula>
    </cfRule>
  </conditionalFormatting>
  <conditionalFormatting sqref="BW58">
    <cfRule type="cellIs" dxfId="9358" priority="2506" operator="lessThan">
      <formula>$C$4</formula>
    </cfRule>
  </conditionalFormatting>
  <conditionalFormatting sqref="BW59">
    <cfRule type="cellIs" dxfId="9357" priority="2507" operator="lessThan">
      <formula>$C$4</formula>
    </cfRule>
  </conditionalFormatting>
  <conditionalFormatting sqref="BW60">
    <cfRule type="cellIs" dxfId="9356" priority="2508" operator="lessThan">
      <formula>$C$4</formula>
    </cfRule>
  </conditionalFormatting>
  <conditionalFormatting sqref="BX11">
    <cfRule type="cellIs" dxfId="9355" priority="2509" operator="lessThan">
      <formula>$C$4</formula>
    </cfRule>
  </conditionalFormatting>
  <conditionalFormatting sqref="BX12">
    <cfRule type="cellIs" dxfId="9354" priority="2510" operator="lessThan">
      <formula>$C$4</formula>
    </cfRule>
  </conditionalFormatting>
  <conditionalFormatting sqref="BX13">
    <cfRule type="cellIs" dxfId="9353" priority="2511" operator="lessThan">
      <formula>$C$4</formula>
    </cfRule>
  </conditionalFormatting>
  <conditionalFormatting sqref="BX14">
    <cfRule type="cellIs" dxfId="9352" priority="2512" operator="lessThan">
      <formula>$C$4</formula>
    </cfRule>
  </conditionalFormatting>
  <conditionalFormatting sqref="BX15">
    <cfRule type="cellIs" dxfId="9351" priority="2513" operator="lessThan">
      <formula>$C$4</formula>
    </cfRule>
  </conditionalFormatting>
  <conditionalFormatting sqref="BX16">
    <cfRule type="cellIs" dxfId="9350" priority="2514" operator="lessThan">
      <formula>$C$4</formula>
    </cfRule>
  </conditionalFormatting>
  <conditionalFormatting sqref="BX17">
    <cfRule type="cellIs" dxfId="9349" priority="2515" operator="lessThan">
      <formula>$C$4</formula>
    </cfRule>
  </conditionalFormatting>
  <conditionalFormatting sqref="BX18">
    <cfRule type="cellIs" dxfId="9348" priority="2516" operator="lessThan">
      <formula>$C$4</formula>
    </cfRule>
  </conditionalFormatting>
  <conditionalFormatting sqref="BX19">
    <cfRule type="cellIs" dxfId="9347" priority="2517" operator="lessThan">
      <formula>$C$4</formula>
    </cfRule>
  </conditionalFormatting>
  <conditionalFormatting sqref="BX20">
    <cfRule type="cellIs" dxfId="9346" priority="2518" operator="lessThan">
      <formula>$C$4</formula>
    </cfRule>
  </conditionalFormatting>
  <conditionalFormatting sqref="BX21">
    <cfRule type="cellIs" dxfId="9345" priority="2519" operator="lessThan">
      <formula>$C$4</formula>
    </cfRule>
  </conditionalFormatting>
  <conditionalFormatting sqref="BX22">
    <cfRule type="cellIs" dxfId="9344" priority="2520" operator="lessThan">
      <formula>$C$4</formula>
    </cfRule>
  </conditionalFormatting>
  <conditionalFormatting sqref="BX23">
    <cfRule type="cellIs" dxfId="9343" priority="2521" operator="lessThan">
      <formula>$C$4</formula>
    </cfRule>
  </conditionalFormatting>
  <conditionalFormatting sqref="BX24">
    <cfRule type="cellIs" dxfId="9342" priority="2522" operator="lessThan">
      <formula>$C$4</formula>
    </cfRule>
  </conditionalFormatting>
  <conditionalFormatting sqref="BX25">
    <cfRule type="cellIs" dxfId="9341" priority="2523" operator="lessThan">
      <formula>$C$4</formula>
    </cfRule>
  </conditionalFormatting>
  <conditionalFormatting sqref="BX26">
    <cfRule type="cellIs" dxfId="9340" priority="2524" operator="lessThan">
      <formula>$C$4</formula>
    </cfRule>
  </conditionalFormatting>
  <conditionalFormatting sqref="BX27">
    <cfRule type="cellIs" dxfId="9339" priority="2525" operator="lessThan">
      <formula>$C$4</formula>
    </cfRule>
  </conditionalFormatting>
  <conditionalFormatting sqref="BX28">
    <cfRule type="cellIs" dxfId="9338" priority="2526" operator="lessThan">
      <formula>$C$4</formula>
    </cfRule>
  </conditionalFormatting>
  <conditionalFormatting sqref="BX29">
    <cfRule type="cellIs" dxfId="9337" priority="2527" operator="lessThan">
      <formula>$C$4</formula>
    </cfRule>
  </conditionalFormatting>
  <conditionalFormatting sqref="BX30">
    <cfRule type="cellIs" dxfId="9336" priority="2528" operator="lessThan">
      <formula>$C$4</formula>
    </cfRule>
  </conditionalFormatting>
  <conditionalFormatting sqref="BX31">
    <cfRule type="cellIs" dxfId="9335" priority="2529" operator="lessThan">
      <formula>$C$4</formula>
    </cfRule>
  </conditionalFormatting>
  <conditionalFormatting sqref="BX32">
    <cfRule type="cellIs" dxfId="9334" priority="2530" operator="lessThan">
      <formula>$C$4</formula>
    </cfRule>
  </conditionalFormatting>
  <conditionalFormatting sqref="BX33">
    <cfRule type="cellIs" dxfId="9333" priority="2531" operator="lessThan">
      <formula>$C$4</formula>
    </cfRule>
  </conditionalFormatting>
  <conditionalFormatting sqref="BX34">
    <cfRule type="cellIs" dxfId="9332" priority="2532" operator="lessThan">
      <formula>$C$4</formula>
    </cfRule>
  </conditionalFormatting>
  <conditionalFormatting sqref="BX35">
    <cfRule type="cellIs" dxfId="9331" priority="2533" operator="lessThan">
      <formula>$C$4</formula>
    </cfRule>
  </conditionalFormatting>
  <conditionalFormatting sqref="BX36">
    <cfRule type="cellIs" dxfId="9330" priority="2534" operator="lessThan">
      <formula>$C$4</formula>
    </cfRule>
  </conditionalFormatting>
  <conditionalFormatting sqref="BX37">
    <cfRule type="cellIs" dxfId="9329" priority="2535" operator="lessThan">
      <formula>$C$4</formula>
    </cfRule>
  </conditionalFormatting>
  <conditionalFormatting sqref="BX38">
    <cfRule type="cellIs" dxfId="9328" priority="2536" operator="lessThan">
      <formula>$C$4</formula>
    </cfRule>
  </conditionalFormatting>
  <conditionalFormatting sqref="BX39">
    <cfRule type="cellIs" dxfId="9327" priority="2537" operator="lessThan">
      <formula>$C$4</formula>
    </cfRule>
  </conditionalFormatting>
  <conditionalFormatting sqref="BX40">
    <cfRule type="cellIs" dxfId="9326" priority="2538" operator="lessThan">
      <formula>$C$4</formula>
    </cfRule>
  </conditionalFormatting>
  <conditionalFormatting sqref="BX41">
    <cfRule type="cellIs" dxfId="9325" priority="2539" operator="lessThan">
      <formula>$C$4</formula>
    </cfRule>
  </conditionalFormatting>
  <conditionalFormatting sqref="BX42">
    <cfRule type="cellIs" dxfId="9324" priority="2540" operator="lessThan">
      <formula>$C$4</formula>
    </cfRule>
  </conditionalFormatting>
  <conditionalFormatting sqref="BX43">
    <cfRule type="cellIs" dxfId="9323" priority="2541" operator="lessThan">
      <formula>$C$4</formula>
    </cfRule>
  </conditionalFormatting>
  <conditionalFormatting sqref="BX44">
    <cfRule type="cellIs" dxfId="9322" priority="2542" operator="lessThan">
      <formula>$C$4</formula>
    </cfRule>
  </conditionalFormatting>
  <conditionalFormatting sqref="BX45">
    <cfRule type="cellIs" dxfId="9321" priority="2543" operator="lessThan">
      <formula>$C$4</formula>
    </cfRule>
  </conditionalFormatting>
  <conditionalFormatting sqref="BX46">
    <cfRule type="cellIs" dxfId="9320" priority="2544" operator="lessThan">
      <formula>$C$4</formula>
    </cfRule>
  </conditionalFormatting>
  <conditionalFormatting sqref="BX47">
    <cfRule type="cellIs" dxfId="9319" priority="2545" operator="lessThan">
      <formula>$C$4</formula>
    </cfRule>
  </conditionalFormatting>
  <conditionalFormatting sqref="BX48">
    <cfRule type="cellIs" dxfId="9318" priority="2546" operator="lessThan">
      <formula>$C$4</formula>
    </cfRule>
  </conditionalFormatting>
  <conditionalFormatting sqref="BX49">
    <cfRule type="cellIs" dxfId="9317" priority="2547" operator="lessThan">
      <formula>$C$4</formula>
    </cfRule>
  </conditionalFormatting>
  <conditionalFormatting sqref="BX50">
    <cfRule type="cellIs" dxfId="9316" priority="2548" operator="lessThan">
      <formula>$C$4</formula>
    </cfRule>
  </conditionalFormatting>
  <conditionalFormatting sqref="BX51">
    <cfRule type="cellIs" dxfId="9315" priority="2549" operator="lessThan">
      <formula>$C$4</formula>
    </cfRule>
  </conditionalFormatting>
  <conditionalFormatting sqref="BX52">
    <cfRule type="cellIs" dxfId="9314" priority="2550" operator="lessThan">
      <formula>$C$4</formula>
    </cfRule>
  </conditionalFormatting>
  <conditionalFormatting sqref="BX53">
    <cfRule type="cellIs" dxfId="9313" priority="2551" operator="lessThan">
      <formula>$C$4</formula>
    </cfRule>
  </conditionalFormatting>
  <conditionalFormatting sqref="BX54">
    <cfRule type="cellIs" dxfId="9312" priority="2552" operator="lessThan">
      <formula>$C$4</formula>
    </cfRule>
  </conditionalFormatting>
  <conditionalFormatting sqref="BX55">
    <cfRule type="cellIs" dxfId="9311" priority="2553" operator="lessThan">
      <formula>$C$4</formula>
    </cfRule>
  </conditionalFormatting>
  <conditionalFormatting sqref="BX56">
    <cfRule type="cellIs" dxfId="9310" priority="2554" operator="lessThan">
      <formula>$C$4</formula>
    </cfRule>
  </conditionalFormatting>
  <conditionalFormatting sqref="BX57">
    <cfRule type="cellIs" dxfId="9309" priority="2555" operator="lessThan">
      <formula>$C$4</formula>
    </cfRule>
  </conditionalFormatting>
  <conditionalFormatting sqref="BX58">
    <cfRule type="cellIs" dxfId="9308" priority="2556" operator="lessThan">
      <formula>$C$4</formula>
    </cfRule>
  </conditionalFormatting>
  <conditionalFormatting sqref="BX59">
    <cfRule type="cellIs" dxfId="9307" priority="2557" operator="lessThan">
      <formula>$C$4</formula>
    </cfRule>
  </conditionalFormatting>
  <conditionalFormatting sqref="BX60">
    <cfRule type="cellIs" dxfId="9306" priority="2558" operator="lessThan">
      <formula>$C$4</formula>
    </cfRule>
  </conditionalFormatting>
  <conditionalFormatting sqref="BY11">
    <cfRule type="cellIs" dxfId="9305" priority="2559" operator="lessThan">
      <formula>$C$4</formula>
    </cfRule>
  </conditionalFormatting>
  <conditionalFormatting sqref="BY12">
    <cfRule type="cellIs" dxfId="9304" priority="2560" operator="lessThan">
      <formula>$C$4</formula>
    </cfRule>
  </conditionalFormatting>
  <conditionalFormatting sqref="BY13">
    <cfRule type="cellIs" dxfId="9303" priority="2561" operator="lessThan">
      <formula>$C$4</formula>
    </cfRule>
  </conditionalFormatting>
  <conditionalFormatting sqref="BY14">
    <cfRule type="cellIs" dxfId="9302" priority="2562" operator="lessThan">
      <formula>$C$4</formula>
    </cfRule>
  </conditionalFormatting>
  <conditionalFormatting sqref="BY15">
    <cfRule type="cellIs" dxfId="9301" priority="2563" operator="lessThan">
      <formula>$C$4</formula>
    </cfRule>
  </conditionalFormatting>
  <conditionalFormatting sqref="BY16">
    <cfRule type="cellIs" dxfId="9300" priority="2564" operator="lessThan">
      <formula>$C$4</formula>
    </cfRule>
  </conditionalFormatting>
  <conditionalFormatting sqref="BY17">
    <cfRule type="cellIs" dxfId="9299" priority="2565" operator="lessThan">
      <formula>$C$4</formula>
    </cfRule>
  </conditionalFormatting>
  <conditionalFormatting sqref="BY18">
    <cfRule type="cellIs" dxfId="9298" priority="2566" operator="lessThan">
      <formula>$C$4</formula>
    </cfRule>
  </conditionalFormatting>
  <conditionalFormatting sqref="BY19">
    <cfRule type="cellIs" dxfId="9297" priority="2567" operator="lessThan">
      <formula>$C$4</formula>
    </cfRule>
  </conditionalFormatting>
  <conditionalFormatting sqref="BY20">
    <cfRule type="cellIs" dxfId="9296" priority="2568" operator="lessThan">
      <formula>$C$4</formula>
    </cfRule>
  </conditionalFormatting>
  <conditionalFormatting sqref="BY21">
    <cfRule type="cellIs" dxfId="9295" priority="2569" operator="lessThan">
      <formula>$C$4</formula>
    </cfRule>
  </conditionalFormatting>
  <conditionalFormatting sqref="BY22">
    <cfRule type="cellIs" dxfId="9294" priority="2570" operator="lessThan">
      <formula>$C$4</formula>
    </cfRule>
  </conditionalFormatting>
  <conditionalFormatting sqref="BY23">
    <cfRule type="cellIs" dxfId="9293" priority="2571" operator="lessThan">
      <formula>$C$4</formula>
    </cfRule>
  </conditionalFormatting>
  <conditionalFormatting sqref="BY24">
    <cfRule type="cellIs" dxfId="9292" priority="2572" operator="lessThan">
      <formula>$C$4</formula>
    </cfRule>
  </conditionalFormatting>
  <conditionalFormatting sqref="BY25">
    <cfRule type="cellIs" dxfId="9291" priority="2573" operator="lessThan">
      <formula>$C$4</formula>
    </cfRule>
  </conditionalFormatting>
  <conditionalFormatting sqref="BY26">
    <cfRule type="cellIs" dxfId="9290" priority="2574" operator="lessThan">
      <formula>$C$4</formula>
    </cfRule>
  </conditionalFormatting>
  <conditionalFormatting sqref="BY27">
    <cfRule type="cellIs" dxfId="9289" priority="2575" operator="lessThan">
      <formula>$C$4</formula>
    </cfRule>
  </conditionalFormatting>
  <conditionalFormatting sqref="BY28">
    <cfRule type="cellIs" dxfId="9288" priority="2576" operator="lessThan">
      <formula>$C$4</formula>
    </cfRule>
  </conditionalFormatting>
  <conditionalFormatting sqref="BY29">
    <cfRule type="cellIs" dxfId="9287" priority="2577" operator="lessThan">
      <formula>$C$4</formula>
    </cfRule>
  </conditionalFormatting>
  <conditionalFormatting sqref="BY30">
    <cfRule type="cellIs" dxfId="9286" priority="2578" operator="lessThan">
      <formula>$C$4</formula>
    </cfRule>
  </conditionalFormatting>
  <conditionalFormatting sqref="BY31">
    <cfRule type="cellIs" dxfId="9285" priority="2579" operator="lessThan">
      <formula>$C$4</formula>
    </cfRule>
  </conditionalFormatting>
  <conditionalFormatting sqref="BY32">
    <cfRule type="cellIs" dxfId="9284" priority="2580" operator="lessThan">
      <formula>$C$4</formula>
    </cfRule>
  </conditionalFormatting>
  <conditionalFormatting sqref="BY33">
    <cfRule type="cellIs" dxfId="9283" priority="2581" operator="lessThan">
      <formula>$C$4</formula>
    </cfRule>
  </conditionalFormatting>
  <conditionalFormatting sqref="BY34">
    <cfRule type="cellIs" dxfId="9282" priority="2582" operator="lessThan">
      <formula>$C$4</formula>
    </cfRule>
  </conditionalFormatting>
  <conditionalFormatting sqref="BY35">
    <cfRule type="cellIs" dxfId="9281" priority="2583" operator="lessThan">
      <formula>$C$4</formula>
    </cfRule>
  </conditionalFormatting>
  <conditionalFormatting sqref="BY36">
    <cfRule type="cellIs" dxfId="9280" priority="2584" operator="lessThan">
      <formula>$C$4</formula>
    </cfRule>
  </conditionalFormatting>
  <conditionalFormatting sqref="BY37">
    <cfRule type="cellIs" dxfId="9279" priority="2585" operator="lessThan">
      <formula>$C$4</formula>
    </cfRule>
  </conditionalFormatting>
  <conditionalFormatting sqref="BY38">
    <cfRule type="cellIs" dxfId="9278" priority="2586" operator="lessThan">
      <formula>$C$4</formula>
    </cfRule>
  </conditionalFormatting>
  <conditionalFormatting sqref="BY39">
    <cfRule type="cellIs" dxfId="9277" priority="2587" operator="lessThan">
      <formula>$C$4</formula>
    </cfRule>
  </conditionalFormatting>
  <conditionalFormatting sqref="BY40">
    <cfRule type="cellIs" dxfId="9276" priority="2588" operator="lessThan">
      <formula>$C$4</formula>
    </cfRule>
  </conditionalFormatting>
  <conditionalFormatting sqref="BY41">
    <cfRule type="cellIs" dxfId="9275" priority="2589" operator="lessThan">
      <formula>$C$4</formula>
    </cfRule>
  </conditionalFormatting>
  <conditionalFormatting sqref="BY42">
    <cfRule type="cellIs" dxfId="9274" priority="2590" operator="lessThan">
      <formula>$C$4</formula>
    </cfRule>
  </conditionalFormatting>
  <conditionalFormatting sqref="BY43">
    <cfRule type="cellIs" dxfId="9273" priority="2591" operator="lessThan">
      <formula>$C$4</formula>
    </cfRule>
  </conditionalFormatting>
  <conditionalFormatting sqref="BY44">
    <cfRule type="cellIs" dxfId="9272" priority="2592" operator="lessThan">
      <formula>$C$4</formula>
    </cfRule>
  </conditionalFormatting>
  <conditionalFormatting sqref="BY45">
    <cfRule type="cellIs" dxfId="9271" priority="2593" operator="lessThan">
      <formula>$C$4</formula>
    </cfRule>
  </conditionalFormatting>
  <conditionalFormatting sqref="BY46">
    <cfRule type="cellIs" dxfId="9270" priority="2594" operator="lessThan">
      <formula>$C$4</formula>
    </cfRule>
  </conditionalFormatting>
  <conditionalFormatting sqref="BY47">
    <cfRule type="cellIs" dxfId="9269" priority="2595" operator="lessThan">
      <formula>$C$4</formula>
    </cfRule>
  </conditionalFormatting>
  <conditionalFormatting sqref="BY48">
    <cfRule type="cellIs" dxfId="9268" priority="2596" operator="lessThan">
      <formula>$C$4</formula>
    </cfRule>
  </conditionalFormatting>
  <conditionalFormatting sqref="BY49">
    <cfRule type="cellIs" dxfId="9267" priority="2597" operator="lessThan">
      <formula>$C$4</formula>
    </cfRule>
  </conditionalFormatting>
  <conditionalFormatting sqref="BY50">
    <cfRule type="cellIs" dxfId="9266" priority="2598" operator="lessThan">
      <formula>$C$4</formula>
    </cfRule>
  </conditionalFormatting>
  <conditionalFormatting sqref="BY51">
    <cfRule type="cellIs" dxfId="9265" priority="2599" operator="lessThan">
      <formula>$C$4</formula>
    </cfRule>
  </conditionalFormatting>
  <conditionalFormatting sqref="BY52">
    <cfRule type="cellIs" dxfId="9264" priority="2600" operator="lessThan">
      <formula>$C$4</formula>
    </cfRule>
  </conditionalFormatting>
  <conditionalFormatting sqref="BY53">
    <cfRule type="cellIs" dxfId="9263" priority="2601" operator="lessThan">
      <formula>$C$4</formula>
    </cfRule>
  </conditionalFormatting>
  <conditionalFormatting sqref="BY54">
    <cfRule type="cellIs" dxfId="9262" priority="2602" operator="lessThan">
      <formula>$C$4</formula>
    </cfRule>
  </conditionalFormatting>
  <conditionalFormatting sqref="BY55">
    <cfRule type="cellIs" dxfId="9261" priority="2603" operator="lessThan">
      <formula>$C$4</formula>
    </cfRule>
  </conditionalFormatting>
  <conditionalFormatting sqref="BY56">
    <cfRule type="cellIs" dxfId="9260" priority="2604" operator="lessThan">
      <formula>$C$4</formula>
    </cfRule>
  </conditionalFormatting>
  <conditionalFormatting sqref="BY57">
    <cfRule type="cellIs" dxfId="9259" priority="2605" operator="lessThan">
      <formula>$C$4</formula>
    </cfRule>
  </conditionalFormatting>
  <conditionalFormatting sqref="BY58">
    <cfRule type="cellIs" dxfId="9258" priority="2606" operator="lessThan">
      <formula>$C$4</formula>
    </cfRule>
  </conditionalFormatting>
  <conditionalFormatting sqref="BY59">
    <cfRule type="cellIs" dxfId="9257" priority="2607" operator="lessThan">
      <formula>$C$4</formula>
    </cfRule>
  </conditionalFormatting>
  <conditionalFormatting sqref="BY60">
    <cfRule type="cellIs" dxfId="9256" priority="2608" operator="lessThan">
      <formula>$C$4</formula>
    </cfRule>
  </conditionalFormatting>
  <conditionalFormatting sqref="BZ11">
    <cfRule type="cellIs" dxfId="9255" priority="2609" operator="lessThan">
      <formula>$C$4</formula>
    </cfRule>
  </conditionalFormatting>
  <conditionalFormatting sqref="BZ12">
    <cfRule type="cellIs" dxfId="9254" priority="2610" operator="lessThan">
      <formula>$C$4</formula>
    </cfRule>
  </conditionalFormatting>
  <conditionalFormatting sqref="BZ13">
    <cfRule type="cellIs" dxfId="9253" priority="2611" operator="lessThan">
      <formula>$C$4</formula>
    </cfRule>
  </conditionalFormatting>
  <conditionalFormatting sqref="BZ14">
    <cfRule type="cellIs" dxfId="9252" priority="2612" operator="lessThan">
      <formula>$C$4</formula>
    </cfRule>
  </conditionalFormatting>
  <conditionalFormatting sqref="BZ15">
    <cfRule type="cellIs" dxfId="9251" priority="2613" operator="lessThan">
      <formula>$C$4</formula>
    </cfRule>
  </conditionalFormatting>
  <conditionalFormatting sqref="BZ16">
    <cfRule type="cellIs" dxfId="9250" priority="2614" operator="lessThan">
      <formula>$C$4</formula>
    </cfRule>
  </conditionalFormatting>
  <conditionalFormatting sqref="BZ17">
    <cfRule type="cellIs" dxfId="9249" priority="2615" operator="lessThan">
      <formula>$C$4</formula>
    </cfRule>
  </conditionalFormatting>
  <conditionalFormatting sqref="BZ18">
    <cfRule type="cellIs" dxfId="9248" priority="2616" operator="lessThan">
      <formula>$C$4</formula>
    </cfRule>
  </conditionalFormatting>
  <conditionalFormatting sqref="BZ19">
    <cfRule type="cellIs" dxfId="9247" priority="2617" operator="lessThan">
      <formula>$C$4</formula>
    </cfRule>
  </conditionalFormatting>
  <conditionalFormatting sqref="BZ20">
    <cfRule type="cellIs" dxfId="9246" priority="2618" operator="lessThan">
      <formula>$C$4</formula>
    </cfRule>
  </conditionalFormatting>
  <conditionalFormatting sqref="BZ21">
    <cfRule type="cellIs" dxfId="9245" priority="2619" operator="lessThan">
      <formula>$C$4</formula>
    </cfRule>
  </conditionalFormatting>
  <conditionalFormatting sqref="BZ22">
    <cfRule type="cellIs" dxfId="9244" priority="2620" operator="lessThan">
      <formula>$C$4</formula>
    </cfRule>
  </conditionalFormatting>
  <conditionalFormatting sqref="BZ23">
    <cfRule type="cellIs" dxfId="9243" priority="2621" operator="lessThan">
      <formula>$C$4</formula>
    </cfRule>
  </conditionalFormatting>
  <conditionalFormatting sqref="BZ24">
    <cfRule type="cellIs" dxfId="9242" priority="2622" operator="lessThan">
      <formula>$C$4</formula>
    </cfRule>
  </conditionalFormatting>
  <conditionalFormatting sqref="BZ25">
    <cfRule type="cellIs" dxfId="9241" priority="2623" operator="lessThan">
      <formula>$C$4</formula>
    </cfRule>
  </conditionalFormatting>
  <conditionalFormatting sqref="BZ26">
    <cfRule type="cellIs" dxfId="9240" priority="2624" operator="lessThan">
      <formula>$C$4</formula>
    </cfRule>
  </conditionalFormatting>
  <conditionalFormatting sqref="BZ27">
    <cfRule type="cellIs" dxfId="9239" priority="2625" operator="lessThan">
      <formula>$C$4</formula>
    </cfRule>
  </conditionalFormatting>
  <conditionalFormatting sqref="BZ28">
    <cfRule type="cellIs" dxfId="9238" priority="2626" operator="lessThan">
      <formula>$C$4</formula>
    </cfRule>
  </conditionalFormatting>
  <conditionalFormatting sqref="BZ29">
    <cfRule type="cellIs" dxfId="9237" priority="2627" operator="lessThan">
      <formula>$C$4</formula>
    </cfRule>
  </conditionalFormatting>
  <conditionalFormatting sqref="BZ30">
    <cfRule type="cellIs" dxfId="9236" priority="2628" operator="lessThan">
      <formula>$C$4</formula>
    </cfRule>
  </conditionalFormatting>
  <conditionalFormatting sqref="BZ31">
    <cfRule type="cellIs" dxfId="9235" priority="2629" operator="lessThan">
      <formula>$C$4</formula>
    </cfRule>
  </conditionalFormatting>
  <conditionalFormatting sqref="BZ32">
    <cfRule type="cellIs" dxfId="9234" priority="2630" operator="lessThan">
      <formula>$C$4</formula>
    </cfRule>
  </conditionalFormatting>
  <conditionalFormatting sqref="BZ33">
    <cfRule type="cellIs" dxfId="9233" priority="2631" operator="lessThan">
      <formula>$C$4</formula>
    </cfRule>
  </conditionalFormatting>
  <conditionalFormatting sqref="BZ34">
    <cfRule type="cellIs" dxfId="9232" priority="2632" operator="lessThan">
      <formula>$C$4</formula>
    </cfRule>
  </conditionalFormatting>
  <conditionalFormatting sqref="BZ35">
    <cfRule type="cellIs" dxfId="9231" priority="2633" operator="lessThan">
      <formula>$C$4</formula>
    </cfRule>
  </conditionalFormatting>
  <conditionalFormatting sqref="BZ36">
    <cfRule type="cellIs" dxfId="9230" priority="2634" operator="lessThan">
      <formula>$C$4</formula>
    </cfRule>
  </conditionalFormatting>
  <conditionalFormatting sqref="BZ37">
    <cfRule type="cellIs" dxfId="9229" priority="2635" operator="lessThan">
      <formula>$C$4</formula>
    </cfRule>
  </conditionalFormatting>
  <conditionalFormatting sqref="BZ38">
    <cfRule type="cellIs" dxfId="9228" priority="2636" operator="lessThan">
      <formula>$C$4</formula>
    </cfRule>
  </conditionalFormatting>
  <conditionalFormatting sqref="BZ39">
    <cfRule type="cellIs" dxfId="9227" priority="2637" operator="lessThan">
      <formula>$C$4</formula>
    </cfRule>
  </conditionalFormatting>
  <conditionalFormatting sqref="BZ40">
    <cfRule type="cellIs" dxfId="9226" priority="2638" operator="lessThan">
      <formula>$C$4</formula>
    </cfRule>
  </conditionalFormatting>
  <conditionalFormatting sqref="BZ41">
    <cfRule type="cellIs" dxfId="9225" priority="2639" operator="lessThan">
      <formula>$C$4</formula>
    </cfRule>
  </conditionalFormatting>
  <conditionalFormatting sqref="BZ42">
    <cfRule type="cellIs" dxfId="9224" priority="2640" operator="lessThan">
      <formula>$C$4</formula>
    </cfRule>
  </conditionalFormatting>
  <conditionalFormatting sqref="BZ43">
    <cfRule type="cellIs" dxfId="9223" priority="2641" operator="lessThan">
      <formula>$C$4</formula>
    </cfRule>
  </conditionalFormatting>
  <conditionalFormatting sqref="BZ44">
    <cfRule type="cellIs" dxfId="9222" priority="2642" operator="lessThan">
      <formula>$C$4</formula>
    </cfRule>
  </conditionalFormatting>
  <conditionalFormatting sqref="BZ45">
    <cfRule type="cellIs" dxfId="9221" priority="2643" operator="lessThan">
      <formula>$C$4</formula>
    </cfRule>
  </conditionalFormatting>
  <conditionalFormatting sqref="BZ46">
    <cfRule type="cellIs" dxfId="9220" priority="2644" operator="lessThan">
      <formula>$C$4</formula>
    </cfRule>
  </conditionalFormatting>
  <conditionalFormatting sqref="BZ47">
    <cfRule type="cellIs" dxfId="9219" priority="2645" operator="lessThan">
      <formula>$C$4</formula>
    </cfRule>
  </conditionalFormatting>
  <conditionalFormatting sqref="BZ48">
    <cfRule type="cellIs" dxfId="9218" priority="2646" operator="lessThan">
      <formula>$C$4</formula>
    </cfRule>
  </conditionalFormatting>
  <conditionalFormatting sqref="BZ49">
    <cfRule type="cellIs" dxfId="9217" priority="2647" operator="lessThan">
      <formula>$C$4</formula>
    </cfRule>
  </conditionalFormatting>
  <conditionalFormatting sqref="BZ50">
    <cfRule type="cellIs" dxfId="9216" priority="2648" operator="lessThan">
      <formula>$C$4</formula>
    </cfRule>
  </conditionalFormatting>
  <conditionalFormatting sqref="BZ51">
    <cfRule type="cellIs" dxfId="9215" priority="2649" operator="lessThan">
      <formula>$C$4</formula>
    </cfRule>
  </conditionalFormatting>
  <conditionalFormatting sqref="BZ52">
    <cfRule type="cellIs" dxfId="9214" priority="2650" operator="lessThan">
      <formula>$C$4</formula>
    </cfRule>
  </conditionalFormatting>
  <conditionalFormatting sqref="BZ53">
    <cfRule type="cellIs" dxfId="9213" priority="2651" operator="lessThan">
      <formula>$C$4</formula>
    </cfRule>
  </conditionalFormatting>
  <conditionalFormatting sqref="BZ54">
    <cfRule type="cellIs" dxfId="9212" priority="2652" operator="lessThan">
      <formula>$C$4</formula>
    </cfRule>
  </conditionalFormatting>
  <conditionalFormatting sqref="BZ55">
    <cfRule type="cellIs" dxfId="9211" priority="2653" operator="lessThan">
      <formula>$C$4</formula>
    </cfRule>
  </conditionalFormatting>
  <conditionalFormatting sqref="BZ56">
    <cfRule type="cellIs" dxfId="9210" priority="2654" operator="lessThan">
      <formula>$C$4</formula>
    </cfRule>
  </conditionalFormatting>
  <conditionalFormatting sqref="BZ57">
    <cfRule type="cellIs" dxfId="9209" priority="2655" operator="lessThan">
      <formula>$C$4</formula>
    </cfRule>
  </conditionalFormatting>
  <conditionalFormatting sqref="BZ58">
    <cfRule type="cellIs" dxfId="9208" priority="2656" operator="lessThan">
      <formula>$C$4</formula>
    </cfRule>
  </conditionalFormatting>
  <conditionalFormatting sqref="BZ59">
    <cfRule type="cellIs" dxfId="9207" priority="2657" operator="lessThan">
      <formula>$C$4</formula>
    </cfRule>
  </conditionalFormatting>
  <conditionalFormatting sqref="BZ60">
    <cfRule type="cellIs" dxfId="9206" priority="2658" operator="lessThan">
      <formula>$C$4</formula>
    </cfRule>
  </conditionalFormatting>
  <conditionalFormatting sqref="CA11">
    <cfRule type="cellIs" dxfId="9205" priority="2659" operator="lessThan">
      <formula>$C$4</formula>
    </cfRule>
  </conditionalFormatting>
  <conditionalFormatting sqref="CA12">
    <cfRule type="cellIs" dxfId="9204" priority="2660" operator="lessThan">
      <formula>$C$4</formula>
    </cfRule>
  </conditionalFormatting>
  <conditionalFormatting sqref="CA13">
    <cfRule type="cellIs" dxfId="9203" priority="2661" operator="lessThan">
      <formula>$C$4</formula>
    </cfRule>
  </conditionalFormatting>
  <conditionalFormatting sqref="CA14">
    <cfRule type="cellIs" dxfId="9202" priority="2662" operator="lessThan">
      <formula>$C$4</formula>
    </cfRule>
  </conditionalFormatting>
  <conditionalFormatting sqref="CA15">
    <cfRule type="cellIs" dxfId="9201" priority="2663" operator="lessThan">
      <formula>$C$4</formula>
    </cfRule>
  </conditionalFormatting>
  <conditionalFormatting sqref="CA16">
    <cfRule type="cellIs" dxfId="9200" priority="2664" operator="lessThan">
      <formula>$C$4</formula>
    </cfRule>
  </conditionalFormatting>
  <conditionalFormatting sqref="CA17">
    <cfRule type="cellIs" dxfId="9199" priority="2665" operator="lessThan">
      <formula>$C$4</formula>
    </cfRule>
  </conditionalFormatting>
  <conditionalFormatting sqref="CA18">
    <cfRule type="cellIs" dxfId="9198" priority="2666" operator="lessThan">
      <formula>$C$4</formula>
    </cfRule>
  </conditionalFormatting>
  <conditionalFormatting sqref="CA19">
    <cfRule type="cellIs" dxfId="9197" priority="2667" operator="lessThan">
      <formula>$C$4</formula>
    </cfRule>
  </conditionalFormatting>
  <conditionalFormatting sqref="CA20">
    <cfRule type="cellIs" dxfId="9196" priority="2668" operator="lessThan">
      <formula>$C$4</formula>
    </cfRule>
  </conditionalFormatting>
  <conditionalFormatting sqref="CA21">
    <cfRule type="cellIs" dxfId="9195" priority="2669" operator="lessThan">
      <formula>$C$4</formula>
    </cfRule>
  </conditionalFormatting>
  <conditionalFormatting sqref="CA22">
    <cfRule type="cellIs" dxfId="9194" priority="2670" operator="lessThan">
      <formula>$C$4</formula>
    </cfRule>
  </conditionalFormatting>
  <conditionalFormatting sqref="CA23">
    <cfRule type="cellIs" dxfId="9193" priority="2671" operator="lessThan">
      <formula>$C$4</formula>
    </cfRule>
  </conditionalFormatting>
  <conditionalFormatting sqref="CA24">
    <cfRule type="cellIs" dxfId="9192" priority="2672" operator="lessThan">
      <formula>$C$4</formula>
    </cfRule>
  </conditionalFormatting>
  <conditionalFormatting sqref="CA25">
    <cfRule type="cellIs" dxfId="9191" priority="2673" operator="lessThan">
      <formula>$C$4</formula>
    </cfRule>
  </conditionalFormatting>
  <conditionalFormatting sqref="CA26">
    <cfRule type="cellIs" dxfId="9190" priority="2674" operator="lessThan">
      <formula>$C$4</formula>
    </cfRule>
  </conditionalFormatting>
  <conditionalFormatting sqref="CA27">
    <cfRule type="cellIs" dxfId="9189" priority="2675" operator="lessThan">
      <formula>$C$4</formula>
    </cfRule>
  </conditionalFormatting>
  <conditionalFormatting sqref="CA28">
    <cfRule type="cellIs" dxfId="9188" priority="2676" operator="lessThan">
      <formula>$C$4</formula>
    </cfRule>
  </conditionalFormatting>
  <conditionalFormatting sqref="CA29">
    <cfRule type="cellIs" dxfId="9187" priority="2677" operator="lessThan">
      <formula>$C$4</formula>
    </cfRule>
  </conditionalFormatting>
  <conditionalFormatting sqref="CA30">
    <cfRule type="cellIs" dxfId="9186" priority="2678" operator="lessThan">
      <formula>$C$4</formula>
    </cfRule>
  </conditionalFormatting>
  <conditionalFormatting sqref="CA31">
    <cfRule type="cellIs" dxfId="9185" priority="2679" operator="lessThan">
      <formula>$C$4</formula>
    </cfRule>
  </conditionalFormatting>
  <conditionalFormatting sqref="CA32">
    <cfRule type="cellIs" dxfId="9184" priority="2680" operator="lessThan">
      <formula>$C$4</formula>
    </cfRule>
  </conditionalFormatting>
  <conditionalFormatting sqref="CA33">
    <cfRule type="cellIs" dxfId="9183" priority="2681" operator="lessThan">
      <formula>$C$4</formula>
    </cfRule>
  </conditionalFormatting>
  <conditionalFormatting sqref="CA34">
    <cfRule type="cellIs" dxfId="9182" priority="2682" operator="lessThan">
      <formula>$C$4</formula>
    </cfRule>
  </conditionalFormatting>
  <conditionalFormatting sqref="CA35">
    <cfRule type="cellIs" dxfId="9181" priority="2683" operator="lessThan">
      <formula>$C$4</formula>
    </cfRule>
  </conditionalFormatting>
  <conditionalFormatting sqref="CA36">
    <cfRule type="cellIs" dxfId="9180" priority="2684" operator="lessThan">
      <formula>$C$4</formula>
    </cfRule>
  </conditionalFormatting>
  <conditionalFormatting sqref="CA37">
    <cfRule type="cellIs" dxfId="9179" priority="2685" operator="lessThan">
      <formula>$C$4</formula>
    </cfRule>
  </conditionalFormatting>
  <conditionalFormatting sqref="CA38">
    <cfRule type="cellIs" dxfId="9178" priority="2686" operator="lessThan">
      <formula>$C$4</formula>
    </cfRule>
  </conditionalFormatting>
  <conditionalFormatting sqref="CA39">
    <cfRule type="cellIs" dxfId="9177" priority="2687" operator="lessThan">
      <formula>$C$4</formula>
    </cfRule>
  </conditionalFormatting>
  <conditionalFormatting sqref="CA40">
    <cfRule type="cellIs" dxfId="9176" priority="2688" operator="lessThan">
      <formula>$C$4</formula>
    </cfRule>
  </conditionalFormatting>
  <conditionalFormatting sqref="CA41">
    <cfRule type="cellIs" dxfId="9175" priority="2689" operator="lessThan">
      <formula>$C$4</formula>
    </cfRule>
  </conditionalFormatting>
  <conditionalFormatting sqref="CA42">
    <cfRule type="cellIs" dxfId="9174" priority="2690" operator="lessThan">
      <formula>$C$4</formula>
    </cfRule>
  </conditionalFormatting>
  <conditionalFormatting sqref="CA43">
    <cfRule type="cellIs" dxfId="9173" priority="2691" operator="lessThan">
      <formula>$C$4</formula>
    </cfRule>
  </conditionalFormatting>
  <conditionalFormatting sqref="CA44">
    <cfRule type="cellIs" dxfId="9172" priority="2692" operator="lessThan">
      <formula>$C$4</formula>
    </cfRule>
  </conditionalFormatting>
  <conditionalFormatting sqref="CA45">
    <cfRule type="cellIs" dxfId="9171" priority="2693" operator="lessThan">
      <formula>$C$4</formula>
    </cfRule>
  </conditionalFormatting>
  <conditionalFormatting sqref="CA46">
    <cfRule type="cellIs" dxfId="9170" priority="2694" operator="lessThan">
      <formula>$C$4</formula>
    </cfRule>
  </conditionalFormatting>
  <conditionalFormatting sqref="CA47">
    <cfRule type="cellIs" dxfId="9169" priority="2695" operator="lessThan">
      <formula>$C$4</formula>
    </cfRule>
  </conditionalFormatting>
  <conditionalFormatting sqref="CA48">
    <cfRule type="cellIs" dxfId="9168" priority="2696" operator="lessThan">
      <formula>$C$4</formula>
    </cfRule>
  </conditionalFormatting>
  <conditionalFormatting sqref="CA49">
    <cfRule type="cellIs" dxfId="9167" priority="2697" operator="lessThan">
      <formula>$C$4</formula>
    </cfRule>
  </conditionalFormatting>
  <conditionalFormatting sqref="CA50">
    <cfRule type="cellIs" dxfId="9166" priority="2698" operator="lessThan">
      <formula>$C$4</formula>
    </cfRule>
  </conditionalFormatting>
  <conditionalFormatting sqref="CA51">
    <cfRule type="cellIs" dxfId="9165" priority="2699" operator="lessThan">
      <formula>$C$4</formula>
    </cfRule>
  </conditionalFormatting>
  <conditionalFormatting sqref="CA52">
    <cfRule type="cellIs" dxfId="9164" priority="2700" operator="lessThan">
      <formula>$C$4</formula>
    </cfRule>
  </conditionalFormatting>
  <conditionalFormatting sqref="CA53">
    <cfRule type="cellIs" dxfId="9163" priority="2701" operator="lessThan">
      <formula>$C$4</formula>
    </cfRule>
  </conditionalFormatting>
  <conditionalFormatting sqref="CA54">
    <cfRule type="cellIs" dxfId="9162" priority="2702" operator="lessThan">
      <formula>$C$4</formula>
    </cfRule>
  </conditionalFormatting>
  <conditionalFormatting sqref="CA55">
    <cfRule type="cellIs" dxfId="9161" priority="2703" operator="lessThan">
      <formula>$C$4</formula>
    </cfRule>
  </conditionalFormatting>
  <conditionalFormatting sqref="CA56">
    <cfRule type="cellIs" dxfId="9160" priority="2704" operator="lessThan">
      <formula>$C$4</formula>
    </cfRule>
  </conditionalFormatting>
  <conditionalFormatting sqref="CA57">
    <cfRule type="cellIs" dxfId="9159" priority="2705" operator="lessThan">
      <formula>$C$4</formula>
    </cfRule>
  </conditionalFormatting>
  <conditionalFormatting sqref="CA58">
    <cfRule type="cellIs" dxfId="9158" priority="2706" operator="lessThan">
      <formula>$C$4</formula>
    </cfRule>
  </conditionalFormatting>
  <conditionalFormatting sqref="CA59">
    <cfRule type="cellIs" dxfId="9157" priority="2707" operator="lessThan">
      <formula>$C$4</formula>
    </cfRule>
  </conditionalFormatting>
  <conditionalFormatting sqref="CA60">
    <cfRule type="cellIs" dxfId="9156" priority="2708" operator="lessThan">
      <formula>$C$4</formula>
    </cfRule>
  </conditionalFormatting>
  <conditionalFormatting sqref="CB11">
    <cfRule type="cellIs" dxfId="9155" priority="2709" operator="lessThan">
      <formula>$C$4</formula>
    </cfRule>
  </conditionalFormatting>
  <conditionalFormatting sqref="CB12">
    <cfRule type="cellIs" dxfId="9154" priority="2710" operator="lessThan">
      <formula>$C$4</formula>
    </cfRule>
  </conditionalFormatting>
  <conditionalFormatting sqref="CB13">
    <cfRule type="cellIs" dxfId="9153" priority="2711" operator="lessThan">
      <formula>$C$4</formula>
    </cfRule>
  </conditionalFormatting>
  <conditionalFormatting sqref="CB14">
    <cfRule type="cellIs" dxfId="9152" priority="2712" operator="lessThan">
      <formula>$C$4</formula>
    </cfRule>
  </conditionalFormatting>
  <conditionalFormatting sqref="CB15">
    <cfRule type="cellIs" dxfId="9151" priority="2713" operator="lessThan">
      <formula>$C$4</formula>
    </cfRule>
  </conditionalFormatting>
  <conditionalFormatting sqref="CB16">
    <cfRule type="cellIs" dxfId="9150" priority="2714" operator="lessThan">
      <formula>$C$4</formula>
    </cfRule>
  </conditionalFormatting>
  <conditionalFormatting sqref="CB17">
    <cfRule type="cellIs" dxfId="9149" priority="2715" operator="lessThan">
      <formula>$C$4</formula>
    </cfRule>
  </conditionalFormatting>
  <conditionalFormatting sqref="CB18">
    <cfRule type="cellIs" dxfId="9148" priority="2716" operator="lessThan">
      <formula>$C$4</formula>
    </cfRule>
  </conditionalFormatting>
  <conditionalFormatting sqref="CB19">
    <cfRule type="cellIs" dxfId="9147" priority="2717" operator="lessThan">
      <formula>$C$4</formula>
    </cfRule>
  </conditionalFormatting>
  <conditionalFormatting sqref="CB20">
    <cfRule type="cellIs" dxfId="9146" priority="2718" operator="lessThan">
      <formula>$C$4</formula>
    </cfRule>
  </conditionalFormatting>
  <conditionalFormatting sqref="CB21">
    <cfRule type="cellIs" dxfId="9145" priority="2719" operator="lessThan">
      <formula>$C$4</formula>
    </cfRule>
  </conditionalFormatting>
  <conditionalFormatting sqref="CB22">
    <cfRule type="cellIs" dxfId="9144" priority="2720" operator="lessThan">
      <formula>$C$4</formula>
    </cfRule>
  </conditionalFormatting>
  <conditionalFormatting sqref="CB23">
    <cfRule type="cellIs" dxfId="9143" priority="2721" operator="lessThan">
      <formula>$C$4</formula>
    </cfRule>
  </conditionalFormatting>
  <conditionalFormatting sqref="CB24">
    <cfRule type="cellIs" dxfId="9142" priority="2722" operator="lessThan">
      <formula>$C$4</formula>
    </cfRule>
  </conditionalFormatting>
  <conditionalFormatting sqref="CB25">
    <cfRule type="cellIs" dxfId="9141" priority="2723" operator="lessThan">
      <formula>$C$4</formula>
    </cfRule>
  </conditionalFormatting>
  <conditionalFormatting sqref="CB26">
    <cfRule type="cellIs" dxfId="9140" priority="2724" operator="lessThan">
      <formula>$C$4</formula>
    </cfRule>
  </conditionalFormatting>
  <conditionalFormatting sqref="CB27">
    <cfRule type="cellIs" dxfId="9139" priority="2725" operator="lessThan">
      <formula>$C$4</formula>
    </cfRule>
  </conditionalFormatting>
  <conditionalFormatting sqref="CB28">
    <cfRule type="cellIs" dxfId="9138" priority="2726" operator="lessThan">
      <formula>$C$4</formula>
    </cfRule>
  </conditionalFormatting>
  <conditionalFormatting sqref="CB29">
    <cfRule type="cellIs" dxfId="9137" priority="2727" operator="lessThan">
      <formula>$C$4</formula>
    </cfRule>
  </conditionalFormatting>
  <conditionalFormatting sqref="CB30">
    <cfRule type="cellIs" dxfId="9136" priority="2728" operator="lessThan">
      <formula>$C$4</formula>
    </cfRule>
  </conditionalFormatting>
  <conditionalFormatting sqref="CB31">
    <cfRule type="cellIs" dxfId="9135" priority="2729" operator="lessThan">
      <formula>$C$4</formula>
    </cfRule>
  </conditionalFormatting>
  <conditionalFormatting sqref="CB32">
    <cfRule type="cellIs" dxfId="9134" priority="2730" operator="lessThan">
      <formula>$C$4</formula>
    </cfRule>
  </conditionalFormatting>
  <conditionalFormatting sqref="CB33">
    <cfRule type="cellIs" dxfId="9133" priority="2731" operator="lessThan">
      <formula>$C$4</formula>
    </cfRule>
  </conditionalFormatting>
  <conditionalFormatting sqref="CB34">
    <cfRule type="cellIs" dxfId="9132" priority="2732" operator="lessThan">
      <formula>$C$4</formula>
    </cfRule>
  </conditionalFormatting>
  <conditionalFormatting sqref="CB35">
    <cfRule type="cellIs" dxfId="9131" priority="2733" operator="lessThan">
      <formula>$C$4</formula>
    </cfRule>
  </conditionalFormatting>
  <conditionalFormatting sqref="CB36">
    <cfRule type="cellIs" dxfId="9130" priority="2734" operator="lessThan">
      <formula>$C$4</formula>
    </cfRule>
  </conditionalFormatting>
  <conditionalFormatting sqref="CB37">
    <cfRule type="cellIs" dxfId="9129" priority="2735" operator="lessThan">
      <formula>$C$4</formula>
    </cfRule>
  </conditionalFormatting>
  <conditionalFormatting sqref="CB38">
    <cfRule type="cellIs" dxfId="9128" priority="2736" operator="lessThan">
      <formula>$C$4</formula>
    </cfRule>
  </conditionalFormatting>
  <conditionalFormatting sqref="CB39">
    <cfRule type="cellIs" dxfId="9127" priority="2737" operator="lessThan">
      <formula>$C$4</formula>
    </cfRule>
  </conditionalFormatting>
  <conditionalFormatting sqref="CB40">
    <cfRule type="cellIs" dxfId="9126" priority="2738" operator="lessThan">
      <formula>$C$4</formula>
    </cfRule>
  </conditionalFormatting>
  <conditionalFormatting sqref="CB41">
    <cfRule type="cellIs" dxfId="9125" priority="2739" operator="lessThan">
      <formula>$C$4</formula>
    </cfRule>
  </conditionalFormatting>
  <conditionalFormatting sqref="CB42">
    <cfRule type="cellIs" dxfId="9124" priority="2740" operator="lessThan">
      <formula>$C$4</formula>
    </cfRule>
  </conditionalFormatting>
  <conditionalFormatting sqref="CB43">
    <cfRule type="cellIs" dxfId="9123" priority="2741" operator="lessThan">
      <formula>$C$4</formula>
    </cfRule>
  </conditionalFormatting>
  <conditionalFormatting sqref="CB44">
    <cfRule type="cellIs" dxfId="9122" priority="2742" operator="lessThan">
      <formula>$C$4</formula>
    </cfRule>
  </conditionalFormatting>
  <conditionalFormatting sqref="CB45">
    <cfRule type="cellIs" dxfId="9121" priority="2743" operator="lessThan">
      <formula>$C$4</formula>
    </cfRule>
  </conditionalFormatting>
  <conditionalFormatting sqref="CB46">
    <cfRule type="cellIs" dxfId="9120" priority="2744" operator="lessThan">
      <formula>$C$4</formula>
    </cfRule>
  </conditionalFormatting>
  <conditionalFormatting sqref="CB47">
    <cfRule type="cellIs" dxfId="9119" priority="2745" operator="lessThan">
      <formula>$C$4</formula>
    </cfRule>
  </conditionalFormatting>
  <conditionalFormatting sqref="CB48">
    <cfRule type="cellIs" dxfId="9118" priority="2746" operator="lessThan">
      <formula>$C$4</formula>
    </cfRule>
  </conditionalFormatting>
  <conditionalFormatting sqref="CB49">
    <cfRule type="cellIs" dxfId="9117" priority="2747" operator="lessThan">
      <formula>$C$4</formula>
    </cfRule>
  </conditionalFormatting>
  <conditionalFormatting sqref="CB50">
    <cfRule type="cellIs" dxfId="9116" priority="2748" operator="lessThan">
      <formula>$C$4</formula>
    </cfRule>
  </conditionalFormatting>
  <conditionalFormatting sqref="CB51">
    <cfRule type="cellIs" dxfId="9115" priority="2749" operator="lessThan">
      <formula>$C$4</formula>
    </cfRule>
  </conditionalFormatting>
  <conditionalFormatting sqref="CB52">
    <cfRule type="cellIs" dxfId="9114" priority="2750" operator="lessThan">
      <formula>$C$4</formula>
    </cfRule>
  </conditionalFormatting>
  <conditionalFormatting sqref="CB53">
    <cfRule type="cellIs" dxfId="9113" priority="2751" operator="lessThan">
      <formula>$C$4</formula>
    </cfRule>
  </conditionalFormatting>
  <conditionalFormatting sqref="CB54">
    <cfRule type="cellIs" dxfId="9112" priority="2752" operator="lessThan">
      <formula>$C$4</formula>
    </cfRule>
  </conditionalFormatting>
  <conditionalFormatting sqref="CB55">
    <cfRule type="cellIs" dxfId="9111" priority="2753" operator="lessThan">
      <formula>$C$4</formula>
    </cfRule>
  </conditionalFormatting>
  <conditionalFormatting sqref="CB56">
    <cfRule type="cellIs" dxfId="9110" priority="2754" operator="lessThan">
      <formula>$C$4</formula>
    </cfRule>
  </conditionalFormatting>
  <conditionalFormatting sqref="CB57">
    <cfRule type="cellIs" dxfId="9109" priority="2755" operator="lessThan">
      <formula>$C$4</formula>
    </cfRule>
  </conditionalFormatting>
  <conditionalFormatting sqref="CB58">
    <cfRule type="cellIs" dxfId="9108" priority="2756" operator="lessThan">
      <formula>$C$4</formula>
    </cfRule>
  </conditionalFormatting>
  <conditionalFormatting sqref="CB59">
    <cfRule type="cellIs" dxfId="9107" priority="2757" operator="lessThan">
      <formula>$C$4</formula>
    </cfRule>
  </conditionalFormatting>
  <conditionalFormatting sqref="CB60">
    <cfRule type="cellIs" dxfId="9106" priority="2758" operator="lessThan">
      <formula>$C$4</formula>
    </cfRule>
  </conditionalFormatting>
  <conditionalFormatting sqref="CC11">
    <cfRule type="cellIs" dxfId="9105" priority="2759" operator="lessThan">
      <formula>$C$4</formula>
    </cfRule>
  </conditionalFormatting>
  <conditionalFormatting sqref="CC12">
    <cfRule type="cellIs" dxfId="9104" priority="2760" operator="lessThan">
      <formula>$C$4</formula>
    </cfRule>
  </conditionalFormatting>
  <conditionalFormatting sqref="CC13">
    <cfRule type="cellIs" dxfId="9103" priority="2761" operator="lessThan">
      <formula>$C$4</formula>
    </cfRule>
  </conditionalFormatting>
  <conditionalFormatting sqref="CC14">
    <cfRule type="cellIs" dxfId="9102" priority="2762" operator="lessThan">
      <formula>$C$4</formula>
    </cfRule>
  </conditionalFormatting>
  <conditionalFormatting sqref="CC15">
    <cfRule type="cellIs" dxfId="9101" priority="2763" operator="lessThan">
      <formula>$C$4</formula>
    </cfRule>
  </conditionalFormatting>
  <conditionalFormatting sqref="CC16">
    <cfRule type="cellIs" dxfId="9100" priority="2764" operator="lessThan">
      <formula>$C$4</formula>
    </cfRule>
  </conditionalFormatting>
  <conditionalFormatting sqref="CC17">
    <cfRule type="cellIs" dxfId="9099" priority="2765" operator="lessThan">
      <formula>$C$4</formula>
    </cfRule>
  </conditionalFormatting>
  <conditionalFormatting sqref="CC18">
    <cfRule type="cellIs" dxfId="9098" priority="2766" operator="lessThan">
      <formula>$C$4</formula>
    </cfRule>
  </conditionalFormatting>
  <conditionalFormatting sqref="CC19">
    <cfRule type="cellIs" dxfId="9097" priority="2767" operator="lessThan">
      <formula>$C$4</formula>
    </cfRule>
  </conditionalFormatting>
  <conditionalFormatting sqref="CC20">
    <cfRule type="cellIs" dxfId="9096" priority="2768" operator="lessThan">
      <formula>$C$4</formula>
    </cfRule>
  </conditionalFormatting>
  <conditionalFormatting sqref="CC21">
    <cfRule type="cellIs" dxfId="9095" priority="2769" operator="lessThan">
      <formula>$C$4</formula>
    </cfRule>
  </conditionalFormatting>
  <conditionalFormatting sqref="CC22">
    <cfRule type="cellIs" dxfId="9094" priority="2770" operator="lessThan">
      <formula>$C$4</formula>
    </cfRule>
  </conditionalFormatting>
  <conditionalFormatting sqref="CC23">
    <cfRule type="cellIs" dxfId="9093" priority="2771" operator="lessThan">
      <formula>$C$4</formula>
    </cfRule>
  </conditionalFormatting>
  <conditionalFormatting sqref="CC24">
    <cfRule type="cellIs" dxfId="9092" priority="2772" operator="lessThan">
      <formula>$C$4</formula>
    </cfRule>
  </conditionalFormatting>
  <conditionalFormatting sqref="CC25">
    <cfRule type="cellIs" dxfId="9091" priority="2773" operator="lessThan">
      <formula>$C$4</formula>
    </cfRule>
  </conditionalFormatting>
  <conditionalFormatting sqref="CC26">
    <cfRule type="cellIs" dxfId="9090" priority="2774" operator="lessThan">
      <formula>$C$4</formula>
    </cfRule>
  </conditionalFormatting>
  <conditionalFormatting sqref="CC27">
    <cfRule type="cellIs" dxfId="9089" priority="2775" operator="lessThan">
      <formula>$C$4</formula>
    </cfRule>
  </conditionalFormatting>
  <conditionalFormatting sqref="CC28">
    <cfRule type="cellIs" dxfId="9088" priority="2776" operator="lessThan">
      <formula>$C$4</formula>
    </cfRule>
  </conditionalFormatting>
  <conditionalFormatting sqref="CC29">
    <cfRule type="cellIs" dxfId="9087" priority="2777" operator="lessThan">
      <formula>$C$4</formula>
    </cfRule>
  </conditionalFormatting>
  <conditionalFormatting sqref="CC30">
    <cfRule type="cellIs" dxfId="9086" priority="2778" operator="lessThan">
      <formula>$C$4</formula>
    </cfRule>
  </conditionalFormatting>
  <conditionalFormatting sqref="CC31">
    <cfRule type="cellIs" dxfId="9085" priority="2779" operator="lessThan">
      <formula>$C$4</formula>
    </cfRule>
  </conditionalFormatting>
  <conditionalFormatting sqref="CC32">
    <cfRule type="cellIs" dxfId="9084" priority="2780" operator="lessThan">
      <formula>$C$4</formula>
    </cfRule>
  </conditionalFormatting>
  <conditionalFormatting sqref="CC33">
    <cfRule type="cellIs" dxfId="9083" priority="2781" operator="lessThan">
      <formula>$C$4</formula>
    </cfRule>
  </conditionalFormatting>
  <conditionalFormatting sqref="CC34">
    <cfRule type="cellIs" dxfId="9082" priority="2782" operator="lessThan">
      <formula>$C$4</formula>
    </cfRule>
  </conditionalFormatting>
  <conditionalFormatting sqref="CC35">
    <cfRule type="cellIs" dxfId="9081" priority="2783" operator="lessThan">
      <formula>$C$4</formula>
    </cfRule>
  </conditionalFormatting>
  <conditionalFormatting sqref="CC36">
    <cfRule type="cellIs" dxfId="9080" priority="2784" operator="lessThan">
      <formula>$C$4</formula>
    </cfRule>
  </conditionalFormatting>
  <conditionalFormatting sqref="CC37">
    <cfRule type="cellIs" dxfId="9079" priority="2785" operator="lessThan">
      <formula>$C$4</formula>
    </cfRule>
  </conditionalFormatting>
  <conditionalFormatting sqref="CC38">
    <cfRule type="cellIs" dxfId="9078" priority="2786" operator="lessThan">
      <formula>$C$4</formula>
    </cfRule>
  </conditionalFormatting>
  <conditionalFormatting sqref="CC39">
    <cfRule type="cellIs" dxfId="9077" priority="2787" operator="lessThan">
      <formula>$C$4</formula>
    </cfRule>
  </conditionalFormatting>
  <conditionalFormatting sqref="CC40">
    <cfRule type="cellIs" dxfId="9076" priority="2788" operator="lessThan">
      <formula>$C$4</formula>
    </cfRule>
  </conditionalFormatting>
  <conditionalFormatting sqref="CC41">
    <cfRule type="cellIs" dxfId="9075" priority="2789" operator="lessThan">
      <formula>$C$4</formula>
    </cfRule>
  </conditionalFormatting>
  <conditionalFormatting sqref="CC42">
    <cfRule type="cellIs" dxfId="9074" priority="2790" operator="lessThan">
      <formula>$C$4</formula>
    </cfRule>
  </conditionalFormatting>
  <conditionalFormatting sqref="CC43">
    <cfRule type="cellIs" dxfId="9073" priority="2791" operator="lessThan">
      <formula>$C$4</formula>
    </cfRule>
  </conditionalFormatting>
  <conditionalFormatting sqref="CC44">
    <cfRule type="cellIs" dxfId="9072" priority="2792" operator="lessThan">
      <formula>$C$4</formula>
    </cfRule>
  </conditionalFormatting>
  <conditionalFormatting sqref="CC45">
    <cfRule type="cellIs" dxfId="9071" priority="2793" operator="lessThan">
      <formula>$C$4</formula>
    </cfRule>
  </conditionalFormatting>
  <conditionalFormatting sqref="CC46">
    <cfRule type="cellIs" dxfId="9070" priority="2794" operator="lessThan">
      <formula>$C$4</formula>
    </cfRule>
  </conditionalFormatting>
  <conditionalFormatting sqref="CC47">
    <cfRule type="cellIs" dxfId="9069" priority="2795" operator="lessThan">
      <formula>$C$4</formula>
    </cfRule>
  </conditionalFormatting>
  <conditionalFormatting sqref="CC48">
    <cfRule type="cellIs" dxfId="9068" priority="2796" operator="lessThan">
      <formula>$C$4</formula>
    </cfRule>
  </conditionalFormatting>
  <conditionalFormatting sqref="CC49">
    <cfRule type="cellIs" dxfId="9067" priority="2797" operator="lessThan">
      <formula>$C$4</formula>
    </cfRule>
  </conditionalFormatting>
  <conditionalFormatting sqref="CC50">
    <cfRule type="cellIs" dxfId="9066" priority="2798" operator="lessThan">
      <formula>$C$4</formula>
    </cfRule>
  </conditionalFormatting>
  <conditionalFormatting sqref="CC51">
    <cfRule type="cellIs" dxfId="9065" priority="2799" operator="lessThan">
      <formula>$C$4</formula>
    </cfRule>
  </conditionalFormatting>
  <conditionalFormatting sqref="CC52">
    <cfRule type="cellIs" dxfId="9064" priority="2800" operator="lessThan">
      <formula>$C$4</formula>
    </cfRule>
  </conditionalFormatting>
  <conditionalFormatting sqref="CC53">
    <cfRule type="cellIs" dxfId="9063" priority="2801" operator="lessThan">
      <formula>$C$4</formula>
    </cfRule>
  </conditionalFormatting>
  <conditionalFormatting sqref="CC54">
    <cfRule type="cellIs" dxfId="9062" priority="2802" operator="lessThan">
      <formula>$C$4</formula>
    </cfRule>
  </conditionalFormatting>
  <conditionalFormatting sqref="CC55">
    <cfRule type="cellIs" dxfId="9061" priority="2803" operator="lessThan">
      <formula>$C$4</formula>
    </cfRule>
  </conditionalFormatting>
  <conditionalFormatting sqref="CC56">
    <cfRule type="cellIs" dxfId="9060" priority="2804" operator="lessThan">
      <formula>$C$4</formula>
    </cfRule>
  </conditionalFormatting>
  <conditionalFormatting sqref="CC57">
    <cfRule type="cellIs" dxfId="9059" priority="2805" operator="lessThan">
      <formula>$C$4</formula>
    </cfRule>
  </conditionalFormatting>
  <conditionalFormatting sqref="CC58">
    <cfRule type="cellIs" dxfId="9058" priority="2806" operator="lessThan">
      <formula>$C$4</formula>
    </cfRule>
  </conditionalFormatting>
  <conditionalFormatting sqref="CC59">
    <cfRule type="cellIs" dxfId="9057" priority="2807" operator="lessThan">
      <formula>$C$4</formula>
    </cfRule>
  </conditionalFormatting>
  <conditionalFormatting sqref="CC60">
    <cfRule type="cellIs" dxfId="9056" priority="2808" operator="lessThan">
      <formula>$C$4</formula>
    </cfRule>
  </conditionalFormatting>
  <conditionalFormatting sqref="CD11">
    <cfRule type="cellIs" dxfId="9055" priority="2809" operator="lessThan">
      <formula>$C$4</formula>
    </cfRule>
  </conditionalFormatting>
  <conditionalFormatting sqref="CD12">
    <cfRule type="cellIs" dxfId="9054" priority="2810" operator="lessThan">
      <formula>$C$4</formula>
    </cfRule>
  </conditionalFormatting>
  <conditionalFormatting sqref="CD13">
    <cfRule type="cellIs" dxfId="9053" priority="2811" operator="lessThan">
      <formula>$C$4</formula>
    </cfRule>
  </conditionalFormatting>
  <conditionalFormatting sqref="CD14">
    <cfRule type="cellIs" dxfId="9052" priority="2812" operator="lessThan">
      <formula>$C$4</formula>
    </cfRule>
  </conditionalFormatting>
  <conditionalFormatting sqref="CD15">
    <cfRule type="cellIs" dxfId="9051" priority="2813" operator="lessThan">
      <formula>$C$4</formula>
    </cfRule>
  </conditionalFormatting>
  <conditionalFormatting sqref="CD16">
    <cfRule type="cellIs" dxfId="9050" priority="2814" operator="lessThan">
      <formula>$C$4</formula>
    </cfRule>
  </conditionalFormatting>
  <conditionalFormatting sqref="CD17">
    <cfRule type="cellIs" dxfId="9049" priority="2815" operator="lessThan">
      <formula>$C$4</formula>
    </cfRule>
  </conditionalFormatting>
  <conditionalFormatting sqref="CD18">
    <cfRule type="cellIs" dxfId="9048" priority="2816" operator="lessThan">
      <formula>$C$4</formula>
    </cfRule>
  </conditionalFormatting>
  <conditionalFormatting sqref="CD19">
    <cfRule type="cellIs" dxfId="9047" priority="2817" operator="lessThan">
      <formula>$C$4</formula>
    </cfRule>
  </conditionalFormatting>
  <conditionalFormatting sqref="CD20">
    <cfRule type="cellIs" dxfId="9046" priority="2818" operator="lessThan">
      <formula>$C$4</formula>
    </cfRule>
  </conditionalFormatting>
  <conditionalFormatting sqref="CD21">
    <cfRule type="cellIs" dxfId="9045" priority="2819" operator="lessThan">
      <formula>$C$4</formula>
    </cfRule>
  </conditionalFormatting>
  <conditionalFormatting sqref="CD22">
    <cfRule type="cellIs" dxfId="9044" priority="2820" operator="lessThan">
      <formula>$C$4</formula>
    </cfRule>
  </conditionalFormatting>
  <conditionalFormatting sqref="CD23">
    <cfRule type="cellIs" dxfId="9043" priority="2821" operator="lessThan">
      <formula>$C$4</formula>
    </cfRule>
  </conditionalFormatting>
  <conditionalFormatting sqref="CD24">
    <cfRule type="cellIs" dxfId="9042" priority="2822" operator="lessThan">
      <formula>$C$4</formula>
    </cfRule>
  </conditionalFormatting>
  <conditionalFormatting sqref="CD25">
    <cfRule type="cellIs" dxfId="9041" priority="2823" operator="lessThan">
      <formula>$C$4</formula>
    </cfRule>
  </conditionalFormatting>
  <conditionalFormatting sqref="CD26">
    <cfRule type="cellIs" dxfId="9040" priority="2824" operator="lessThan">
      <formula>$C$4</formula>
    </cfRule>
  </conditionalFormatting>
  <conditionalFormatting sqref="CD27">
    <cfRule type="cellIs" dxfId="9039" priority="2825" operator="lessThan">
      <formula>$C$4</formula>
    </cfRule>
  </conditionalFormatting>
  <conditionalFormatting sqref="CD28">
    <cfRule type="cellIs" dxfId="9038" priority="2826" operator="lessThan">
      <formula>$C$4</formula>
    </cfRule>
  </conditionalFormatting>
  <conditionalFormatting sqref="CD29">
    <cfRule type="cellIs" dxfId="9037" priority="2827" operator="lessThan">
      <formula>$C$4</formula>
    </cfRule>
  </conditionalFormatting>
  <conditionalFormatting sqref="CD30">
    <cfRule type="cellIs" dxfId="9036" priority="2828" operator="lessThan">
      <formula>$C$4</formula>
    </cfRule>
  </conditionalFormatting>
  <conditionalFormatting sqref="CD31">
    <cfRule type="cellIs" dxfId="9035" priority="2829" operator="lessThan">
      <formula>$C$4</formula>
    </cfRule>
  </conditionalFormatting>
  <conditionalFormatting sqref="CD32">
    <cfRule type="cellIs" dxfId="9034" priority="2830" operator="lessThan">
      <formula>$C$4</formula>
    </cfRule>
  </conditionalFormatting>
  <conditionalFormatting sqref="CD33">
    <cfRule type="cellIs" dxfId="9033" priority="2831" operator="lessThan">
      <formula>$C$4</formula>
    </cfRule>
  </conditionalFormatting>
  <conditionalFormatting sqref="CD34">
    <cfRule type="cellIs" dxfId="9032" priority="2832" operator="lessThan">
      <formula>$C$4</formula>
    </cfRule>
  </conditionalFormatting>
  <conditionalFormatting sqref="CD35">
    <cfRule type="cellIs" dxfId="9031" priority="2833" operator="lessThan">
      <formula>$C$4</formula>
    </cfRule>
  </conditionalFormatting>
  <conditionalFormatting sqref="CD36">
    <cfRule type="cellIs" dxfId="9030" priority="2834" operator="lessThan">
      <formula>$C$4</formula>
    </cfRule>
  </conditionalFormatting>
  <conditionalFormatting sqref="CD37">
    <cfRule type="cellIs" dxfId="9029" priority="2835" operator="lessThan">
      <formula>$C$4</formula>
    </cfRule>
  </conditionalFormatting>
  <conditionalFormatting sqref="CD38">
    <cfRule type="cellIs" dxfId="9028" priority="2836" operator="lessThan">
      <formula>$C$4</formula>
    </cfRule>
  </conditionalFormatting>
  <conditionalFormatting sqref="CD39">
    <cfRule type="cellIs" dxfId="9027" priority="2837" operator="lessThan">
      <formula>$C$4</formula>
    </cfRule>
  </conditionalFormatting>
  <conditionalFormatting sqref="CD40">
    <cfRule type="cellIs" dxfId="9026" priority="2838" operator="lessThan">
      <formula>$C$4</formula>
    </cfRule>
  </conditionalFormatting>
  <conditionalFormatting sqref="CD41">
    <cfRule type="cellIs" dxfId="9025" priority="2839" operator="lessThan">
      <formula>$C$4</formula>
    </cfRule>
  </conditionalFormatting>
  <conditionalFormatting sqref="CD42">
    <cfRule type="cellIs" dxfId="9024" priority="2840" operator="lessThan">
      <formula>$C$4</formula>
    </cfRule>
  </conditionalFormatting>
  <conditionalFormatting sqref="CD43">
    <cfRule type="cellIs" dxfId="9023" priority="2841" operator="lessThan">
      <formula>$C$4</formula>
    </cfRule>
  </conditionalFormatting>
  <conditionalFormatting sqref="CD44">
    <cfRule type="cellIs" dxfId="9022" priority="2842" operator="lessThan">
      <formula>$C$4</formula>
    </cfRule>
  </conditionalFormatting>
  <conditionalFormatting sqref="CD45">
    <cfRule type="cellIs" dxfId="9021" priority="2843" operator="lessThan">
      <formula>$C$4</formula>
    </cfRule>
  </conditionalFormatting>
  <conditionalFormatting sqref="CD46">
    <cfRule type="cellIs" dxfId="9020" priority="2844" operator="lessThan">
      <formula>$C$4</formula>
    </cfRule>
  </conditionalFormatting>
  <conditionalFormatting sqref="CD47">
    <cfRule type="cellIs" dxfId="9019" priority="2845" operator="lessThan">
      <formula>$C$4</formula>
    </cfRule>
  </conditionalFormatting>
  <conditionalFormatting sqref="CD48">
    <cfRule type="cellIs" dxfId="9018" priority="2846" operator="lessThan">
      <formula>$C$4</formula>
    </cfRule>
  </conditionalFormatting>
  <conditionalFormatting sqref="CD49">
    <cfRule type="cellIs" dxfId="9017" priority="2847" operator="lessThan">
      <formula>$C$4</formula>
    </cfRule>
  </conditionalFormatting>
  <conditionalFormatting sqref="CD50">
    <cfRule type="cellIs" dxfId="9016" priority="2848" operator="lessThan">
      <formula>$C$4</formula>
    </cfRule>
  </conditionalFormatting>
  <conditionalFormatting sqref="CD51">
    <cfRule type="cellIs" dxfId="9015" priority="2849" operator="lessThan">
      <formula>$C$4</formula>
    </cfRule>
  </conditionalFormatting>
  <conditionalFormatting sqref="CD52">
    <cfRule type="cellIs" dxfId="9014" priority="2850" operator="lessThan">
      <formula>$C$4</formula>
    </cfRule>
  </conditionalFormatting>
  <conditionalFormatting sqref="CD53">
    <cfRule type="cellIs" dxfId="9013" priority="2851" operator="lessThan">
      <formula>$C$4</formula>
    </cfRule>
  </conditionalFormatting>
  <conditionalFormatting sqref="CD54">
    <cfRule type="cellIs" dxfId="9012" priority="2852" operator="lessThan">
      <formula>$C$4</formula>
    </cfRule>
  </conditionalFormatting>
  <conditionalFormatting sqref="CD55">
    <cfRule type="cellIs" dxfId="9011" priority="2853" operator="lessThan">
      <formula>$C$4</formula>
    </cfRule>
  </conditionalFormatting>
  <conditionalFormatting sqref="CD56">
    <cfRule type="cellIs" dxfId="9010" priority="2854" operator="lessThan">
      <formula>$C$4</formula>
    </cfRule>
  </conditionalFormatting>
  <conditionalFormatting sqref="CD57">
    <cfRule type="cellIs" dxfId="9009" priority="2855" operator="lessThan">
      <formula>$C$4</formula>
    </cfRule>
  </conditionalFormatting>
  <conditionalFormatting sqref="CD58">
    <cfRule type="cellIs" dxfId="9008" priority="2856" operator="lessThan">
      <formula>$C$4</formula>
    </cfRule>
  </conditionalFormatting>
  <conditionalFormatting sqref="CD59">
    <cfRule type="cellIs" dxfId="9007" priority="2857" operator="lessThan">
      <formula>$C$4</formula>
    </cfRule>
  </conditionalFormatting>
  <conditionalFormatting sqref="CD60">
    <cfRule type="cellIs" dxfId="9006" priority="2858" operator="lessThan">
      <formula>$C$4</formula>
    </cfRule>
  </conditionalFormatting>
  <conditionalFormatting sqref="CE11">
    <cfRule type="cellIs" dxfId="9005" priority="2859" operator="lessThan">
      <formula>$C$4</formula>
    </cfRule>
  </conditionalFormatting>
  <conditionalFormatting sqref="CE12">
    <cfRule type="cellIs" dxfId="9004" priority="2860" operator="lessThan">
      <formula>$C$4</formula>
    </cfRule>
  </conditionalFormatting>
  <conditionalFormatting sqref="CE13">
    <cfRule type="cellIs" dxfId="9003" priority="2861" operator="lessThan">
      <formula>$C$4</formula>
    </cfRule>
  </conditionalFormatting>
  <conditionalFormatting sqref="CE14">
    <cfRule type="cellIs" dxfId="9002" priority="2862" operator="lessThan">
      <formula>$C$4</formula>
    </cfRule>
  </conditionalFormatting>
  <conditionalFormatting sqref="CE15">
    <cfRule type="cellIs" dxfId="9001" priority="2863" operator="lessThan">
      <formula>$C$4</formula>
    </cfRule>
  </conditionalFormatting>
  <conditionalFormatting sqref="CE16">
    <cfRule type="cellIs" dxfId="9000" priority="2864" operator="lessThan">
      <formula>$C$4</formula>
    </cfRule>
  </conditionalFormatting>
  <conditionalFormatting sqref="CE17">
    <cfRule type="cellIs" dxfId="8999" priority="2865" operator="lessThan">
      <formula>$C$4</formula>
    </cfRule>
  </conditionalFormatting>
  <conditionalFormatting sqref="CE18">
    <cfRule type="cellIs" dxfId="8998" priority="2866" operator="lessThan">
      <formula>$C$4</formula>
    </cfRule>
  </conditionalFormatting>
  <conditionalFormatting sqref="CE19">
    <cfRule type="cellIs" dxfId="8997" priority="2867" operator="lessThan">
      <formula>$C$4</formula>
    </cfRule>
  </conditionalFormatting>
  <conditionalFormatting sqref="CE20">
    <cfRule type="cellIs" dxfId="8996" priority="2868" operator="lessThan">
      <formula>$C$4</formula>
    </cfRule>
  </conditionalFormatting>
  <conditionalFormatting sqref="CE21">
    <cfRule type="cellIs" dxfId="8995" priority="2869" operator="lessThan">
      <formula>$C$4</formula>
    </cfRule>
  </conditionalFormatting>
  <conditionalFormatting sqref="CE22">
    <cfRule type="cellIs" dxfId="8994" priority="2870" operator="lessThan">
      <formula>$C$4</formula>
    </cfRule>
  </conditionalFormatting>
  <conditionalFormatting sqref="CE23">
    <cfRule type="cellIs" dxfId="8993" priority="2871" operator="lessThan">
      <formula>$C$4</formula>
    </cfRule>
  </conditionalFormatting>
  <conditionalFormatting sqref="CE24">
    <cfRule type="cellIs" dxfId="8992" priority="2872" operator="lessThan">
      <formula>$C$4</formula>
    </cfRule>
  </conditionalFormatting>
  <conditionalFormatting sqref="CE25">
    <cfRule type="cellIs" dxfId="8991" priority="2873" operator="lessThan">
      <formula>$C$4</formula>
    </cfRule>
  </conditionalFormatting>
  <conditionalFormatting sqref="CE26">
    <cfRule type="cellIs" dxfId="8990" priority="2874" operator="lessThan">
      <formula>$C$4</formula>
    </cfRule>
  </conditionalFormatting>
  <conditionalFormatting sqref="CE27">
    <cfRule type="cellIs" dxfId="8989" priority="2875" operator="lessThan">
      <formula>$C$4</formula>
    </cfRule>
  </conditionalFormatting>
  <conditionalFormatting sqref="CE28">
    <cfRule type="cellIs" dxfId="8988" priority="2876" operator="lessThan">
      <formula>$C$4</formula>
    </cfRule>
  </conditionalFormatting>
  <conditionalFormatting sqref="CE29">
    <cfRule type="cellIs" dxfId="8987" priority="2877" operator="lessThan">
      <formula>$C$4</formula>
    </cfRule>
  </conditionalFormatting>
  <conditionalFormatting sqref="CE30">
    <cfRule type="cellIs" dxfId="8986" priority="2878" operator="lessThan">
      <formula>$C$4</formula>
    </cfRule>
  </conditionalFormatting>
  <conditionalFormatting sqref="CE31">
    <cfRule type="cellIs" dxfId="8985" priority="2879" operator="lessThan">
      <formula>$C$4</formula>
    </cfRule>
  </conditionalFormatting>
  <conditionalFormatting sqref="CE32">
    <cfRule type="cellIs" dxfId="8984" priority="2880" operator="lessThan">
      <formula>$C$4</formula>
    </cfRule>
  </conditionalFormatting>
  <conditionalFormatting sqref="CE33">
    <cfRule type="cellIs" dxfId="8983" priority="2881" operator="lessThan">
      <formula>$C$4</formula>
    </cfRule>
  </conditionalFormatting>
  <conditionalFormatting sqref="CE34">
    <cfRule type="cellIs" dxfId="8982" priority="2882" operator="lessThan">
      <formula>$C$4</formula>
    </cfRule>
  </conditionalFormatting>
  <conditionalFormatting sqref="CE35">
    <cfRule type="cellIs" dxfId="8981" priority="2883" operator="lessThan">
      <formula>$C$4</formula>
    </cfRule>
  </conditionalFormatting>
  <conditionalFormatting sqref="CE36">
    <cfRule type="cellIs" dxfId="8980" priority="2884" operator="lessThan">
      <formula>$C$4</formula>
    </cfRule>
  </conditionalFormatting>
  <conditionalFormatting sqref="CE37">
    <cfRule type="cellIs" dxfId="8979" priority="2885" operator="lessThan">
      <formula>$C$4</formula>
    </cfRule>
  </conditionalFormatting>
  <conditionalFormatting sqref="CE38">
    <cfRule type="cellIs" dxfId="8978" priority="2886" operator="lessThan">
      <formula>$C$4</formula>
    </cfRule>
  </conditionalFormatting>
  <conditionalFormatting sqref="CE39">
    <cfRule type="cellIs" dxfId="8977" priority="2887" operator="lessThan">
      <formula>$C$4</formula>
    </cfRule>
  </conditionalFormatting>
  <conditionalFormatting sqref="CE40">
    <cfRule type="cellIs" dxfId="8976" priority="2888" operator="lessThan">
      <formula>$C$4</formula>
    </cfRule>
  </conditionalFormatting>
  <conditionalFormatting sqref="CE41">
    <cfRule type="cellIs" dxfId="8975" priority="2889" operator="lessThan">
      <formula>$C$4</formula>
    </cfRule>
  </conditionalFormatting>
  <conditionalFormatting sqref="CE42">
    <cfRule type="cellIs" dxfId="8974" priority="2890" operator="lessThan">
      <formula>$C$4</formula>
    </cfRule>
  </conditionalFormatting>
  <conditionalFormatting sqref="CE43">
    <cfRule type="cellIs" dxfId="8973" priority="2891" operator="lessThan">
      <formula>$C$4</formula>
    </cfRule>
  </conditionalFormatting>
  <conditionalFormatting sqref="CE44">
    <cfRule type="cellIs" dxfId="8972" priority="2892" operator="lessThan">
      <formula>$C$4</formula>
    </cfRule>
  </conditionalFormatting>
  <conditionalFormatting sqref="CE45">
    <cfRule type="cellIs" dxfId="8971" priority="2893" operator="lessThan">
      <formula>$C$4</formula>
    </cfRule>
  </conditionalFormatting>
  <conditionalFormatting sqref="CE46">
    <cfRule type="cellIs" dxfId="8970" priority="2894" operator="lessThan">
      <formula>$C$4</formula>
    </cfRule>
  </conditionalFormatting>
  <conditionalFormatting sqref="CE47">
    <cfRule type="cellIs" dxfId="8969" priority="2895" operator="lessThan">
      <formula>$C$4</formula>
    </cfRule>
  </conditionalFormatting>
  <conditionalFormatting sqref="CE48">
    <cfRule type="cellIs" dxfId="8968" priority="2896" operator="lessThan">
      <formula>$C$4</formula>
    </cfRule>
  </conditionalFormatting>
  <conditionalFormatting sqref="CE49">
    <cfRule type="cellIs" dxfId="8967" priority="2897" operator="lessThan">
      <formula>$C$4</formula>
    </cfRule>
  </conditionalFormatting>
  <conditionalFormatting sqref="CE50">
    <cfRule type="cellIs" dxfId="8966" priority="2898" operator="lessThan">
      <formula>$C$4</formula>
    </cfRule>
  </conditionalFormatting>
  <conditionalFormatting sqref="CE51">
    <cfRule type="cellIs" dxfId="8965" priority="2899" operator="lessThan">
      <formula>$C$4</formula>
    </cfRule>
  </conditionalFormatting>
  <conditionalFormatting sqref="CE52">
    <cfRule type="cellIs" dxfId="8964" priority="2900" operator="lessThan">
      <formula>$C$4</formula>
    </cfRule>
  </conditionalFormatting>
  <conditionalFormatting sqref="CE53">
    <cfRule type="cellIs" dxfId="8963" priority="2901" operator="lessThan">
      <formula>$C$4</formula>
    </cfRule>
  </conditionalFormatting>
  <conditionalFormatting sqref="CE54">
    <cfRule type="cellIs" dxfId="8962" priority="2902" operator="lessThan">
      <formula>$C$4</formula>
    </cfRule>
  </conditionalFormatting>
  <conditionalFormatting sqref="CE55">
    <cfRule type="cellIs" dxfId="8961" priority="2903" operator="lessThan">
      <formula>$C$4</formula>
    </cfRule>
  </conditionalFormatting>
  <conditionalFormatting sqref="CE56">
    <cfRule type="cellIs" dxfId="8960" priority="2904" operator="lessThan">
      <formula>$C$4</formula>
    </cfRule>
  </conditionalFormatting>
  <conditionalFormatting sqref="CE57">
    <cfRule type="cellIs" dxfId="8959" priority="2905" operator="lessThan">
      <formula>$C$4</formula>
    </cfRule>
  </conditionalFormatting>
  <conditionalFormatting sqref="CE58">
    <cfRule type="cellIs" dxfId="8958" priority="2906" operator="lessThan">
      <formula>$C$4</formula>
    </cfRule>
  </conditionalFormatting>
  <conditionalFormatting sqref="CE59">
    <cfRule type="cellIs" dxfId="8957" priority="2907" operator="lessThan">
      <formula>$C$4</formula>
    </cfRule>
  </conditionalFormatting>
  <conditionalFormatting sqref="CE60">
    <cfRule type="cellIs" dxfId="8956" priority="2908" operator="lessThan">
      <formula>$C$4</formula>
    </cfRule>
  </conditionalFormatting>
  <conditionalFormatting sqref="CF11">
    <cfRule type="cellIs" dxfId="8955" priority="2909" operator="lessThan">
      <formula>$C$4</formula>
    </cfRule>
  </conditionalFormatting>
  <conditionalFormatting sqref="CF12">
    <cfRule type="cellIs" dxfId="8954" priority="2910" operator="lessThan">
      <formula>$C$4</formula>
    </cfRule>
  </conditionalFormatting>
  <conditionalFormatting sqref="CF13">
    <cfRule type="cellIs" dxfId="8953" priority="2911" operator="lessThan">
      <formula>$C$4</formula>
    </cfRule>
  </conditionalFormatting>
  <conditionalFormatting sqref="CF14">
    <cfRule type="cellIs" dxfId="8952" priority="2912" operator="lessThan">
      <formula>$C$4</formula>
    </cfRule>
  </conditionalFormatting>
  <conditionalFormatting sqref="CF15">
    <cfRule type="cellIs" dxfId="8951" priority="2913" operator="lessThan">
      <formula>$C$4</formula>
    </cfRule>
  </conditionalFormatting>
  <conditionalFormatting sqref="CF16">
    <cfRule type="cellIs" dxfId="8950" priority="2914" operator="lessThan">
      <formula>$C$4</formula>
    </cfRule>
  </conditionalFormatting>
  <conditionalFormatting sqref="CF17">
    <cfRule type="cellIs" dxfId="8949" priority="2915" operator="lessThan">
      <formula>$C$4</formula>
    </cfRule>
  </conditionalFormatting>
  <conditionalFormatting sqref="CF18">
    <cfRule type="cellIs" dxfId="8948" priority="2916" operator="lessThan">
      <formula>$C$4</formula>
    </cfRule>
  </conditionalFormatting>
  <conditionalFormatting sqref="CF19">
    <cfRule type="cellIs" dxfId="8947" priority="2917" operator="lessThan">
      <formula>$C$4</formula>
    </cfRule>
  </conditionalFormatting>
  <conditionalFormatting sqref="CF20">
    <cfRule type="cellIs" dxfId="8946" priority="2918" operator="lessThan">
      <formula>$C$4</formula>
    </cfRule>
  </conditionalFormatting>
  <conditionalFormatting sqref="CF21">
    <cfRule type="cellIs" dxfId="8945" priority="2919" operator="lessThan">
      <formula>$C$4</formula>
    </cfRule>
  </conditionalFormatting>
  <conditionalFormatting sqref="CF22">
    <cfRule type="cellIs" dxfId="8944" priority="2920" operator="lessThan">
      <formula>$C$4</formula>
    </cfRule>
  </conditionalFormatting>
  <conditionalFormatting sqref="CF23">
    <cfRule type="cellIs" dxfId="8943" priority="2921" operator="lessThan">
      <formula>$C$4</formula>
    </cfRule>
  </conditionalFormatting>
  <conditionalFormatting sqref="CF24">
    <cfRule type="cellIs" dxfId="8942" priority="2922" operator="lessThan">
      <formula>$C$4</formula>
    </cfRule>
  </conditionalFormatting>
  <conditionalFormatting sqref="CF25">
    <cfRule type="cellIs" dxfId="8941" priority="2923" operator="lessThan">
      <formula>$C$4</formula>
    </cfRule>
  </conditionalFormatting>
  <conditionalFormatting sqref="CF26">
    <cfRule type="cellIs" dxfId="8940" priority="2924" operator="lessThan">
      <formula>$C$4</formula>
    </cfRule>
  </conditionalFormatting>
  <conditionalFormatting sqref="CF27">
    <cfRule type="cellIs" dxfId="8939" priority="2925" operator="lessThan">
      <formula>$C$4</formula>
    </cfRule>
  </conditionalFormatting>
  <conditionalFormatting sqref="CF28">
    <cfRule type="cellIs" dxfId="8938" priority="2926" operator="lessThan">
      <formula>$C$4</formula>
    </cfRule>
  </conditionalFormatting>
  <conditionalFormatting sqref="CF29">
    <cfRule type="cellIs" dxfId="8937" priority="2927" operator="lessThan">
      <formula>$C$4</formula>
    </cfRule>
  </conditionalFormatting>
  <conditionalFormatting sqref="CF30">
    <cfRule type="cellIs" dxfId="8936" priority="2928" operator="lessThan">
      <formula>$C$4</formula>
    </cfRule>
  </conditionalFormatting>
  <conditionalFormatting sqref="CF31">
    <cfRule type="cellIs" dxfId="8935" priority="2929" operator="lessThan">
      <formula>$C$4</formula>
    </cfRule>
  </conditionalFormatting>
  <conditionalFormatting sqref="CF32">
    <cfRule type="cellIs" dxfId="8934" priority="2930" operator="lessThan">
      <formula>$C$4</formula>
    </cfRule>
  </conditionalFormatting>
  <conditionalFormatting sqref="CF33">
    <cfRule type="cellIs" dxfId="8933" priority="2931" operator="lessThan">
      <formula>$C$4</formula>
    </cfRule>
  </conditionalFormatting>
  <conditionalFormatting sqref="CF34">
    <cfRule type="cellIs" dxfId="8932" priority="2932" operator="lessThan">
      <formula>$C$4</formula>
    </cfRule>
  </conditionalFormatting>
  <conditionalFormatting sqref="CF35">
    <cfRule type="cellIs" dxfId="8931" priority="2933" operator="lessThan">
      <formula>$C$4</formula>
    </cfRule>
  </conditionalFormatting>
  <conditionalFormatting sqref="CF36">
    <cfRule type="cellIs" dxfId="8930" priority="2934" operator="lessThan">
      <formula>$C$4</formula>
    </cfRule>
  </conditionalFormatting>
  <conditionalFormatting sqref="CF37">
    <cfRule type="cellIs" dxfId="8929" priority="2935" operator="lessThan">
      <formula>$C$4</formula>
    </cfRule>
  </conditionalFormatting>
  <conditionalFormatting sqref="CF38">
    <cfRule type="cellIs" dxfId="8928" priority="2936" operator="lessThan">
      <formula>$C$4</formula>
    </cfRule>
  </conditionalFormatting>
  <conditionalFormatting sqref="CF39">
    <cfRule type="cellIs" dxfId="8927" priority="2937" operator="lessThan">
      <formula>$C$4</formula>
    </cfRule>
  </conditionalFormatting>
  <conditionalFormatting sqref="CF40">
    <cfRule type="cellIs" dxfId="8926" priority="2938" operator="lessThan">
      <formula>$C$4</formula>
    </cfRule>
  </conditionalFormatting>
  <conditionalFormatting sqref="CF41">
    <cfRule type="cellIs" dxfId="8925" priority="2939" operator="lessThan">
      <formula>$C$4</formula>
    </cfRule>
  </conditionalFormatting>
  <conditionalFormatting sqref="CF42">
    <cfRule type="cellIs" dxfId="8924" priority="2940" operator="lessThan">
      <formula>$C$4</formula>
    </cfRule>
  </conditionalFormatting>
  <conditionalFormatting sqref="CF43">
    <cfRule type="cellIs" dxfId="8923" priority="2941" operator="lessThan">
      <formula>$C$4</formula>
    </cfRule>
  </conditionalFormatting>
  <conditionalFormatting sqref="CF44">
    <cfRule type="cellIs" dxfId="8922" priority="2942" operator="lessThan">
      <formula>$C$4</formula>
    </cfRule>
  </conditionalFormatting>
  <conditionalFormatting sqref="CF45">
    <cfRule type="cellIs" dxfId="8921" priority="2943" operator="lessThan">
      <formula>$C$4</formula>
    </cfRule>
  </conditionalFormatting>
  <conditionalFormatting sqref="CF46">
    <cfRule type="cellIs" dxfId="8920" priority="2944" operator="lessThan">
      <formula>$C$4</formula>
    </cfRule>
  </conditionalFormatting>
  <conditionalFormatting sqref="CF47">
    <cfRule type="cellIs" dxfId="8919" priority="2945" operator="lessThan">
      <formula>$C$4</formula>
    </cfRule>
  </conditionalFormatting>
  <conditionalFormatting sqref="CF48">
    <cfRule type="cellIs" dxfId="8918" priority="2946" operator="lessThan">
      <formula>$C$4</formula>
    </cfRule>
  </conditionalFormatting>
  <conditionalFormatting sqref="CF49">
    <cfRule type="cellIs" dxfId="8917" priority="2947" operator="lessThan">
      <formula>$C$4</formula>
    </cfRule>
  </conditionalFormatting>
  <conditionalFormatting sqref="CF50">
    <cfRule type="cellIs" dxfId="8916" priority="2948" operator="lessThan">
      <formula>$C$4</formula>
    </cfRule>
  </conditionalFormatting>
  <conditionalFormatting sqref="CF51">
    <cfRule type="cellIs" dxfId="8915" priority="2949" operator="lessThan">
      <formula>$C$4</formula>
    </cfRule>
  </conditionalFormatting>
  <conditionalFormatting sqref="CF52">
    <cfRule type="cellIs" dxfId="8914" priority="2950" operator="lessThan">
      <formula>$C$4</formula>
    </cfRule>
  </conditionalFormatting>
  <conditionalFormatting sqref="CF53">
    <cfRule type="cellIs" dxfId="8913" priority="2951" operator="lessThan">
      <formula>$C$4</formula>
    </cfRule>
  </conditionalFormatting>
  <conditionalFormatting sqref="CF54">
    <cfRule type="cellIs" dxfId="8912" priority="2952" operator="lessThan">
      <formula>$C$4</formula>
    </cfRule>
  </conditionalFormatting>
  <conditionalFormatting sqref="CF55">
    <cfRule type="cellIs" dxfId="8911" priority="2953" operator="lessThan">
      <formula>$C$4</formula>
    </cfRule>
  </conditionalFormatting>
  <conditionalFormatting sqref="CF56">
    <cfRule type="cellIs" dxfId="8910" priority="2954" operator="lessThan">
      <formula>$C$4</formula>
    </cfRule>
  </conditionalFormatting>
  <conditionalFormatting sqref="CF57">
    <cfRule type="cellIs" dxfId="8909" priority="2955" operator="lessThan">
      <formula>$C$4</formula>
    </cfRule>
  </conditionalFormatting>
  <conditionalFormatting sqref="CF58">
    <cfRule type="cellIs" dxfId="8908" priority="2956" operator="lessThan">
      <formula>$C$4</formula>
    </cfRule>
  </conditionalFormatting>
  <conditionalFormatting sqref="CF59">
    <cfRule type="cellIs" dxfId="8907" priority="2957" operator="lessThan">
      <formula>$C$4</formula>
    </cfRule>
  </conditionalFormatting>
  <conditionalFormatting sqref="CF60">
    <cfRule type="cellIs" dxfId="8906" priority="2958" operator="lessThan">
      <formula>$C$4</formula>
    </cfRule>
  </conditionalFormatting>
  <conditionalFormatting sqref="CG11">
    <cfRule type="cellIs" dxfId="8905" priority="2959" operator="lessThan">
      <formula>$C$4</formula>
    </cfRule>
  </conditionalFormatting>
  <conditionalFormatting sqref="CG12">
    <cfRule type="cellIs" dxfId="8904" priority="2960" operator="lessThan">
      <formula>$C$4</formula>
    </cfRule>
  </conditionalFormatting>
  <conditionalFormatting sqref="CG13">
    <cfRule type="cellIs" dxfId="8903" priority="2961" operator="lessThan">
      <formula>$C$4</formula>
    </cfRule>
  </conditionalFormatting>
  <conditionalFormatting sqref="CG14">
    <cfRule type="cellIs" dxfId="8902" priority="2962" operator="lessThan">
      <formula>$C$4</formula>
    </cfRule>
  </conditionalFormatting>
  <conditionalFormatting sqref="CG15">
    <cfRule type="cellIs" dxfId="8901" priority="2963" operator="lessThan">
      <formula>$C$4</formula>
    </cfRule>
  </conditionalFormatting>
  <conditionalFormatting sqref="CG16">
    <cfRule type="cellIs" dxfId="8900" priority="2964" operator="lessThan">
      <formula>$C$4</formula>
    </cfRule>
  </conditionalFormatting>
  <conditionalFormatting sqref="CG17">
    <cfRule type="cellIs" dxfId="8899" priority="2965" operator="lessThan">
      <formula>$C$4</formula>
    </cfRule>
  </conditionalFormatting>
  <conditionalFormatting sqref="CG18">
    <cfRule type="cellIs" dxfId="8898" priority="2966" operator="lessThan">
      <formula>$C$4</formula>
    </cfRule>
  </conditionalFormatting>
  <conditionalFormatting sqref="CG19">
    <cfRule type="cellIs" dxfId="8897" priority="2967" operator="lessThan">
      <formula>$C$4</formula>
    </cfRule>
  </conditionalFormatting>
  <conditionalFormatting sqref="CG20">
    <cfRule type="cellIs" dxfId="8896" priority="2968" operator="lessThan">
      <formula>$C$4</formula>
    </cfRule>
  </conditionalFormatting>
  <conditionalFormatting sqref="CG21">
    <cfRule type="cellIs" dxfId="8895" priority="2969" operator="lessThan">
      <formula>$C$4</formula>
    </cfRule>
  </conditionalFormatting>
  <conditionalFormatting sqref="CG22">
    <cfRule type="cellIs" dxfId="8894" priority="2970" operator="lessThan">
      <formula>$C$4</formula>
    </cfRule>
  </conditionalFormatting>
  <conditionalFormatting sqref="CG23">
    <cfRule type="cellIs" dxfId="8893" priority="2971" operator="lessThan">
      <formula>$C$4</formula>
    </cfRule>
  </conditionalFormatting>
  <conditionalFormatting sqref="CG24">
    <cfRule type="cellIs" dxfId="8892" priority="2972" operator="lessThan">
      <formula>$C$4</formula>
    </cfRule>
  </conditionalFormatting>
  <conditionalFormatting sqref="CG25">
    <cfRule type="cellIs" dxfId="8891" priority="2973" operator="lessThan">
      <formula>$C$4</formula>
    </cfRule>
  </conditionalFormatting>
  <conditionalFormatting sqref="CG26">
    <cfRule type="cellIs" dxfId="8890" priority="2974" operator="lessThan">
      <formula>$C$4</formula>
    </cfRule>
  </conditionalFormatting>
  <conditionalFormatting sqref="CG27">
    <cfRule type="cellIs" dxfId="8889" priority="2975" operator="lessThan">
      <formula>$C$4</formula>
    </cfRule>
  </conditionalFormatting>
  <conditionalFormatting sqref="CG28">
    <cfRule type="cellIs" dxfId="8888" priority="2976" operator="lessThan">
      <formula>$C$4</formula>
    </cfRule>
  </conditionalFormatting>
  <conditionalFormatting sqref="CG29">
    <cfRule type="cellIs" dxfId="8887" priority="2977" operator="lessThan">
      <formula>$C$4</formula>
    </cfRule>
  </conditionalFormatting>
  <conditionalFormatting sqref="CG30">
    <cfRule type="cellIs" dxfId="8886" priority="2978" operator="lessThan">
      <formula>$C$4</formula>
    </cfRule>
  </conditionalFormatting>
  <conditionalFormatting sqref="CG31">
    <cfRule type="cellIs" dxfId="8885" priority="2979" operator="lessThan">
      <formula>$C$4</formula>
    </cfRule>
  </conditionalFormatting>
  <conditionalFormatting sqref="CG32">
    <cfRule type="cellIs" dxfId="8884" priority="2980" operator="lessThan">
      <formula>$C$4</formula>
    </cfRule>
  </conditionalFormatting>
  <conditionalFormatting sqref="CG33">
    <cfRule type="cellIs" dxfId="8883" priority="2981" operator="lessThan">
      <formula>$C$4</formula>
    </cfRule>
  </conditionalFormatting>
  <conditionalFormatting sqref="CG34">
    <cfRule type="cellIs" dxfId="8882" priority="2982" operator="lessThan">
      <formula>$C$4</formula>
    </cfRule>
  </conditionalFormatting>
  <conditionalFormatting sqref="CG35">
    <cfRule type="cellIs" dxfId="8881" priority="2983" operator="lessThan">
      <formula>$C$4</formula>
    </cfRule>
  </conditionalFormatting>
  <conditionalFormatting sqref="CG36">
    <cfRule type="cellIs" dxfId="8880" priority="2984" operator="lessThan">
      <formula>$C$4</formula>
    </cfRule>
  </conditionalFormatting>
  <conditionalFormatting sqref="CG37">
    <cfRule type="cellIs" dxfId="8879" priority="2985" operator="lessThan">
      <formula>$C$4</formula>
    </cfRule>
  </conditionalFormatting>
  <conditionalFormatting sqref="CG38">
    <cfRule type="cellIs" dxfId="8878" priority="2986" operator="lessThan">
      <formula>$C$4</formula>
    </cfRule>
  </conditionalFormatting>
  <conditionalFormatting sqref="CG39">
    <cfRule type="cellIs" dxfId="8877" priority="2987" operator="lessThan">
      <formula>$C$4</formula>
    </cfRule>
  </conditionalFormatting>
  <conditionalFormatting sqref="CG40">
    <cfRule type="cellIs" dxfId="8876" priority="2988" operator="lessThan">
      <formula>$C$4</formula>
    </cfRule>
  </conditionalFormatting>
  <conditionalFormatting sqref="CG41">
    <cfRule type="cellIs" dxfId="8875" priority="2989" operator="lessThan">
      <formula>$C$4</formula>
    </cfRule>
  </conditionalFormatting>
  <conditionalFormatting sqref="CG42">
    <cfRule type="cellIs" dxfId="8874" priority="2990" operator="lessThan">
      <formula>$C$4</formula>
    </cfRule>
  </conditionalFormatting>
  <conditionalFormatting sqref="CG43">
    <cfRule type="cellIs" dxfId="8873" priority="2991" operator="lessThan">
      <formula>$C$4</formula>
    </cfRule>
  </conditionalFormatting>
  <conditionalFormatting sqref="CG44">
    <cfRule type="cellIs" dxfId="8872" priority="2992" operator="lessThan">
      <formula>$C$4</formula>
    </cfRule>
  </conditionalFormatting>
  <conditionalFormatting sqref="CG45">
    <cfRule type="cellIs" dxfId="8871" priority="2993" operator="lessThan">
      <formula>$C$4</formula>
    </cfRule>
  </conditionalFormatting>
  <conditionalFormatting sqref="CG46">
    <cfRule type="cellIs" dxfId="8870" priority="2994" operator="lessThan">
      <formula>$C$4</formula>
    </cfRule>
  </conditionalFormatting>
  <conditionalFormatting sqref="CG47">
    <cfRule type="cellIs" dxfId="8869" priority="2995" operator="lessThan">
      <formula>$C$4</formula>
    </cfRule>
  </conditionalFormatting>
  <conditionalFormatting sqref="CG48">
    <cfRule type="cellIs" dxfId="8868" priority="2996" operator="lessThan">
      <formula>$C$4</formula>
    </cfRule>
  </conditionalFormatting>
  <conditionalFormatting sqref="CG49">
    <cfRule type="cellIs" dxfId="8867" priority="2997" operator="lessThan">
      <formula>$C$4</formula>
    </cfRule>
  </conditionalFormatting>
  <conditionalFormatting sqref="CG50">
    <cfRule type="cellIs" dxfId="8866" priority="2998" operator="lessThan">
      <formula>$C$4</formula>
    </cfRule>
  </conditionalFormatting>
  <conditionalFormatting sqref="CG51">
    <cfRule type="cellIs" dxfId="8865" priority="2999" operator="lessThan">
      <formula>$C$4</formula>
    </cfRule>
  </conditionalFormatting>
  <conditionalFormatting sqref="CG52">
    <cfRule type="cellIs" dxfId="8864" priority="3000" operator="lessThan">
      <formula>$C$4</formula>
    </cfRule>
  </conditionalFormatting>
  <conditionalFormatting sqref="CG53">
    <cfRule type="cellIs" dxfId="8863" priority="3001" operator="lessThan">
      <formula>$C$4</formula>
    </cfRule>
  </conditionalFormatting>
  <conditionalFormatting sqref="CG54">
    <cfRule type="cellIs" dxfId="8862" priority="3002" operator="lessThan">
      <formula>$C$4</formula>
    </cfRule>
  </conditionalFormatting>
  <conditionalFormatting sqref="CG55">
    <cfRule type="cellIs" dxfId="8861" priority="3003" operator="lessThan">
      <formula>$C$4</formula>
    </cfRule>
  </conditionalFormatting>
  <conditionalFormatting sqref="CG56">
    <cfRule type="cellIs" dxfId="8860" priority="3004" operator="lessThan">
      <formula>$C$4</formula>
    </cfRule>
  </conditionalFormatting>
  <conditionalFormatting sqref="CG57">
    <cfRule type="cellIs" dxfId="8859" priority="3005" operator="lessThan">
      <formula>$C$4</formula>
    </cfRule>
  </conditionalFormatting>
  <conditionalFormatting sqref="CG58">
    <cfRule type="cellIs" dxfId="8858" priority="3006" operator="lessThan">
      <formula>$C$4</formula>
    </cfRule>
  </conditionalFormatting>
  <conditionalFormatting sqref="CG59">
    <cfRule type="cellIs" dxfId="8857" priority="3007" operator="lessThan">
      <formula>$C$4</formula>
    </cfRule>
  </conditionalFormatting>
  <conditionalFormatting sqref="CG60">
    <cfRule type="cellIs" dxfId="8856" priority="3008" operator="lessThan">
      <formula>$C$4</formula>
    </cfRule>
  </conditionalFormatting>
  <conditionalFormatting sqref="T11">
    <cfRule type="cellIs" dxfId="8855" priority="3009" operator="lessThan">
      <formula>$C$4</formula>
    </cfRule>
  </conditionalFormatting>
  <conditionalFormatting sqref="T12">
    <cfRule type="cellIs" dxfId="8854" priority="3010" operator="lessThan">
      <formula>$C$4</formula>
    </cfRule>
  </conditionalFormatting>
  <conditionalFormatting sqref="T13">
    <cfRule type="cellIs" dxfId="8853" priority="3011" operator="lessThan">
      <formula>$C$4</formula>
    </cfRule>
  </conditionalFormatting>
  <conditionalFormatting sqref="T14">
    <cfRule type="cellIs" dxfId="8852" priority="3012" operator="lessThan">
      <formula>$C$4</formula>
    </cfRule>
  </conditionalFormatting>
  <conditionalFormatting sqref="T15">
    <cfRule type="cellIs" dxfId="8851" priority="3013" operator="lessThan">
      <formula>$C$4</formula>
    </cfRule>
  </conditionalFormatting>
  <conditionalFormatting sqref="T16">
    <cfRule type="cellIs" dxfId="8850" priority="3014" operator="lessThan">
      <formula>$C$4</formula>
    </cfRule>
  </conditionalFormatting>
  <conditionalFormatting sqref="T17">
    <cfRule type="cellIs" dxfId="8849" priority="3015" operator="lessThan">
      <formula>$C$4</formula>
    </cfRule>
  </conditionalFormatting>
  <conditionalFormatting sqref="T18">
    <cfRule type="cellIs" dxfId="8848" priority="3016" operator="lessThan">
      <formula>$C$4</formula>
    </cfRule>
  </conditionalFormatting>
  <conditionalFormatting sqref="T19">
    <cfRule type="cellIs" dxfId="8847" priority="3017" operator="lessThan">
      <formula>$C$4</formula>
    </cfRule>
  </conditionalFormatting>
  <conditionalFormatting sqref="T20">
    <cfRule type="cellIs" dxfId="8846" priority="3018" operator="lessThan">
      <formula>$C$4</formula>
    </cfRule>
  </conditionalFormatting>
  <conditionalFormatting sqref="T21">
    <cfRule type="cellIs" dxfId="8845" priority="3019" operator="lessThan">
      <formula>$C$4</formula>
    </cfRule>
  </conditionalFormatting>
  <conditionalFormatting sqref="T22">
    <cfRule type="cellIs" dxfId="8844" priority="3020" operator="lessThan">
      <formula>$C$4</formula>
    </cfRule>
  </conditionalFormatting>
  <conditionalFormatting sqref="T23">
    <cfRule type="cellIs" dxfId="8843" priority="3021" operator="lessThan">
      <formula>$C$4</formula>
    </cfRule>
  </conditionalFormatting>
  <conditionalFormatting sqref="T24">
    <cfRule type="cellIs" dxfId="8842" priority="3022" operator="lessThan">
      <formula>$C$4</formula>
    </cfRule>
  </conditionalFormatting>
  <conditionalFormatting sqref="T25">
    <cfRule type="cellIs" dxfId="8841" priority="3023" operator="lessThan">
      <formula>$C$4</formula>
    </cfRule>
  </conditionalFormatting>
  <conditionalFormatting sqref="T26">
    <cfRule type="cellIs" dxfId="8840" priority="3024" operator="lessThan">
      <formula>$C$4</formula>
    </cfRule>
  </conditionalFormatting>
  <conditionalFormatting sqref="T27">
    <cfRule type="cellIs" dxfId="8839" priority="3025" operator="lessThan">
      <formula>$C$4</formula>
    </cfRule>
  </conditionalFormatting>
  <conditionalFormatting sqref="T28">
    <cfRule type="cellIs" dxfId="8838" priority="3026" operator="lessThan">
      <formula>$C$4</formula>
    </cfRule>
  </conditionalFormatting>
  <conditionalFormatting sqref="T29">
    <cfRule type="cellIs" dxfId="8837" priority="3027" operator="lessThan">
      <formula>$C$4</formula>
    </cfRule>
  </conditionalFormatting>
  <conditionalFormatting sqref="T30">
    <cfRule type="cellIs" dxfId="8836" priority="3028" operator="lessThan">
      <formula>$C$4</formula>
    </cfRule>
  </conditionalFormatting>
  <conditionalFormatting sqref="T31">
    <cfRule type="cellIs" dxfId="8835" priority="3029" operator="lessThan">
      <formula>$C$4</formula>
    </cfRule>
  </conditionalFormatting>
  <conditionalFormatting sqref="T32">
    <cfRule type="cellIs" dxfId="8834" priority="3030" operator="lessThan">
      <formula>$C$4</formula>
    </cfRule>
  </conditionalFormatting>
  <conditionalFormatting sqref="T33">
    <cfRule type="cellIs" dxfId="8833" priority="3031" operator="lessThan">
      <formula>$C$4</formula>
    </cfRule>
  </conditionalFormatting>
  <conditionalFormatting sqref="T34">
    <cfRule type="cellIs" dxfId="8832" priority="3032" operator="lessThan">
      <formula>$C$4</formula>
    </cfRule>
  </conditionalFormatting>
  <conditionalFormatting sqref="T35">
    <cfRule type="cellIs" dxfId="8831" priority="3033" operator="lessThan">
      <formula>$C$4</formula>
    </cfRule>
  </conditionalFormatting>
  <conditionalFormatting sqref="T36">
    <cfRule type="cellIs" dxfId="8830" priority="3034" operator="lessThan">
      <formula>$C$4</formula>
    </cfRule>
  </conditionalFormatting>
  <conditionalFormatting sqref="T37">
    <cfRule type="cellIs" dxfId="8829" priority="3035" operator="lessThan">
      <formula>$C$4</formula>
    </cfRule>
  </conditionalFormatting>
  <conditionalFormatting sqref="T38">
    <cfRule type="cellIs" dxfId="8828" priority="3036" operator="lessThan">
      <formula>$C$4</formula>
    </cfRule>
  </conditionalFormatting>
  <conditionalFormatting sqref="T39">
    <cfRule type="cellIs" dxfId="8827" priority="3037" operator="lessThan">
      <formula>$C$4</formula>
    </cfRule>
  </conditionalFormatting>
  <conditionalFormatting sqref="T40">
    <cfRule type="cellIs" dxfId="8826" priority="3038" operator="lessThan">
      <formula>$C$4</formula>
    </cfRule>
  </conditionalFormatting>
  <conditionalFormatting sqref="T41">
    <cfRule type="cellIs" dxfId="8825" priority="3039" operator="lessThan">
      <formula>$C$4</formula>
    </cfRule>
  </conditionalFormatting>
  <conditionalFormatting sqref="T42">
    <cfRule type="cellIs" dxfId="8824" priority="3040" operator="lessThan">
      <formula>$C$4</formula>
    </cfRule>
  </conditionalFormatting>
  <conditionalFormatting sqref="T43">
    <cfRule type="cellIs" dxfId="8823" priority="3041" operator="lessThan">
      <formula>$C$4</formula>
    </cfRule>
  </conditionalFormatting>
  <conditionalFormatting sqref="T44">
    <cfRule type="cellIs" dxfId="8822" priority="3042" operator="lessThan">
      <formula>$C$4</formula>
    </cfRule>
  </conditionalFormatting>
  <conditionalFormatting sqref="T45">
    <cfRule type="cellIs" dxfId="8821" priority="3043" operator="lessThan">
      <formula>$C$4</formula>
    </cfRule>
  </conditionalFormatting>
  <conditionalFormatting sqref="T46">
    <cfRule type="cellIs" dxfId="8820" priority="3044" operator="lessThan">
      <formula>$C$4</formula>
    </cfRule>
  </conditionalFormatting>
  <conditionalFormatting sqref="T47">
    <cfRule type="cellIs" dxfId="8819" priority="3045" operator="lessThan">
      <formula>$C$4</formula>
    </cfRule>
  </conditionalFormatting>
  <conditionalFormatting sqref="T48">
    <cfRule type="cellIs" dxfId="8818" priority="3046" operator="lessThan">
      <formula>$C$4</formula>
    </cfRule>
  </conditionalFormatting>
  <conditionalFormatting sqref="T49">
    <cfRule type="cellIs" dxfId="8817" priority="3047" operator="lessThan">
      <formula>$C$4</formula>
    </cfRule>
  </conditionalFormatting>
  <conditionalFormatting sqref="T50">
    <cfRule type="cellIs" dxfId="8816" priority="3048" operator="lessThan">
      <formula>$C$4</formula>
    </cfRule>
  </conditionalFormatting>
  <conditionalFormatting sqref="T51">
    <cfRule type="cellIs" dxfId="8815" priority="3049" operator="lessThan">
      <formula>$C$4</formula>
    </cfRule>
  </conditionalFormatting>
  <conditionalFormatting sqref="T52">
    <cfRule type="cellIs" dxfId="8814" priority="3050" operator="lessThan">
      <formula>$C$4</formula>
    </cfRule>
  </conditionalFormatting>
  <conditionalFormatting sqref="T53">
    <cfRule type="cellIs" dxfId="8813" priority="3051" operator="lessThan">
      <formula>$C$4</formula>
    </cfRule>
  </conditionalFormatting>
  <conditionalFormatting sqref="T54">
    <cfRule type="cellIs" dxfId="8812" priority="3052" operator="lessThan">
      <formula>$C$4</formula>
    </cfRule>
  </conditionalFormatting>
  <conditionalFormatting sqref="T55">
    <cfRule type="cellIs" dxfId="8811" priority="3053" operator="lessThan">
      <formula>$C$4</formula>
    </cfRule>
  </conditionalFormatting>
  <conditionalFormatting sqref="T56">
    <cfRule type="cellIs" dxfId="8810" priority="3054" operator="lessThan">
      <formula>$C$4</formula>
    </cfRule>
  </conditionalFormatting>
  <conditionalFormatting sqref="T57">
    <cfRule type="cellIs" dxfId="8809" priority="3055" operator="lessThan">
      <formula>$C$4</formula>
    </cfRule>
  </conditionalFormatting>
  <conditionalFormatting sqref="T58">
    <cfRule type="cellIs" dxfId="8808" priority="3056" operator="lessThan">
      <formula>$C$4</formula>
    </cfRule>
  </conditionalFormatting>
  <conditionalFormatting sqref="T59">
    <cfRule type="cellIs" dxfId="8807" priority="3057" operator="lessThan">
      <formula>$C$4</formula>
    </cfRule>
  </conditionalFormatting>
  <conditionalFormatting sqref="T60">
    <cfRule type="cellIs" dxfId="8806" priority="3058" operator="lessThan">
      <formula>$C$4</formula>
    </cfRule>
  </conditionalFormatting>
  <conditionalFormatting sqref="U11">
    <cfRule type="cellIs" dxfId="8805" priority="3059" operator="lessThan">
      <formula>$C$4</formula>
    </cfRule>
  </conditionalFormatting>
  <conditionalFormatting sqref="U12">
    <cfRule type="cellIs" dxfId="8804" priority="3060" operator="lessThan">
      <formula>$C$4</formula>
    </cfRule>
  </conditionalFormatting>
  <conditionalFormatting sqref="U13">
    <cfRule type="cellIs" dxfId="8803" priority="3061" operator="lessThan">
      <formula>$C$4</formula>
    </cfRule>
  </conditionalFormatting>
  <conditionalFormatting sqref="U14">
    <cfRule type="cellIs" dxfId="8802" priority="3062" operator="lessThan">
      <formula>$C$4</formula>
    </cfRule>
  </conditionalFormatting>
  <conditionalFormatting sqref="U15">
    <cfRule type="cellIs" dxfId="8801" priority="3063" operator="lessThan">
      <formula>$C$4</formula>
    </cfRule>
  </conditionalFormatting>
  <conditionalFormatting sqref="U16">
    <cfRule type="cellIs" dxfId="8800" priority="3064" operator="lessThan">
      <formula>$C$4</formula>
    </cfRule>
  </conditionalFormatting>
  <conditionalFormatting sqref="U17">
    <cfRule type="cellIs" dxfId="8799" priority="3065" operator="lessThan">
      <formula>$C$4</formula>
    </cfRule>
  </conditionalFormatting>
  <conditionalFormatting sqref="U18">
    <cfRule type="cellIs" dxfId="8798" priority="3066" operator="lessThan">
      <formula>$C$4</formula>
    </cfRule>
  </conditionalFormatting>
  <conditionalFormatting sqref="U19">
    <cfRule type="cellIs" dxfId="8797" priority="3067" operator="lessThan">
      <formula>$C$4</formula>
    </cfRule>
  </conditionalFormatting>
  <conditionalFormatting sqref="U20">
    <cfRule type="cellIs" dxfId="8796" priority="3068" operator="lessThan">
      <formula>$C$4</formula>
    </cfRule>
  </conditionalFormatting>
  <conditionalFormatting sqref="U21">
    <cfRule type="cellIs" dxfId="8795" priority="3069" operator="lessThan">
      <formula>$C$4</formula>
    </cfRule>
  </conditionalFormatting>
  <conditionalFormatting sqref="U22">
    <cfRule type="cellIs" dxfId="8794" priority="3070" operator="lessThan">
      <formula>$C$4</formula>
    </cfRule>
  </conditionalFormatting>
  <conditionalFormatting sqref="U23">
    <cfRule type="cellIs" dxfId="8793" priority="3071" operator="lessThan">
      <formula>$C$4</formula>
    </cfRule>
  </conditionalFormatting>
  <conditionalFormatting sqref="U24">
    <cfRule type="cellIs" dxfId="8792" priority="3072" operator="lessThan">
      <formula>$C$4</formula>
    </cfRule>
  </conditionalFormatting>
  <conditionalFormatting sqref="U25">
    <cfRule type="cellIs" dxfId="8791" priority="3073" operator="lessThan">
      <formula>$C$4</formula>
    </cfRule>
  </conditionalFormatting>
  <conditionalFormatting sqref="U26">
    <cfRule type="cellIs" dxfId="8790" priority="3074" operator="lessThan">
      <formula>$C$4</formula>
    </cfRule>
  </conditionalFormatting>
  <conditionalFormatting sqref="U27">
    <cfRule type="cellIs" dxfId="8789" priority="3075" operator="lessThan">
      <formula>$C$4</formula>
    </cfRule>
  </conditionalFormatting>
  <conditionalFormatting sqref="U28">
    <cfRule type="cellIs" dxfId="8788" priority="3076" operator="lessThan">
      <formula>$C$4</formula>
    </cfRule>
  </conditionalFormatting>
  <conditionalFormatting sqref="U29">
    <cfRule type="cellIs" dxfId="8787" priority="3077" operator="lessThan">
      <formula>$C$4</formula>
    </cfRule>
  </conditionalFormatting>
  <conditionalFormatting sqref="U30">
    <cfRule type="cellIs" dxfId="8786" priority="3078" operator="lessThan">
      <formula>$C$4</formula>
    </cfRule>
  </conditionalFormatting>
  <conditionalFormatting sqref="U31">
    <cfRule type="cellIs" dxfId="8785" priority="3079" operator="lessThan">
      <formula>$C$4</formula>
    </cfRule>
  </conditionalFormatting>
  <conditionalFormatting sqref="U32">
    <cfRule type="cellIs" dxfId="8784" priority="3080" operator="lessThan">
      <formula>$C$4</formula>
    </cfRule>
  </conditionalFormatting>
  <conditionalFormatting sqref="U33">
    <cfRule type="cellIs" dxfId="8783" priority="3081" operator="lessThan">
      <formula>$C$4</formula>
    </cfRule>
  </conditionalFormatting>
  <conditionalFormatting sqref="U34">
    <cfRule type="cellIs" dxfId="8782" priority="3082" operator="lessThan">
      <formula>$C$4</formula>
    </cfRule>
  </conditionalFormatting>
  <conditionalFormatting sqref="U35">
    <cfRule type="cellIs" dxfId="8781" priority="3083" operator="lessThan">
      <formula>$C$4</formula>
    </cfRule>
  </conditionalFormatting>
  <conditionalFormatting sqref="U36">
    <cfRule type="cellIs" dxfId="8780" priority="3084" operator="lessThan">
      <formula>$C$4</formula>
    </cfRule>
  </conditionalFormatting>
  <conditionalFormatting sqref="U37">
    <cfRule type="cellIs" dxfId="8779" priority="3085" operator="lessThan">
      <formula>$C$4</formula>
    </cfRule>
  </conditionalFormatting>
  <conditionalFormatting sqref="U38">
    <cfRule type="cellIs" dxfId="8778" priority="3086" operator="lessThan">
      <formula>$C$4</formula>
    </cfRule>
  </conditionalFormatting>
  <conditionalFormatting sqref="U39">
    <cfRule type="cellIs" dxfId="8777" priority="3087" operator="lessThan">
      <formula>$C$4</formula>
    </cfRule>
  </conditionalFormatting>
  <conditionalFormatting sqref="U40">
    <cfRule type="cellIs" dxfId="8776" priority="3088" operator="lessThan">
      <formula>$C$4</formula>
    </cfRule>
  </conditionalFormatting>
  <conditionalFormatting sqref="U41">
    <cfRule type="cellIs" dxfId="8775" priority="3089" operator="lessThan">
      <formula>$C$4</formula>
    </cfRule>
  </conditionalFormatting>
  <conditionalFormatting sqref="U42">
    <cfRule type="cellIs" dxfId="8774" priority="3090" operator="lessThan">
      <formula>$C$4</formula>
    </cfRule>
  </conditionalFormatting>
  <conditionalFormatting sqref="U43">
    <cfRule type="cellIs" dxfId="8773" priority="3091" operator="lessThan">
      <formula>$C$4</formula>
    </cfRule>
  </conditionalFormatting>
  <conditionalFormatting sqref="U44">
    <cfRule type="cellIs" dxfId="8772" priority="3092" operator="lessThan">
      <formula>$C$4</formula>
    </cfRule>
  </conditionalFormatting>
  <conditionalFormatting sqref="U45">
    <cfRule type="cellIs" dxfId="8771" priority="3093" operator="lessThan">
      <formula>$C$4</formula>
    </cfRule>
  </conditionalFormatting>
  <conditionalFormatting sqref="U46">
    <cfRule type="cellIs" dxfId="8770" priority="3094" operator="lessThan">
      <formula>$C$4</formula>
    </cfRule>
  </conditionalFormatting>
  <conditionalFormatting sqref="U47">
    <cfRule type="cellIs" dxfId="8769" priority="3095" operator="lessThan">
      <formula>$C$4</formula>
    </cfRule>
  </conditionalFormatting>
  <conditionalFormatting sqref="U48">
    <cfRule type="cellIs" dxfId="8768" priority="3096" operator="lessThan">
      <formula>$C$4</formula>
    </cfRule>
  </conditionalFormatting>
  <conditionalFormatting sqref="U49">
    <cfRule type="cellIs" dxfId="8767" priority="3097" operator="lessThan">
      <formula>$C$4</formula>
    </cfRule>
  </conditionalFormatting>
  <conditionalFormatting sqref="U50">
    <cfRule type="cellIs" dxfId="8766" priority="3098" operator="lessThan">
      <formula>$C$4</formula>
    </cfRule>
  </conditionalFormatting>
  <conditionalFormatting sqref="U51">
    <cfRule type="cellIs" dxfId="8765" priority="3099" operator="lessThan">
      <formula>$C$4</formula>
    </cfRule>
  </conditionalFormatting>
  <conditionalFormatting sqref="U52">
    <cfRule type="cellIs" dxfId="8764" priority="3100" operator="lessThan">
      <formula>$C$4</formula>
    </cfRule>
  </conditionalFormatting>
  <conditionalFormatting sqref="U53">
    <cfRule type="cellIs" dxfId="8763" priority="3101" operator="lessThan">
      <formula>$C$4</formula>
    </cfRule>
  </conditionalFormatting>
  <conditionalFormatting sqref="U54">
    <cfRule type="cellIs" dxfId="8762" priority="3102" operator="lessThan">
      <formula>$C$4</formula>
    </cfRule>
  </conditionalFormatting>
  <conditionalFormatting sqref="U55">
    <cfRule type="cellIs" dxfId="8761" priority="3103" operator="lessThan">
      <formula>$C$4</formula>
    </cfRule>
  </conditionalFormatting>
  <conditionalFormatting sqref="U56">
    <cfRule type="cellIs" dxfId="8760" priority="3104" operator="lessThan">
      <formula>$C$4</formula>
    </cfRule>
  </conditionalFormatting>
  <conditionalFormatting sqref="U57">
    <cfRule type="cellIs" dxfId="8759" priority="3105" operator="lessThan">
      <formula>$C$4</formula>
    </cfRule>
  </conditionalFormatting>
  <conditionalFormatting sqref="U58">
    <cfRule type="cellIs" dxfId="8758" priority="3106" operator="lessThan">
      <formula>$C$4</formula>
    </cfRule>
  </conditionalFormatting>
  <conditionalFormatting sqref="U59">
    <cfRule type="cellIs" dxfId="8757" priority="3107" operator="lessThan">
      <formula>$C$4</formula>
    </cfRule>
  </conditionalFormatting>
  <conditionalFormatting sqref="U60">
    <cfRule type="cellIs" dxfId="8756" priority="3108" operator="lessThan">
      <formula>$C$4</formula>
    </cfRule>
  </conditionalFormatting>
  <conditionalFormatting sqref="W11">
    <cfRule type="cellIs" dxfId="8755" priority="3109" operator="lessThan">
      <formula>$C$4</formula>
    </cfRule>
  </conditionalFormatting>
  <conditionalFormatting sqref="W12">
    <cfRule type="cellIs" dxfId="8754" priority="3110" operator="lessThan">
      <formula>$C$4</formula>
    </cfRule>
  </conditionalFormatting>
  <conditionalFormatting sqref="W13">
    <cfRule type="cellIs" dxfId="8753" priority="3111" operator="lessThan">
      <formula>$C$4</formula>
    </cfRule>
  </conditionalFormatting>
  <conditionalFormatting sqref="W14">
    <cfRule type="cellIs" dxfId="8752" priority="3112" operator="lessThan">
      <formula>$C$4</formula>
    </cfRule>
  </conditionalFormatting>
  <conditionalFormatting sqref="W15">
    <cfRule type="cellIs" dxfId="8751" priority="3113" operator="lessThan">
      <formula>$C$4</formula>
    </cfRule>
  </conditionalFormatting>
  <conditionalFormatting sqref="W16">
    <cfRule type="cellIs" dxfId="8750" priority="3114" operator="lessThan">
      <formula>$C$4</formula>
    </cfRule>
  </conditionalFormatting>
  <conditionalFormatting sqref="W17">
    <cfRule type="cellIs" dxfId="8749" priority="3115" operator="lessThan">
      <formula>$C$4</formula>
    </cfRule>
  </conditionalFormatting>
  <conditionalFormatting sqref="W18">
    <cfRule type="cellIs" dxfId="8748" priority="3116" operator="lessThan">
      <formula>$C$4</formula>
    </cfRule>
  </conditionalFormatting>
  <conditionalFormatting sqref="W19">
    <cfRule type="cellIs" dxfId="8747" priority="3117" operator="lessThan">
      <formula>$C$4</formula>
    </cfRule>
  </conditionalFormatting>
  <conditionalFormatting sqref="W20">
    <cfRule type="cellIs" dxfId="8746" priority="3118" operator="lessThan">
      <formula>$C$4</formula>
    </cfRule>
  </conditionalFormatting>
  <conditionalFormatting sqref="W21">
    <cfRule type="cellIs" dxfId="8745" priority="3119" operator="lessThan">
      <formula>$C$4</formula>
    </cfRule>
  </conditionalFormatting>
  <conditionalFormatting sqref="W22">
    <cfRule type="cellIs" dxfId="8744" priority="3120" operator="lessThan">
      <formula>$C$4</formula>
    </cfRule>
  </conditionalFormatting>
  <conditionalFormatting sqref="W23">
    <cfRule type="cellIs" dxfId="8743" priority="3121" operator="lessThan">
      <formula>$C$4</formula>
    </cfRule>
  </conditionalFormatting>
  <conditionalFormatting sqref="W24">
    <cfRule type="cellIs" dxfId="8742" priority="3122" operator="lessThan">
      <formula>$C$4</formula>
    </cfRule>
  </conditionalFormatting>
  <conditionalFormatting sqref="W25">
    <cfRule type="cellIs" dxfId="8741" priority="3123" operator="lessThan">
      <formula>$C$4</formula>
    </cfRule>
  </conditionalFormatting>
  <conditionalFormatting sqref="W26">
    <cfRule type="cellIs" dxfId="8740" priority="3124" operator="lessThan">
      <formula>$C$4</formula>
    </cfRule>
  </conditionalFormatting>
  <conditionalFormatting sqref="W27">
    <cfRule type="cellIs" dxfId="8739" priority="3125" operator="lessThan">
      <formula>$C$4</formula>
    </cfRule>
  </conditionalFormatting>
  <conditionalFormatting sqref="W28">
    <cfRule type="cellIs" dxfId="8738" priority="3126" operator="lessThan">
      <formula>$C$4</formula>
    </cfRule>
  </conditionalFormatting>
  <conditionalFormatting sqref="W29">
    <cfRule type="cellIs" dxfId="8737" priority="3127" operator="lessThan">
      <formula>$C$4</formula>
    </cfRule>
  </conditionalFormatting>
  <conditionalFormatting sqref="W30">
    <cfRule type="cellIs" dxfId="8736" priority="3128" operator="lessThan">
      <formula>$C$4</formula>
    </cfRule>
  </conditionalFormatting>
  <conditionalFormatting sqref="W31">
    <cfRule type="cellIs" dxfId="8735" priority="3129" operator="lessThan">
      <formula>$C$4</formula>
    </cfRule>
  </conditionalFormatting>
  <conditionalFormatting sqref="W32">
    <cfRule type="cellIs" dxfId="8734" priority="3130" operator="lessThan">
      <formula>$C$4</formula>
    </cfRule>
  </conditionalFormatting>
  <conditionalFormatting sqref="W33">
    <cfRule type="cellIs" dxfId="8733" priority="3131" operator="lessThan">
      <formula>$C$4</formula>
    </cfRule>
  </conditionalFormatting>
  <conditionalFormatting sqref="W34">
    <cfRule type="cellIs" dxfId="8732" priority="3132" operator="lessThan">
      <formula>$C$4</formula>
    </cfRule>
  </conditionalFormatting>
  <conditionalFormatting sqref="W35">
    <cfRule type="cellIs" dxfId="8731" priority="3133" operator="lessThan">
      <formula>$C$4</formula>
    </cfRule>
  </conditionalFormatting>
  <conditionalFormatting sqref="W36">
    <cfRule type="cellIs" dxfId="8730" priority="3134" operator="lessThan">
      <formula>$C$4</formula>
    </cfRule>
  </conditionalFormatting>
  <conditionalFormatting sqref="W37">
    <cfRule type="cellIs" dxfId="8729" priority="3135" operator="lessThan">
      <formula>$C$4</formula>
    </cfRule>
  </conditionalFormatting>
  <conditionalFormatting sqref="W38">
    <cfRule type="cellIs" dxfId="8728" priority="3136" operator="lessThan">
      <formula>$C$4</formula>
    </cfRule>
  </conditionalFormatting>
  <conditionalFormatting sqref="W39">
    <cfRule type="cellIs" dxfId="8727" priority="3137" operator="lessThan">
      <formula>$C$4</formula>
    </cfRule>
  </conditionalFormatting>
  <conditionalFormatting sqref="W40">
    <cfRule type="cellIs" dxfId="8726" priority="3138" operator="lessThan">
      <formula>$C$4</formula>
    </cfRule>
  </conditionalFormatting>
  <conditionalFormatting sqref="W41">
    <cfRule type="cellIs" dxfId="8725" priority="3139" operator="lessThan">
      <formula>$C$4</formula>
    </cfRule>
  </conditionalFormatting>
  <conditionalFormatting sqref="W42">
    <cfRule type="cellIs" dxfId="8724" priority="3140" operator="lessThan">
      <formula>$C$4</formula>
    </cfRule>
  </conditionalFormatting>
  <conditionalFormatting sqref="W43">
    <cfRule type="cellIs" dxfId="8723" priority="3141" operator="lessThan">
      <formula>$C$4</formula>
    </cfRule>
  </conditionalFormatting>
  <conditionalFormatting sqref="W44">
    <cfRule type="cellIs" dxfId="8722" priority="3142" operator="lessThan">
      <formula>$C$4</formula>
    </cfRule>
  </conditionalFormatting>
  <conditionalFormatting sqref="W45">
    <cfRule type="cellIs" dxfId="8721" priority="3143" operator="lessThan">
      <formula>$C$4</formula>
    </cfRule>
  </conditionalFormatting>
  <conditionalFormatting sqref="W46">
    <cfRule type="cellIs" dxfId="8720" priority="3144" operator="lessThan">
      <formula>$C$4</formula>
    </cfRule>
  </conditionalFormatting>
  <conditionalFormatting sqref="W47">
    <cfRule type="cellIs" dxfId="8719" priority="3145" operator="lessThan">
      <formula>$C$4</formula>
    </cfRule>
  </conditionalFormatting>
  <conditionalFormatting sqref="W48">
    <cfRule type="cellIs" dxfId="8718" priority="3146" operator="lessThan">
      <formula>$C$4</formula>
    </cfRule>
  </conditionalFormatting>
  <conditionalFormatting sqref="W49">
    <cfRule type="cellIs" dxfId="8717" priority="3147" operator="lessThan">
      <formula>$C$4</formula>
    </cfRule>
  </conditionalFormatting>
  <conditionalFormatting sqref="W50">
    <cfRule type="cellIs" dxfId="8716" priority="3148" operator="lessThan">
      <formula>$C$4</formula>
    </cfRule>
  </conditionalFormatting>
  <conditionalFormatting sqref="W51">
    <cfRule type="cellIs" dxfId="8715" priority="3149" operator="lessThan">
      <formula>$C$4</formula>
    </cfRule>
  </conditionalFormatting>
  <conditionalFormatting sqref="W52">
    <cfRule type="cellIs" dxfId="8714" priority="3150" operator="lessThan">
      <formula>$C$4</formula>
    </cfRule>
  </conditionalFormatting>
  <conditionalFormatting sqref="W53">
    <cfRule type="cellIs" dxfId="8713" priority="3151" operator="lessThan">
      <formula>$C$4</formula>
    </cfRule>
  </conditionalFormatting>
  <conditionalFormatting sqref="W54">
    <cfRule type="cellIs" dxfId="8712" priority="3152" operator="lessThan">
      <formula>$C$4</formula>
    </cfRule>
  </conditionalFormatting>
  <conditionalFormatting sqref="W55">
    <cfRule type="cellIs" dxfId="8711" priority="3153" operator="lessThan">
      <formula>$C$4</formula>
    </cfRule>
  </conditionalFormatting>
  <conditionalFormatting sqref="W56">
    <cfRule type="cellIs" dxfId="8710" priority="3154" operator="lessThan">
      <formula>$C$4</formula>
    </cfRule>
  </conditionalFormatting>
  <conditionalFormatting sqref="W57">
    <cfRule type="cellIs" dxfId="8709" priority="3155" operator="lessThan">
      <formula>$C$4</formula>
    </cfRule>
  </conditionalFormatting>
  <conditionalFormatting sqref="W58">
    <cfRule type="cellIs" dxfId="8708" priority="3156" operator="lessThan">
      <formula>$C$4</formula>
    </cfRule>
  </conditionalFormatting>
  <conditionalFormatting sqref="W59">
    <cfRule type="cellIs" dxfId="8707" priority="3157" operator="lessThan">
      <formula>$C$4</formula>
    </cfRule>
  </conditionalFormatting>
  <conditionalFormatting sqref="W60">
    <cfRule type="cellIs" dxfId="8706" priority="3158" operator="lessThan">
      <formula>$C$4</formula>
    </cfRule>
  </conditionalFormatting>
  <conditionalFormatting sqref="X11">
    <cfRule type="cellIs" dxfId="8705" priority="3159" operator="lessThan">
      <formula>$C$4</formula>
    </cfRule>
  </conditionalFormatting>
  <conditionalFormatting sqref="X12">
    <cfRule type="cellIs" dxfId="8704" priority="3160" operator="lessThan">
      <formula>$C$4</formula>
    </cfRule>
  </conditionalFormatting>
  <conditionalFormatting sqref="X13">
    <cfRule type="cellIs" dxfId="8703" priority="3161" operator="lessThan">
      <formula>$C$4</formula>
    </cfRule>
  </conditionalFormatting>
  <conditionalFormatting sqref="X14">
    <cfRule type="cellIs" dxfId="8702" priority="3162" operator="lessThan">
      <formula>$C$4</formula>
    </cfRule>
  </conditionalFormatting>
  <conditionalFormatting sqref="X15">
    <cfRule type="cellIs" dxfId="8701" priority="3163" operator="lessThan">
      <formula>$C$4</formula>
    </cfRule>
  </conditionalFormatting>
  <conditionalFormatting sqref="X16">
    <cfRule type="cellIs" dxfId="8700" priority="3164" operator="lessThan">
      <formula>$C$4</formula>
    </cfRule>
  </conditionalFormatting>
  <conditionalFormatting sqref="X17">
    <cfRule type="cellIs" dxfId="8699" priority="3165" operator="lessThan">
      <formula>$C$4</formula>
    </cfRule>
  </conditionalFormatting>
  <conditionalFormatting sqref="X18">
    <cfRule type="cellIs" dxfId="8698" priority="3166" operator="lessThan">
      <formula>$C$4</formula>
    </cfRule>
  </conditionalFormatting>
  <conditionalFormatting sqref="X19">
    <cfRule type="cellIs" dxfId="8697" priority="3167" operator="lessThan">
      <formula>$C$4</formula>
    </cfRule>
  </conditionalFormatting>
  <conditionalFormatting sqref="X20">
    <cfRule type="cellIs" dxfId="8696" priority="3168" operator="lessThan">
      <formula>$C$4</formula>
    </cfRule>
  </conditionalFormatting>
  <conditionalFormatting sqref="X21">
    <cfRule type="cellIs" dxfId="8695" priority="3169" operator="lessThan">
      <formula>$C$4</formula>
    </cfRule>
  </conditionalFormatting>
  <conditionalFormatting sqref="X22">
    <cfRule type="cellIs" dxfId="8694" priority="3170" operator="lessThan">
      <formula>$C$4</formula>
    </cfRule>
  </conditionalFormatting>
  <conditionalFormatting sqref="X23">
    <cfRule type="cellIs" dxfId="8693" priority="3171" operator="lessThan">
      <formula>$C$4</formula>
    </cfRule>
  </conditionalFormatting>
  <conditionalFormatting sqref="X24">
    <cfRule type="cellIs" dxfId="8692" priority="3172" operator="lessThan">
      <formula>$C$4</formula>
    </cfRule>
  </conditionalFormatting>
  <conditionalFormatting sqref="X25">
    <cfRule type="cellIs" dxfId="8691" priority="3173" operator="lessThan">
      <formula>$C$4</formula>
    </cfRule>
  </conditionalFormatting>
  <conditionalFormatting sqref="X26">
    <cfRule type="cellIs" dxfId="8690" priority="3174" operator="lessThan">
      <formula>$C$4</formula>
    </cfRule>
  </conditionalFormatting>
  <conditionalFormatting sqref="X27">
    <cfRule type="cellIs" dxfId="8689" priority="3175" operator="lessThan">
      <formula>$C$4</formula>
    </cfRule>
  </conditionalFormatting>
  <conditionalFormatting sqref="X28">
    <cfRule type="cellIs" dxfId="8688" priority="3176" operator="lessThan">
      <formula>$C$4</formula>
    </cfRule>
  </conditionalFormatting>
  <conditionalFormatting sqref="X29">
    <cfRule type="cellIs" dxfId="8687" priority="3177" operator="lessThan">
      <formula>$C$4</formula>
    </cfRule>
  </conditionalFormatting>
  <conditionalFormatting sqref="X30">
    <cfRule type="cellIs" dxfId="8686" priority="3178" operator="lessThan">
      <formula>$C$4</formula>
    </cfRule>
  </conditionalFormatting>
  <conditionalFormatting sqref="X31">
    <cfRule type="cellIs" dxfId="8685" priority="3179" operator="lessThan">
      <formula>$C$4</formula>
    </cfRule>
  </conditionalFormatting>
  <conditionalFormatting sqref="X32">
    <cfRule type="cellIs" dxfId="8684" priority="3180" operator="lessThan">
      <formula>$C$4</formula>
    </cfRule>
  </conditionalFormatting>
  <conditionalFormatting sqref="X33">
    <cfRule type="cellIs" dxfId="8683" priority="3181" operator="lessThan">
      <formula>$C$4</formula>
    </cfRule>
  </conditionalFormatting>
  <conditionalFormatting sqref="X34">
    <cfRule type="cellIs" dxfId="8682" priority="3182" operator="lessThan">
      <formula>$C$4</formula>
    </cfRule>
  </conditionalFormatting>
  <conditionalFormatting sqref="X35">
    <cfRule type="cellIs" dxfId="8681" priority="3183" operator="lessThan">
      <formula>$C$4</formula>
    </cfRule>
  </conditionalFormatting>
  <conditionalFormatting sqref="X36">
    <cfRule type="cellIs" dxfId="8680" priority="3184" operator="lessThan">
      <formula>$C$4</formula>
    </cfRule>
  </conditionalFormatting>
  <conditionalFormatting sqref="X37">
    <cfRule type="cellIs" dxfId="8679" priority="3185" operator="lessThan">
      <formula>$C$4</formula>
    </cfRule>
  </conditionalFormatting>
  <conditionalFormatting sqref="X38">
    <cfRule type="cellIs" dxfId="8678" priority="3186" operator="lessThan">
      <formula>$C$4</formula>
    </cfRule>
  </conditionalFormatting>
  <conditionalFormatting sqref="X39">
    <cfRule type="cellIs" dxfId="8677" priority="3187" operator="lessThan">
      <formula>$C$4</formula>
    </cfRule>
  </conditionalFormatting>
  <conditionalFormatting sqref="X40">
    <cfRule type="cellIs" dxfId="8676" priority="3188" operator="lessThan">
      <formula>$C$4</formula>
    </cfRule>
  </conditionalFormatting>
  <conditionalFormatting sqref="X41">
    <cfRule type="cellIs" dxfId="8675" priority="3189" operator="lessThan">
      <formula>$C$4</formula>
    </cfRule>
  </conditionalFormatting>
  <conditionalFormatting sqref="X42">
    <cfRule type="cellIs" dxfId="8674" priority="3190" operator="lessThan">
      <formula>$C$4</formula>
    </cfRule>
  </conditionalFormatting>
  <conditionalFormatting sqref="X43">
    <cfRule type="cellIs" dxfId="8673" priority="3191" operator="lessThan">
      <formula>$C$4</formula>
    </cfRule>
  </conditionalFormatting>
  <conditionalFormatting sqref="X44">
    <cfRule type="cellIs" dxfId="8672" priority="3192" operator="lessThan">
      <formula>$C$4</formula>
    </cfRule>
  </conditionalFormatting>
  <conditionalFormatting sqref="X45">
    <cfRule type="cellIs" dxfId="8671" priority="3193" operator="lessThan">
      <formula>$C$4</formula>
    </cfRule>
  </conditionalFormatting>
  <conditionalFormatting sqref="X46">
    <cfRule type="cellIs" dxfId="8670" priority="3194" operator="lessThan">
      <formula>$C$4</formula>
    </cfRule>
  </conditionalFormatting>
  <conditionalFormatting sqref="X47">
    <cfRule type="cellIs" dxfId="8669" priority="3195" operator="lessThan">
      <formula>$C$4</formula>
    </cfRule>
  </conditionalFormatting>
  <conditionalFormatting sqref="X48">
    <cfRule type="cellIs" dxfId="8668" priority="3196" operator="lessThan">
      <formula>$C$4</formula>
    </cfRule>
  </conditionalFormatting>
  <conditionalFormatting sqref="X49">
    <cfRule type="cellIs" dxfId="8667" priority="3197" operator="lessThan">
      <formula>$C$4</formula>
    </cfRule>
  </conditionalFormatting>
  <conditionalFormatting sqref="X50">
    <cfRule type="cellIs" dxfId="8666" priority="3198" operator="lessThan">
      <formula>$C$4</formula>
    </cfRule>
  </conditionalFormatting>
  <conditionalFormatting sqref="X51">
    <cfRule type="cellIs" dxfId="8665" priority="3199" operator="lessThan">
      <formula>$C$4</formula>
    </cfRule>
  </conditionalFormatting>
  <conditionalFormatting sqref="X52">
    <cfRule type="cellIs" dxfId="8664" priority="3200" operator="lessThan">
      <formula>$C$4</formula>
    </cfRule>
  </conditionalFormatting>
  <conditionalFormatting sqref="X53">
    <cfRule type="cellIs" dxfId="8663" priority="3201" operator="lessThan">
      <formula>$C$4</formula>
    </cfRule>
  </conditionalFormatting>
  <conditionalFormatting sqref="X54">
    <cfRule type="cellIs" dxfId="8662" priority="3202" operator="lessThan">
      <formula>$C$4</formula>
    </cfRule>
  </conditionalFormatting>
  <conditionalFormatting sqref="X55">
    <cfRule type="cellIs" dxfId="8661" priority="3203" operator="lessThan">
      <formula>$C$4</formula>
    </cfRule>
  </conditionalFormatting>
  <conditionalFormatting sqref="X56">
    <cfRule type="cellIs" dxfId="8660" priority="3204" operator="lessThan">
      <formula>$C$4</formula>
    </cfRule>
  </conditionalFormatting>
  <conditionalFormatting sqref="X57">
    <cfRule type="cellIs" dxfId="8659" priority="3205" operator="lessThan">
      <formula>$C$4</formula>
    </cfRule>
  </conditionalFormatting>
  <conditionalFormatting sqref="X58">
    <cfRule type="cellIs" dxfId="8658" priority="3206" operator="lessThan">
      <formula>$C$4</formula>
    </cfRule>
  </conditionalFormatting>
  <conditionalFormatting sqref="X59">
    <cfRule type="cellIs" dxfId="8657" priority="3207" operator="lessThan">
      <formula>$C$4</formula>
    </cfRule>
  </conditionalFormatting>
  <conditionalFormatting sqref="X60">
    <cfRule type="cellIs" dxfId="8656" priority="3208" operator="lessThan">
      <formula>$C$4</formula>
    </cfRule>
  </conditionalFormatting>
  <conditionalFormatting sqref="AZ11">
    <cfRule type="cellIs" dxfId="8655" priority="3209" operator="lessThan">
      <formula>$C$4</formula>
    </cfRule>
  </conditionalFormatting>
  <conditionalFormatting sqref="AZ12">
    <cfRule type="cellIs" dxfId="8654" priority="3210" operator="lessThan">
      <formula>$C$4</formula>
    </cfRule>
  </conditionalFormatting>
  <conditionalFormatting sqref="AZ13">
    <cfRule type="cellIs" dxfId="8653" priority="3211" operator="lessThan">
      <formula>$C$4</formula>
    </cfRule>
  </conditionalFormatting>
  <conditionalFormatting sqref="AZ14">
    <cfRule type="cellIs" dxfId="8652" priority="3212" operator="lessThan">
      <formula>$C$4</formula>
    </cfRule>
  </conditionalFormatting>
  <conditionalFormatting sqref="AZ15">
    <cfRule type="cellIs" dxfId="8651" priority="3213" operator="lessThan">
      <formula>$C$4</formula>
    </cfRule>
  </conditionalFormatting>
  <conditionalFormatting sqref="AZ16">
    <cfRule type="cellIs" dxfId="8650" priority="3214" operator="lessThan">
      <formula>$C$4</formula>
    </cfRule>
  </conditionalFormatting>
  <conditionalFormatting sqref="AZ17">
    <cfRule type="cellIs" dxfId="8649" priority="3215" operator="lessThan">
      <formula>$C$4</formula>
    </cfRule>
  </conditionalFormatting>
  <conditionalFormatting sqref="AZ18">
    <cfRule type="cellIs" dxfId="8648" priority="3216" operator="lessThan">
      <formula>$C$4</formula>
    </cfRule>
  </conditionalFormatting>
  <conditionalFormatting sqref="AZ19">
    <cfRule type="cellIs" dxfId="8647" priority="3217" operator="lessThan">
      <formula>$C$4</formula>
    </cfRule>
  </conditionalFormatting>
  <conditionalFormatting sqref="AZ20">
    <cfRule type="cellIs" dxfId="8646" priority="3218" operator="lessThan">
      <formula>$C$4</formula>
    </cfRule>
  </conditionalFormatting>
  <conditionalFormatting sqref="AZ21">
    <cfRule type="cellIs" dxfId="8645" priority="3219" operator="lessThan">
      <formula>$C$4</formula>
    </cfRule>
  </conditionalFormatting>
  <conditionalFormatting sqref="AZ22">
    <cfRule type="cellIs" dxfId="8644" priority="3220" operator="lessThan">
      <formula>$C$4</formula>
    </cfRule>
  </conditionalFormatting>
  <conditionalFormatting sqref="AZ23">
    <cfRule type="cellIs" dxfId="8643" priority="3221" operator="lessThan">
      <formula>$C$4</formula>
    </cfRule>
  </conditionalFormatting>
  <conditionalFormatting sqref="AZ24">
    <cfRule type="cellIs" dxfId="8642" priority="3222" operator="lessThan">
      <formula>$C$4</formula>
    </cfRule>
  </conditionalFormatting>
  <conditionalFormatting sqref="AZ25">
    <cfRule type="cellIs" dxfId="8641" priority="3223" operator="lessThan">
      <formula>$C$4</formula>
    </cfRule>
  </conditionalFormatting>
  <conditionalFormatting sqref="AZ26">
    <cfRule type="cellIs" dxfId="8640" priority="3224" operator="lessThan">
      <formula>$C$4</formula>
    </cfRule>
  </conditionalFormatting>
  <conditionalFormatting sqref="AZ27">
    <cfRule type="cellIs" dxfId="8639" priority="3225" operator="lessThan">
      <formula>$C$4</formula>
    </cfRule>
  </conditionalFormatting>
  <conditionalFormatting sqref="AZ28">
    <cfRule type="cellIs" dxfId="8638" priority="3226" operator="lessThan">
      <formula>$C$4</formula>
    </cfRule>
  </conditionalFormatting>
  <conditionalFormatting sqref="AZ29">
    <cfRule type="cellIs" dxfId="8637" priority="3227" operator="lessThan">
      <formula>$C$4</formula>
    </cfRule>
  </conditionalFormatting>
  <conditionalFormatting sqref="AZ30">
    <cfRule type="cellIs" dxfId="8636" priority="3228" operator="lessThan">
      <formula>$C$4</formula>
    </cfRule>
  </conditionalFormatting>
  <conditionalFormatting sqref="AZ31">
    <cfRule type="cellIs" dxfId="8635" priority="3229" operator="lessThan">
      <formula>$C$4</formula>
    </cfRule>
  </conditionalFormatting>
  <conditionalFormatting sqref="AZ32">
    <cfRule type="cellIs" dxfId="8634" priority="3230" operator="lessThan">
      <formula>$C$4</formula>
    </cfRule>
  </conditionalFormatting>
  <conditionalFormatting sqref="AZ33">
    <cfRule type="cellIs" dxfId="8633" priority="3231" operator="lessThan">
      <formula>$C$4</formula>
    </cfRule>
  </conditionalFormatting>
  <conditionalFormatting sqref="AZ34">
    <cfRule type="cellIs" dxfId="8632" priority="3232" operator="lessThan">
      <formula>$C$4</formula>
    </cfRule>
  </conditionalFormatting>
  <conditionalFormatting sqref="AZ35">
    <cfRule type="cellIs" dxfId="8631" priority="3233" operator="lessThan">
      <formula>$C$4</formula>
    </cfRule>
  </conditionalFormatting>
  <conditionalFormatting sqref="AZ36">
    <cfRule type="cellIs" dxfId="8630" priority="3234" operator="lessThan">
      <formula>$C$4</formula>
    </cfRule>
  </conditionalFormatting>
  <conditionalFormatting sqref="AZ37">
    <cfRule type="cellIs" dxfId="8629" priority="3235" operator="lessThan">
      <formula>$C$4</formula>
    </cfRule>
  </conditionalFormatting>
  <conditionalFormatting sqref="AZ38">
    <cfRule type="cellIs" dxfId="8628" priority="3236" operator="lessThan">
      <formula>$C$4</formula>
    </cfRule>
  </conditionalFormatting>
  <conditionalFormatting sqref="AZ39">
    <cfRule type="cellIs" dxfId="8627" priority="3237" operator="lessThan">
      <formula>$C$4</formula>
    </cfRule>
  </conditionalFormatting>
  <conditionalFormatting sqref="AZ40">
    <cfRule type="cellIs" dxfId="8626" priority="3238" operator="lessThan">
      <formula>$C$4</formula>
    </cfRule>
  </conditionalFormatting>
  <conditionalFormatting sqref="AZ41">
    <cfRule type="cellIs" dxfId="8625" priority="3239" operator="lessThan">
      <formula>$C$4</formula>
    </cfRule>
  </conditionalFormatting>
  <conditionalFormatting sqref="AZ42">
    <cfRule type="cellIs" dxfId="8624" priority="3240" operator="lessThan">
      <formula>$C$4</formula>
    </cfRule>
  </conditionalFormatting>
  <conditionalFormatting sqref="AZ43">
    <cfRule type="cellIs" dxfId="8623" priority="3241" operator="lessThan">
      <formula>$C$4</formula>
    </cfRule>
  </conditionalFormatting>
  <conditionalFormatting sqref="AZ44">
    <cfRule type="cellIs" dxfId="8622" priority="3242" operator="lessThan">
      <formula>$C$4</formula>
    </cfRule>
  </conditionalFormatting>
  <conditionalFormatting sqref="AZ45">
    <cfRule type="cellIs" dxfId="8621" priority="3243" operator="lessThan">
      <formula>$C$4</formula>
    </cfRule>
  </conditionalFormatting>
  <conditionalFormatting sqref="AZ46">
    <cfRule type="cellIs" dxfId="8620" priority="3244" operator="lessThan">
      <formula>$C$4</formula>
    </cfRule>
  </conditionalFormatting>
  <conditionalFormatting sqref="AZ47">
    <cfRule type="cellIs" dxfId="8619" priority="3245" operator="lessThan">
      <formula>$C$4</formula>
    </cfRule>
  </conditionalFormatting>
  <conditionalFormatting sqref="AZ48">
    <cfRule type="cellIs" dxfId="8618" priority="3246" operator="lessThan">
      <formula>$C$4</formula>
    </cfRule>
  </conditionalFormatting>
  <conditionalFormatting sqref="AZ49">
    <cfRule type="cellIs" dxfId="8617" priority="3247" operator="lessThan">
      <formula>$C$4</formula>
    </cfRule>
  </conditionalFormatting>
  <conditionalFormatting sqref="AZ50">
    <cfRule type="cellIs" dxfId="8616" priority="3248" operator="lessThan">
      <formula>$C$4</formula>
    </cfRule>
  </conditionalFormatting>
  <conditionalFormatting sqref="AZ51">
    <cfRule type="cellIs" dxfId="8615" priority="3249" operator="lessThan">
      <formula>$C$4</formula>
    </cfRule>
  </conditionalFormatting>
  <conditionalFormatting sqref="AZ52">
    <cfRule type="cellIs" dxfId="8614" priority="3250" operator="lessThan">
      <formula>$C$4</formula>
    </cfRule>
  </conditionalFormatting>
  <conditionalFormatting sqref="AZ53">
    <cfRule type="cellIs" dxfId="8613" priority="3251" operator="lessThan">
      <formula>$C$4</formula>
    </cfRule>
  </conditionalFormatting>
  <conditionalFormatting sqref="AZ54">
    <cfRule type="cellIs" dxfId="8612" priority="3252" operator="lessThan">
      <formula>$C$4</formula>
    </cfRule>
  </conditionalFormatting>
  <conditionalFormatting sqref="AZ55">
    <cfRule type="cellIs" dxfId="8611" priority="3253" operator="lessThan">
      <formula>$C$4</formula>
    </cfRule>
  </conditionalFormatting>
  <conditionalFormatting sqref="AZ56">
    <cfRule type="cellIs" dxfId="8610" priority="3254" operator="lessThan">
      <formula>$C$4</formula>
    </cfRule>
  </conditionalFormatting>
  <conditionalFormatting sqref="AZ57">
    <cfRule type="cellIs" dxfId="8609" priority="3255" operator="lessThan">
      <formula>$C$4</formula>
    </cfRule>
  </conditionalFormatting>
  <conditionalFormatting sqref="AZ58">
    <cfRule type="cellIs" dxfId="8608" priority="3256" operator="lessThan">
      <formula>$C$4</formula>
    </cfRule>
  </conditionalFormatting>
  <conditionalFormatting sqref="AZ59">
    <cfRule type="cellIs" dxfId="8607" priority="3257" operator="lessThan">
      <formula>$C$4</formula>
    </cfRule>
  </conditionalFormatting>
  <conditionalFormatting sqref="AZ60">
    <cfRule type="cellIs" dxfId="8606" priority="3258" operator="lessThan">
      <formula>$C$4</formula>
    </cfRule>
  </conditionalFormatting>
  <conditionalFormatting sqref="BA11">
    <cfRule type="cellIs" dxfId="8605" priority="3259" operator="lessThan">
      <formula>$C$4</formula>
    </cfRule>
  </conditionalFormatting>
  <conditionalFormatting sqref="BA12">
    <cfRule type="cellIs" dxfId="8604" priority="3260" operator="lessThan">
      <formula>$C$4</formula>
    </cfRule>
  </conditionalFormatting>
  <conditionalFormatting sqref="BA13">
    <cfRule type="cellIs" dxfId="8603" priority="3261" operator="lessThan">
      <formula>$C$4</formula>
    </cfRule>
  </conditionalFormatting>
  <conditionalFormatting sqref="BA14">
    <cfRule type="cellIs" dxfId="8602" priority="3262" operator="lessThan">
      <formula>$C$4</formula>
    </cfRule>
  </conditionalFormatting>
  <conditionalFormatting sqref="BA15">
    <cfRule type="cellIs" dxfId="8601" priority="3263" operator="lessThan">
      <formula>$C$4</formula>
    </cfRule>
  </conditionalFormatting>
  <conditionalFormatting sqref="BA16">
    <cfRule type="cellIs" dxfId="8600" priority="3264" operator="lessThan">
      <formula>$C$4</formula>
    </cfRule>
  </conditionalFormatting>
  <conditionalFormatting sqref="BA17">
    <cfRule type="cellIs" dxfId="8599" priority="3265" operator="lessThan">
      <formula>$C$4</formula>
    </cfRule>
  </conditionalFormatting>
  <conditionalFormatting sqref="BA18">
    <cfRule type="cellIs" dxfId="8598" priority="3266" operator="lessThan">
      <formula>$C$4</formula>
    </cfRule>
  </conditionalFormatting>
  <conditionalFormatting sqref="BA19">
    <cfRule type="cellIs" dxfId="8597" priority="3267" operator="lessThan">
      <formula>$C$4</formula>
    </cfRule>
  </conditionalFormatting>
  <conditionalFormatting sqref="BA20">
    <cfRule type="cellIs" dxfId="8596" priority="3268" operator="lessThan">
      <formula>$C$4</formula>
    </cfRule>
  </conditionalFormatting>
  <conditionalFormatting sqref="BA21">
    <cfRule type="cellIs" dxfId="8595" priority="3269" operator="lessThan">
      <formula>$C$4</formula>
    </cfRule>
  </conditionalFormatting>
  <conditionalFormatting sqref="BA22">
    <cfRule type="cellIs" dxfId="8594" priority="3270" operator="lessThan">
      <formula>$C$4</formula>
    </cfRule>
  </conditionalFormatting>
  <conditionalFormatting sqref="BA23">
    <cfRule type="cellIs" dxfId="8593" priority="3271" operator="lessThan">
      <formula>$C$4</formula>
    </cfRule>
  </conditionalFormatting>
  <conditionalFormatting sqref="BA24">
    <cfRule type="cellIs" dxfId="8592" priority="3272" operator="lessThan">
      <formula>$C$4</formula>
    </cfRule>
  </conditionalFormatting>
  <conditionalFormatting sqref="BA25">
    <cfRule type="cellIs" dxfId="8591" priority="3273" operator="lessThan">
      <formula>$C$4</formula>
    </cfRule>
  </conditionalFormatting>
  <conditionalFormatting sqref="BA26">
    <cfRule type="cellIs" dxfId="8590" priority="3274" operator="lessThan">
      <formula>$C$4</formula>
    </cfRule>
  </conditionalFormatting>
  <conditionalFormatting sqref="BA27">
    <cfRule type="cellIs" dxfId="8589" priority="3275" operator="lessThan">
      <formula>$C$4</formula>
    </cfRule>
  </conditionalFormatting>
  <conditionalFormatting sqref="BA28">
    <cfRule type="cellIs" dxfId="8588" priority="3276" operator="lessThan">
      <formula>$C$4</formula>
    </cfRule>
  </conditionalFormatting>
  <conditionalFormatting sqref="BA29">
    <cfRule type="cellIs" dxfId="8587" priority="3277" operator="lessThan">
      <formula>$C$4</formula>
    </cfRule>
  </conditionalFormatting>
  <conditionalFormatting sqref="BA30">
    <cfRule type="cellIs" dxfId="8586" priority="3278" operator="lessThan">
      <formula>$C$4</formula>
    </cfRule>
  </conditionalFormatting>
  <conditionalFormatting sqref="BA31">
    <cfRule type="cellIs" dxfId="8585" priority="3279" operator="lessThan">
      <formula>$C$4</formula>
    </cfRule>
  </conditionalFormatting>
  <conditionalFormatting sqref="BA32">
    <cfRule type="cellIs" dxfId="8584" priority="3280" operator="lessThan">
      <formula>$C$4</formula>
    </cfRule>
  </conditionalFormatting>
  <conditionalFormatting sqref="BA33">
    <cfRule type="cellIs" dxfId="8583" priority="3281" operator="lessThan">
      <formula>$C$4</formula>
    </cfRule>
  </conditionalFormatting>
  <conditionalFormatting sqref="BA34">
    <cfRule type="cellIs" dxfId="8582" priority="3282" operator="lessThan">
      <formula>$C$4</formula>
    </cfRule>
  </conditionalFormatting>
  <conditionalFormatting sqref="BA35">
    <cfRule type="cellIs" dxfId="8581" priority="3283" operator="lessThan">
      <formula>$C$4</formula>
    </cfRule>
  </conditionalFormatting>
  <conditionalFormatting sqref="BA36">
    <cfRule type="cellIs" dxfId="8580" priority="3284" operator="lessThan">
      <formula>$C$4</formula>
    </cfRule>
  </conditionalFormatting>
  <conditionalFormatting sqref="BA37">
    <cfRule type="cellIs" dxfId="8579" priority="3285" operator="lessThan">
      <formula>$C$4</formula>
    </cfRule>
  </conditionalFormatting>
  <conditionalFormatting sqref="BA38">
    <cfRule type="cellIs" dxfId="8578" priority="3286" operator="lessThan">
      <formula>$C$4</formula>
    </cfRule>
  </conditionalFormatting>
  <conditionalFormatting sqref="BA39">
    <cfRule type="cellIs" dxfId="8577" priority="3287" operator="lessThan">
      <formula>$C$4</formula>
    </cfRule>
  </conditionalFormatting>
  <conditionalFormatting sqref="BA40">
    <cfRule type="cellIs" dxfId="8576" priority="3288" operator="lessThan">
      <formula>$C$4</formula>
    </cfRule>
  </conditionalFormatting>
  <conditionalFormatting sqref="BA41">
    <cfRule type="cellIs" dxfId="8575" priority="3289" operator="lessThan">
      <formula>$C$4</formula>
    </cfRule>
  </conditionalFormatting>
  <conditionalFormatting sqref="BA42">
    <cfRule type="cellIs" dxfId="8574" priority="3290" operator="lessThan">
      <formula>$C$4</formula>
    </cfRule>
  </conditionalFormatting>
  <conditionalFormatting sqref="BA43">
    <cfRule type="cellIs" dxfId="8573" priority="3291" operator="lessThan">
      <formula>$C$4</formula>
    </cfRule>
  </conditionalFormatting>
  <conditionalFormatting sqref="BA44">
    <cfRule type="cellIs" dxfId="8572" priority="3292" operator="lessThan">
      <formula>$C$4</formula>
    </cfRule>
  </conditionalFormatting>
  <conditionalFormatting sqref="BA45">
    <cfRule type="cellIs" dxfId="8571" priority="3293" operator="lessThan">
      <formula>$C$4</formula>
    </cfRule>
  </conditionalFormatting>
  <conditionalFormatting sqref="BA46">
    <cfRule type="cellIs" dxfId="8570" priority="3294" operator="lessThan">
      <formula>$C$4</formula>
    </cfRule>
  </conditionalFormatting>
  <conditionalFormatting sqref="BA47">
    <cfRule type="cellIs" dxfId="8569" priority="3295" operator="lessThan">
      <formula>$C$4</formula>
    </cfRule>
  </conditionalFormatting>
  <conditionalFormatting sqref="BA48">
    <cfRule type="cellIs" dxfId="8568" priority="3296" operator="lessThan">
      <formula>$C$4</formula>
    </cfRule>
  </conditionalFormatting>
  <conditionalFormatting sqref="BA49">
    <cfRule type="cellIs" dxfId="8567" priority="3297" operator="lessThan">
      <formula>$C$4</formula>
    </cfRule>
  </conditionalFormatting>
  <conditionalFormatting sqref="BA50">
    <cfRule type="cellIs" dxfId="8566" priority="3298" operator="lessThan">
      <formula>$C$4</formula>
    </cfRule>
  </conditionalFormatting>
  <conditionalFormatting sqref="BA51">
    <cfRule type="cellIs" dxfId="8565" priority="3299" operator="lessThan">
      <formula>$C$4</formula>
    </cfRule>
  </conditionalFormatting>
  <conditionalFormatting sqref="BA52">
    <cfRule type="cellIs" dxfId="8564" priority="3300" operator="lessThan">
      <formula>$C$4</formula>
    </cfRule>
  </conditionalFormatting>
  <conditionalFormatting sqref="BA53">
    <cfRule type="cellIs" dxfId="8563" priority="3301" operator="lessThan">
      <formula>$C$4</formula>
    </cfRule>
  </conditionalFormatting>
  <conditionalFormatting sqref="BA54">
    <cfRule type="cellIs" dxfId="8562" priority="3302" operator="lessThan">
      <formula>$C$4</formula>
    </cfRule>
  </conditionalFormatting>
  <conditionalFormatting sqref="BA55">
    <cfRule type="cellIs" dxfId="8561" priority="3303" operator="lessThan">
      <formula>$C$4</formula>
    </cfRule>
  </conditionalFormatting>
  <conditionalFormatting sqref="BA56">
    <cfRule type="cellIs" dxfId="8560" priority="3304" operator="lessThan">
      <formula>$C$4</formula>
    </cfRule>
  </conditionalFormatting>
  <conditionalFormatting sqref="BA57">
    <cfRule type="cellIs" dxfId="8559" priority="3305" operator="lessThan">
      <formula>$C$4</formula>
    </cfRule>
  </conditionalFormatting>
  <conditionalFormatting sqref="BA58">
    <cfRule type="cellIs" dxfId="8558" priority="3306" operator="lessThan">
      <formula>$C$4</formula>
    </cfRule>
  </conditionalFormatting>
  <conditionalFormatting sqref="BA59">
    <cfRule type="cellIs" dxfId="8557" priority="3307" operator="lessThan">
      <formula>$C$4</formula>
    </cfRule>
  </conditionalFormatting>
  <conditionalFormatting sqref="BA60">
    <cfRule type="cellIs" dxfId="8556" priority="3308" operator="lessThan">
      <formula>$C$4</formula>
    </cfRule>
  </conditionalFormatting>
  <conditionalFormatting sqref="BB11">
    <cfRule type="cellIs" dxfId="8555" priority="3309" operator="lessThan">
      <formula>$C$4</formula>
    </cfRule>
  </conditionalFormatting>
  <conditionalFormatting sqref="BB12">
    <cfRule type="cellIs" dxfId="8554" priority="3310" operator="lessThan">
      <formula>$C$4</formula>
    </cfRule>
  </conditionalFormatting>
  <conditionalFormatting sqref="BB13">
    <cfRule type="cellIs" dxfId="8553" priority="3311" operator="lessThan">
      <formula>$C$4</formula>
    </cfRule>
  </conditionalFormatting>
  <conditionalFormatting sqref="BB14">
    <cfRule type="cellIs" dxfId="8552" priority="3312" operator="lessThan">
      <formula>$C$4</formula>
    </cfRule>
  </conditionalFormatting>
  <conditionalFormatting sqref="BB15">
    <cfRule type="cellIs" dxfId="8551" priority="3313" operator="lessThan">
      <formula>$C$4</formula>
    </cfRule>
  </conditionalFormatting>
  <conditionalFormatting sqref="BB16">
    <cfRule type="cellIs" dxfId="8550" priority="3314" operator="lessThan">
      <formula>$C$4</formula>
    </cfRule>
  </conditionalFormatting>
  <conditionalFormatting sqref="BB17">
    <cfRule type="cellIs" dxfId="8549" priority="3315" operator="lessThan">
      <formula>$C$4</formula>
    </cfRule>
  </conditionalFormatting>
  <conditionalFormatting sqref="BB18">
    <cfRule type="cellIs" dxfId="8548" priority="3316" operator="lessThan">
      <formula>$C$4</formula>
    </cfRule>
  </conditionalFormatting>
  <conditionalFormatting sqref="BB19">
    <cfRule type="cellIs" dxfId="8547" priority="3317" operator="lessThan">
      <formula>$C$4</formula>
    </cfRule>
  </conditionalFormatting>
  <conditionalFormatting sqref="BB20">
    <cfRule type="cellIs" dxfId="8546" priority="3318" operator="lessThan">
      <formula>$C$4</formula>
    </cfRule>
  </conditionalFormatting>
  <conditionalFormatting sqref="BB21">
    <cfRule type="cellIs" dxfId="8545" priority="3319" operator="lessThan">
      <formula>$C$4</formula>
    </cfRule>
  </conditionalFormatting>
  <conditionalFormatting sqref="BB22">
    <cfRule type="cellIs" dxfId="8544" priority="3320" operator="lessThan">
      <formula>$C$4</formula>
    </cfRule>
  </conditionalFormatting>
  <conditionalFormatting sqref="BB23">
    <cfRule type="cellIs" dxfId="8543" priority="3321" operator="lessThan">
      <formula>$C$4</formula>
    </cfRule>
  </conditionalFormatting>
  <conditionalFormatting sqref="BB24">
    <cfRule type="cellIs" dxfId="8542" priority="3322" operator="lessThan">
      <formula>$C$4</formula>
    </cfRule>
  </conditionalFormatting>
  <conditionalFormatting sqref="BB25">
    <cfRule type="cellIs" dxfId="8541" priority="3323" operator="lessThan">
      <formula>$C$4</formula>
    </cfRule>
  </conditionalFormatting>
  <conditionalFormatting sqref="BB26">
    <cfRule type="cellIs" dxfId="8540" priority="3324" operator="lessThan">
      <formula>$C$4</formula>
    </cfRule>
  </conditionalFormatting>
  <conditionalFormatting sqref="BB27">
    <cfRule type="cellIs" dxfId="8539" priority="3325" operator="lessThan">
      <formula>$C$4</formula>
    </cfRule>
  </conditionalFormatting>
  <conditionalFormatting sqref="BB28">
    <cfRule type="cellIs" dxfId="8538" priority="3326" operator="lessThan">
      <formula>$C$4</formula>
    </cfRule>
  </conditionalFormatting>
  <conditionalFormatting sqref="BB29">
    <cfRule type="cellIs" dxfId="8537" priority="3327" operator="lessThan">
      <formula>$C$4</formula>
    </cfRule>
  </conditionalFormatting>
  <conditionalFormatting sqref="BB30">
    <cfRule type="cellIs" dxfId="8536" priority="3328" operator="lessThan">
      <formula>$C$4</formula>
    </cfRule>
  </conditionalFormatting>
  <conditionalFormatting sqref="BB31">
    <cfRule type="cellIs" dxfId="8535" priority="3329" operator="lessThan">
      <formula>$C$4</formula>
    </cfRule>
  </conditionalFormatting>
  <conditionalFormatting sqref="BB32">
    <cfRule type="cellIs" dxfId="8534" priority="3330" operator="lessThan">
      <formula>$C$4</formula>
    </cfRule>
  </conditionalFormatting>
  <conditionalFormatting sqref="BB33">
    <cfRule type="cellIs" dxfId="8533" priority="3331" operator="lessThan">
      <formula>$C$4</formula>
    </cfRule>
  </conditionalFormatting>
  <conditionalFormatting sqref="BB34">
    <cfRule type="cellIs" dxfId="8532" priority="3332" operator="lessThan">
      <formula>$C$4</formula>
    </cfRule>
  </conditionalFormatting>
  <conditionalFormatting sqref="BB35">
    <cfRule type="cellIs" dxfId="8531" priority="3333" operator="lessThan">
      <formula>$C$4</formula>
    </cfRule>
  </conditionalFormatting>
  <conditionalFormatting sqref="BB36">
    <cfRule type="cellIs" dxfId="8530" priority="3334" operator="lessThan">
      <formula>$C$4</formula>
    </cfRule>
  </conditionalFormatting>
  <conditionalFormatting sqref="BB37">
    <cfRule type="cellIs" dxfId="8529" priority="3335" operator="lessThan">
      <formula>$C$4</formula>
    </cfRule>
  </conditionalFormatting>
  <conditionalFormatting sqref="BB38">
    <cfRule type="cellIs" dxfId="8528" priority="3336" operator="lessThan">
      <formula>$C$4</formula>
    </cfRule>
  </conditionalFormatting>
  <conditionalFormatting sqref="BB39">
    <cfRule type="cellIs" dxfId="8527" priority="3337" operator="lessThan">
      <formula>$C$4</formula>
    </cfRule>
  </conditionalFormatting>
  <conditionalFormatting sqref="BB40">
    <cfRule type="cellIs" dxfId="8526" priority="3338" operator="lessThan">
      <formula>$C$4</formula>
    </cfRule>
  </conditionalFormatting>
  <conditionalFormatting sqref="BB41">
    <cfRule type="cellIs" dxfId="8525" priority="3339" operator="lessThan">
      <formula>$C$4</formula>
    </cfRule>
  </conditionalFormatting>
  <conditionalFormatting sqref="BB42">
    <cfRule type="cellIs" dxfId="8524" priority="3340" operator="lessThan">
      <formula>$C$4</formula>
    </cfRule>
  </conditionalFormatting>
  <conditionalFormatting sqref="BB43">
    <cfRule type="cellIs" dxfId="8523" priority="3341" operator="lessThan">
      <formula>$C$4</formula>
    </cfRule>
  </conditionalFormatting>
  <conditionalFormatting sqref="BB44">
    <cfRule type="cellIs" dxfId="8522" priority="3342" operator="lessThan">
      <formula>$C$4</formula>
    </cfRule>
  </conditionalFormatting>
  <conditionalFormatting sqref="BB45">
    <cfRule type="cellIs" dxfId="8521" priority="3343" operator="lessThan">
      <formula>$C$4</formula>
    </cfRule>
  </conditionalFormatting>
  <conditionalFormatting sqref="BB46">
    <cfRule type="cellIs" dxfId="8520" priority="3344" operator="lessThan">
      <formula>$C$4</formula>
    </cfRule>
  </conditionalFormatting>
  <conditionalFormatting sqref="BB47">
    <cfRule type="cellIs" dxfId="8519" priority="3345" operator="lessThan">
      <formula>$C$4</formula>
    </cfRule>
  </conditionalFormatting>
  <conditionalFormatting sqref="BB48">
    <cfRule type="cellIs" dxfId="8518" priority="3346" operator="lessThan">
      <formula>$C$4</formula>
    </cfRule>
  </conditionalFormatting>
  <conditionalFormatting sqref="BB49">
    <cfRule type="cellIs" dxfId="8517" priority="3347" operator="lessThan">
      <formula>$C$4</formula>
    </cfRule>
  </conditionalFormatting>
  <conditionalFormatting sqref="BB50">
    <cfRule type="cellIs" dxfId="8516" priority="3348" operator="lessThan">
      <formula>$C$4</formula>
    </cfRule>
  </conditionalFormatting>
  <conditionalFormatting sqref="BB51">
    <cfRule type="cellIs" dxfId="8515" priority="3349" operator="lessThan">
      <formula>$C$4</formula>
    </cfRule>
  </conditionalFormatting>
  <conditionalFormatting sqref="BB52">
    <cfRule type="cellIs" dxfId="8514" priority="3350" operator="lessThan">
      <formula>$C$4</formula>
    </cfRule>
  </conditionalFormatting>
  <conditionalFormatting sqref="BB53">
    <cfRule type="cellIs" dxfId="8513" priority="3351" operator="lessThan">
      <formula>$C$4</formula>
    </cfRule>
  </conditionalFormatting>
  <conditionalFormatting sqref="BB54">
    <cfRule type="cellIs" dxfId="8512" priority="3352" operator="lessThan">
      <formula>$C$4</formula>
    </cfRule>
  </conditionalFormatting>
  <conditionalFormatting sqref="BB55">
    <cfRule type="cellIs" dxfId="8511" priority="3353" operator="lessThan">
      <formula>$C$4</formula>
    </cfRule>
  </conditionalFormatting>
  <conditionalFormatting sqref="BB56">
    <cfRule type="cellIs" dxfId="8510" priority="3354" operator="lessThan">
      <formula>$C$4</formula>
    </cfRule>
  </conditionalFormatting>
  <conditionalFormatting sqref="BB57">
    <cfRule type="cellIs" dxfId="8509" priority="3355" operator="lessThan">
      <formula>$C$4</formula>
    </cfRule>
  </conditionalFormatting>
  <conditionalFormatting sqref="BB58">
    <cfRule type="cellIs" dxfId="8508" priority="3356" operator="lessThan">
      <formula>$C$4</formula>
    </cfRule>
  </conditionalFormatting>
  <conditionalFormatting sqref="BB59">
    <cfRule type="cellIs" dxfId="8507" priority="3357" operator="lessThan">
      <formula>$C$4</formula>
    </cfRule>
  </conditionalFormatting>
  <conditionalFormatting sqref="BB60">
    <cfRule type="cellIs" dxfId="8506" priority="3358" operator="lessThan">
      <formula>$C$4</formula>
    </cfRule>
  </conditionalFormatting>
  <conditionalFormatting sqref="BC11">
    <cfRule type="cellIs" dxfId="8505" priority="3359" operator="lessThan">
      <formula>$C$4</formula>
    </cfRule>
  </conditionalFormatting>
  <conditionalFormatting sqref="BC12">
    <cfRule type="cellIs" dxfId="8504" priority="3360" operator="lessThan">
      <formula>$C$4</formula>
    </cfRule>
  </conditionalFormatting>
  <conditionalFormatting sqref="BC13">
    <cfRule type="cellIs" dxfId="8503" priority="3361" operator="lessThan">
      <formula>$C$4</formula>
    </cfRule>
  </conditionalFormatting>
  <conditionalFormatting sqref="BC14">
    <cfRule type="cellIs" dxfId="8502" priority="3362" operator="lessThan">
      <formula>$C$4</formula>
    </cfRule>
  </conditionalFormatting>
  <conditionalFormatting sqref="BC15">
    <cfRule type="cellIs" dxfId="8501" priority="3363" operator="lessThan">
      <formula>$C$4</formula>
    </cfRule>
  </conditionalFormatting>
  <conditionalFormatting sqref="BC16">
    <cfRule type="cellIs" dxfId="8500" priority="3364" operator="lessThan">
      <formula>$C$4</formula>
    </cfRule>
  </conditionalFormatting>
  <conditionalFormatting sqref="BC17">
    <cfRule type="cellIs" dxfId="8499" priority="3365" operator="lessThan">
      <formula>$C$4</formula>
    </cfRule>
  </conditionalFormatting>
  <conditionalFormatting sqref="BC18">
    <cfRule type="cellIs" dxfId="8498" priority="3366" operator="lessThan">
      <formula>$C$4</formula>
    </cfRule>
  </conditionalFormatting>
  <conditionalFormatting sqref="BC19">
    <cfRule type="cellIs" dxfId="8497" priority="3367" operator="lessThan">
      <formula>$C$4</formula>
    </cfRule>
  </conditionalFormatting>
  <conditionalFormatting sqref="BC20">
    <cfRule type="cellIs" dxfId="8496" priority="3368" operator="lessThan">
      <formula>$C$4</formula>
    </cfRule>
  </conditionalFormatting>
  <conditionalFormatting sqref="BC21">
    <cfRule type="cellIs" dxfId="8495" priority="3369" operator="lessThan">
      <formula>$C$4</formula>
    </cfRule>
  </conditionalFormatting>
  <conditionalFormatting sqref="BC22">
    <cfRule type="cellIs" dxfId="8494" priority="3370" operator="lessThan">
      <formula>$C$4</formula>
    </cfRule>
  </conditionalFormatting>
  <conditionalFormatting sqref="BC23">
    <cfRule type="cellIs" dxfId="8493" priority="3371" operator="lessThan">
      <formula>$C$4</formula>
    </cfRule>
  </conditionalFormatting>
  <conditionalFormatting sqref="BC24">
    <cfRule type="cellIs" dxfId="8492" priority="3372" operator="lessThan">
      <formula>$C$4</formula>
    </cfRule>
  </conditionalFormatting>
  <conditionalFormatting sqref="BC25">
    <cfRule type="cellIs" dxfId="8491" priority="3373" operator="lessThan">
      <formula>$C$4</formula>
    </cfRule>
  </conditionalFormatting>
  <conditionalFormatting sqref="BC26">
    <cfRule type="cellIs" dxfId="8490" priority="3374" operator="lessThan">
      <formula>$C$4</formula>
    </cfRule>
  </conditionalFormatting>
  <conditionalFormatting sqref="BC27">
    <cfRule type="cellIs" dxfId="8489" priority="3375" operator="lessThan">
      <formula>$C$4</formula>
    </cfRule>
  </conditionalFormatting>
  <conditionalFormatting sqref="BC28">
    <cfRule type="cellIs" dxfId="8488" priority="3376" operator="lessThan">
      <formula>$C$4</formula>
    </cfRule>
  </conditionalFormatting>
  <conditionalFormatting sqref="BC29">
    <cfRule type="cellIs" dxfId="8487" priority="3377" operator="lessThan">
      <formula>$C$4</formula>
    </cfRule>
  </conditionalFormatting>
  <conditionalFormatting sqref="BC30">
    <cfRule type="cellIs" dxfId="8486" priority="3378" operator="lessThan">
      <formula>$C$4</formula>
    </cfRule>
  </conditionalFormatting>
  <conditionalFormatting sqref="BC31">
    <cfRule type="cellIs" dxfId="8485" priority="3379" operator="lessThan">
      <formula>$C$4</formula>
    </cfRule>
  </conditionalFormatting>
  <conditionalFormatting sqref="BC32">
    <cfRule type="cellIs" dxfId="8484" priority="3380" operator="lessThan">
      <formula>$C$4</formula>
    </cfRule>
  </conditionalFormatting>
  <conditionalFormatting sqref="BC33">
    <cfRule type="cellIs" dxfId="8483" priority="3381" operator="lessThan">
      <formula>$C$4</formula>
    </cfRule>
  </conditionalFormatting>
  <conditionalFormatting sqref="BC34">
    <cfRule type="cellIs" dxfId="8482" priority="3382" operator="lessThan">
      <formula>$C$4</formula>
    </cfRule>
  </conditionalFormatting>
  <conditionalFormatting sqref="BC35">
    <cfRule type="cellIs" dxfId="8481" priority="3383" operator="lessThan">
      <formula>$C$4</formula>
    </cfRule>
  </conditionalFormatting>
  <conditionalFormatting sqref="BC36">
    <cfRule type="cellIs" dxfId="8480" priority="3384" operator="lessThan">
      <formula>$C$4</formula>
    </cfRule>
  </conditionalFormatting>
  <conditionalFormatting sqref="BC37">
    <cfRule type="cellIs" dxfId="8479" priority="3385" operator="lessThan">
      <formula>$C$4</formula>
    </cfRule>
  </conditionalFormatting>
  <conditionalFormatting sqref="BC38">
    <cfRule type="cellIs" dxfId="8478" priority="3386" operator="lessThan">
      <formula>$C$4</formula>
    </cfRule>
  </conditionalFormatting>
  <conditionalFormatting sqref="BC39">
    <cfRule type="cellIs" dxfId="8477" priority="3387" operator="lessThan">
      <formula>$C$4</formula>
    </cfRule>
  </conditionalFormatting>
  <conditionalFormatting sqref="BC40">
    <cfRule type="cellIs" dxfId="8476" priority="3388" operator="lessThan">
      <formula>$C$4</formula>
    </cfRule>
  </conditionalFormatting>
  <conditionalFormatting sqref="BC41">
    <cfRule type="cellIs" dxfId="8475" priority="3389" operator="lessThan">
      <formula>$C$4</formula>
    </cfRule>
  </conditionalFormatting>
  <conditionalFormatting sqref="BC42">
    <cfRule type="cellIs" dxfId="8474" priority="3390" operator="lessThan">
      <formula>$C$4</formula>
    </cfRule>
  </conditionalFormatting>
  <conditionalFormatting sqref="BC43">
    <cfRule type="cellIs" dxfId="8473" priority="3391" operator="lessThan">
      <formula>$C$4</formula>
    </cfRule>
  </conditionalFormatting>
  <conditionalFormatting sqref="BC44">
    <cfRule type="cellIs" dxfId="8472" priority="3392" operator="lessThan">
      <formula>$C$4</formula>
    </cfRule>
  </conditionalFormatting>
  <conditionalFormatting sqref="BC45">
    <cfRule type="cellIs" dxfId="8471" priority="3393" operator="lessThan">
      <formula>$C$4</formula>
    </cfRule>
  </conditionalFormatting>
  <conditionalFormatting sqref="BC46">
    <cfRule type="cellIs" dxfId="8470" priority="3394" operator="lessThan">
      <formula>$C$4</formula>
    </cfRule>
  </conditionalFormatting>
  <conditionalFormatting sqref="BC47">
    <cfRule type="cellIs" dxfId="8469" priority="3395" operator="lessThan">
      <formula>$C$4</formula>
    </cfRule>
  </conditionalFormatting>
  <conditionalFormatting sqref="BC48">
    <cfRule type="cellIs" dxfId="8468" priority="3396" operator="lessThan">
      <formula>$C$4</formula>
    </cfRule>
  </conditionalFormatting>
  <conditionalFormatting sqref="BC49">
    <cfRule type="cellIs" dxfId="8467" priority="3397" operator="lessThan">
      <formula>$C$4</formula>
    </cfRule>
  </conditionalFormatting>
  <conditionalFormatting sqref="BC50">
    <cfRule type="cellIs" dxfId="8466" priority="3398" operator="lessThan">
      <formula>$C$4</formula>
    </cfRule>
  </conditionalFormatting>
  <conditionalFormatting sqref="BC51">
    <cfRule type="cellIs" dxfId="8465" priority="3399" operator="lessThan">
      <formula>$C$4</formula>
    </cfRule>
  </conditionalFormatting>
  <conditionalFormatting sqref="BC52">
    <cfRule type="cellIs" dxfId="8464" priority="3400" operator="lessThan">
      <formula>$C$4</formula>
    </cfRule>
  </conditionalFormatting>
  <conditionalFormatting sqref="BC53">
    <cfRule type="cellIs" dxfId="8463" priority="3401" operator="lessThan">
      <formula>$C$4</formula>
    </cfRule>
  </conditionalFormatting>
  <conditionalFormatting sqref="BC54">
    <cfRule type="cellIs" dxfId="8462" priority="3402" operator="lessThan">
      <formula>$C$4</formula>
    </cfRule>
  </conditionalFormatting>
  <conditionalFormatting sqref="BC55">
    <cfRule type="cellIs" dxfId="8461" priority="3403" operator="lessThan">
      <formula>$C$4</formula>
    </cfRule>
  </conditionalFormatting>
  <conditionalFormatting sqref="BC56">
    <cfRule type="cellIs" dxfId="8460" priority="3404" operator="lessThan">
      <formula>$C$4</formula>
    </cfRule>
  </conditionalFormatting>
  <conditionalFormatting sqref="BC57">
    <cfRule type="cellIs" dxfId="8459" priority="3405" operator="lessThan">
      <formula>$C$4</formula>
    </cfRule>
  </conditionalFormatting>
  <conditionalFormatting sqref="BC58">
    <cfRule type="cellIs" dxfId="8458" priority="3406" operator="lessThan">
      <formula>$C$4</formula>
    </cfRule>
  </conditionalFormatting>
  <conditionalFormatting sqref="BC59">
    <cfRule type="cellIs" dxfId="8457" priority="3407" operator="lessThan">
      <formula>$C$4</formula>
    </cfRule>
  </conditionalFormatting>
  <conditionalFormatting sqref="BC60">
    <cfRule type="cellIs" dxfId="8456" priority="3408" operator="lessThan">
      <formula>$C$4</formula>
    </cfRule>
  </conditionalFormatting>
  <conditionalFormatting sqref="BD11">
    <cfRule type="cellIs" dxfId="8455" priority="3409" operator="lessThan">
      <formula>$C$4</formula>
    </cfRule>
  </conditionalFormatting>
  <conditionalFormatting sqref="BD12">
    <cfRule type="cellIs" dxfId="8454" priority="3410" operator="lessThan">
      <formula>$C$4</formula>
    </cfRule>
  </conditionalFormatting>
  <conditionalFormatting sqref="BD13">
    <cfRule type="cellIs" dxfId="8453" priority="3411" operator="lessThan">
      <formula>$C$4</formula>
    </cfRule>
  </conditionalFormatting>
  <conditionalFormatting sqref="BD14">
    <cfRule type="cellIs" dxfId="8452" priority="3412" operator="lessThan">
      <formula>$C$4</formula>
    </cfRule>
  </conditionalFormatting>
  <conditionalFormatting sqref="BD15">
    <cfRule type="cellIs" dxfId="8451" priority="3413" operator="lessThan">
      <formula>$C$4</formula>
    </cfRule>
  </conditionalFormatting>
  <conditionalFormatting sqref="BD16">
    <cfRule type="cellIs" dxfId="8450" priority="3414" operator="lessThan">
      <formula>$C$4</formula>
    </cfRule>
  </conditionalFormatting>
  <conditionalFormatting sqref="BD17">
    <cfRule type="cellIs" dxfId="8449" priority="3415" operator="lessThan">
      <formula>$C$4</formula>
    </cfRule>
  </conditionalFormatting>
  <conditionalFormatting sqref="BD18">
    <cfRule type="cellIs" dxfId="8448" priority="3416" operator="lessThan">
      <formula>$C$4</formula>
    </cfRule>
  </conditionalFormatting>
  <conditionalFormatting sqref="BD19">
    <cfRule type="cellIs" dxfId="8447" priority="3417" operator="lessThan">
      <formula>$C$4</formula>
    </cfRule>
  </conditionalFormatting>
  <conditionalFormatting sqref="BD20">
    <cfRule type="cellIs" dxfId="8446" priority="3418" operator="lessThan">
      <formula>$C$4</formula>
    </cfRule>
  </conditionalFormatting>
  <conditionalFormatting sqref="BD21">
    <cfRule type="cellIs" dxfId="8445" priority="3419" operator="lessThan">
      <formula>$C$4</formula>
    </cfRule>
  </conditionalFormatting>
  <conditionalFormatting sqref="BD22">
    <cfRule type="cellIs" dxfId="8444" priority="3420" operator="lessThan">
      <formula>$C$4</formula>
    </cfRule>
  </conditionalFormatting>
  <conditionalFormatting sqref="BD23">
    <cfRule type="cellIs" dxfId="8443" priority="3421" operator="lessThan">
      <formula>$C$4</formula>
    </cfRule>
  </conditionalFormatting>
  <conditionalFormatting sqref="BD24">
    <cfRule type="cellIs" dxfId="8442" priority="3422" operator="lessThan">
      <formula>$C$4</formula>
    </cfRule>
  </conditionalFormatting>
  <conditionalFormatting sqref="BD25">
    <cfRule type="cellIs" dxfId="8441" priority="3423" operator="lessThan">
      <formula>$C$4</formula>
    </cfRule>
  </conditionalFormatting>
  <conditionalFormatting sqref="BD26">
    <cfRule type="cellIs" dxfId="8440" priority="3424" operator="lessThan">
      <formula>$C$4</formula>
    </cfRule>
  </conditionalFormatting>
  <conditionalFormatting sqref="BD27">
    <cfRule type="cellIs" dxfId="8439" priority="3425" operator="lessThan">
      <formula>$C$4</formula>
    </cfRule>
  </conditionalFormatting>
  <conditionalFormatting sqref="BD28">
    <cfRule type="cellIs" dxfId="8438" priority="3426" operator="lessThan">
      <formula>$C$4</formula>
    </cfRule>
  </conditionalFormatting>
  <conditionalFormatting sqref="BD29">
    <cfRule type="cellIs" dxfId="8437" priority="3427" operator="lessThan">
      <formula>$C$4</formula>
    </cfRule>
  </conditionalFormatting>
  <conditionalFormatting sqref="BD30">
    <cfRule type="cellIs" dxfId="8436" priority="3428" operator="lessThan">
      <formula>$C$4</formula>
    </cfRule>
  </conditionalFormatting>
  <conditionalFormatting sqref="BD31">
    <cfRule type="cellIs" dxfId="8435" priority="3429" operator="lessThan">
      <formula>$C$4</formula>
    </cfRule>
  </conditionalFormatting>
  <conditionalFormatting sqref="BD32">
    <cfRule type="cellIs" dxfId="8434" priority="3430" operator="lessThan">
      <formula>$C$4</formula>
    </cfRule>
  </conditionalFormatting>
  <conditionalFormatting sqref="BD33">
    <cfRule type="cellIs" dxfId="8433" priority="3431" operator="lessThan">
      <formula>$C$4</formula>
    </cfRule>
  </conditionalFormatting>
  <conditionalFormatting sqref="BD34">
    <cfRule type="cellIs" dxfId="8432" priority="3432" operator="lessThan">
      <formula>$C$4</formula>
    </cfRule>
  </conditionalFormatting>
  <conditionalFormatting sqref="BD35">
    <cfRule type="cellIs" dxfId="8431" priority="3433" operator="lessThan">
      <formula>$C$4</formula>
    </cfRule>
  </conditionalFormatting>
  <conditionalFormatting sqref="BD36">
    <cfRule type="cellIs" dxfId="8430" priority="3434" operator="lessThan">
      <formula>$C$4</formula>
    </cfRule>
  </conditionalFormatting>
  <conditionalFormatting sqref="BD37">
    <cfRule type="cellIs" dxfId="8429" priority="3435" operator="lessThan">
      <formula>$C$4</formula>
    </cfRule>
  </conditionalFormatting>
  <conditionalFormatting sqref="BD38">
    <cfRule type="cellIs" dxfId="8428" priority="3436" operator="lessThan">
      <formula>$C$4</formula>
    </cfRule>
  </conditionalFormatting>
  <conditionalFormatting sqref="BD39">
    <cfRule type="cellIs" dxfId="8427" priority="3437" operator="lessThan">
      <formula>$C$4</formula>
    </cfRule>
  </conditionalFormatting>
  <conditionalFormatting sqref="BD40">
    <cfRule type="cellIs" dxfId="8426" priority="3438" operator="lessThan">
      <formula>$C$4</formula>
    </cfRule>
  </conditionalFormatting>
  <conditionalFormatting sqref="BD41">
    <cfRule type="cellIs" dxfId="8425" priority="3439" operator="lessThan">
      <formula>$C$4</formula>
    </cfRule>
  </conditionalFormatting>
  <conditionalFormatting sqref="BD42">
    <cfRule type="cellIs" dxfId="8424" priority="3440" operator="lessThan">
      <formula>$C$4</formula>
    </cfRule>
  </conditionalFormatting>
  <conditionalFormatting sqref="BD43">
    <cfRule type="cellIs" dxfId="8423" priority="3441" operator="lessThan">
      <formula>$C$4</formula>
    </cfRule>
  </conditionalFormatting>
  <conditionalFormatting sqref="BD44">
    <cfRule type="cellIs" dxfId="8422" priority="3442" operator="lessThan">
      <formula>$C$4</formula>
    </cfRule>
  </conditionalFormatting>
  <conditionalFormatting sqref="BD45">
    <cfRule type="cellIs" dxfId="8421" priority="3443" operator="lessThan">
      <formula>$C$4</formula>
    </cfRule>
  </conditionalFormatting>
  <conditionalFormatting sqref="BD46">
    <cfRule type="cellIs" dxfId="8420" priority="3444" operator="lessThan">
      <formula>$C$4</formula>
    </cfRule>
  </conditionalFormatting>
  <conditionalFormatting sqref="BD47">
    <cfRule type="cellIs" dxfId="8419" priority="3445" operator="lessThan">
      <formula>$C$4</formula>
    </cfRule>
  </conditionalFormatting>
  <conditionalFormatting sqref="BD48">
    <cfRule type="cellIs" dxfId="8418" priority="3446" operator="lessThan">
      <formula>$C$4</formula>
    </cfRule>
  </conditionalFormatting>
  <conditionalFormatting sqref="BD49">
    <cfRule type="cellIs" dxfId="8417" priority="3447" operator="lessThan">
      <formula>$C$4</formula>
    </cfRule>
  </conditionalFormatting>
  <conditionalFormatting sqref="BD50">
    <cfRule type="cellIs" dxfId="8416" priority="3448" operator="lessThan">
      <formula>$C$4</formula>
    </cfRule>
  </conditionalFormatting>
  <conditionalFormatting sqref="BD51">
    <cfRule type="cellIs" dxfId="8415" priority="3449" operator="lessThan">
      <formula>$C$4</formula>
    </cfRule>
  </conditionalFormatting>
  <conditionalFormatting sqref="BD52">
    <cfRule type="cellIs" dxfId="8414" priority="3450" operator="lessThan">
      <formula>$C$4</formula>
    </cfRule>
  </conditionalFormatting>
  <conditionalFormatting sqref="BD53">
    <cfRule type="cellIs" dxfId="8413" priority="3451" operator="lessThan">
      <formula>$C$4</formula>
    </cfRule>
  </conditionalFormatting>
  <conditionalFormatting sqref="BD54">
    <cfRule type="cellIs" dxfId="8412" priority="3452" operator="lessThan">
      <formula>$C$4</formula>
    </cfRule>
  </conditionalFormatting>
  <conditionalFormatting sqref="BD55">
    <cfRule type="cellIs" dxfId="8411" priority="3453" operator="lessThan">
      <formula>$C$4</formula>
    </cfRule>
  </conditionalFormatting>
  <conditionalFormatting sqref="BD56">
    <cfRule type="cellIs" dxfId="8410" priority="3454" operator="lessThan">
      <formula>$C$4</formula>
    </cfRule>
  </conditionalFormatting>
  <conditionalFormatting sqref="BD57">
    <cfRule type="cellIs" dxfId="8409" priority="3455" operator="lessThan">
      <formula>$C$4</formula>
    </cfRule>
  </conditionalFormatting>
  <conditionalFormatting sqref="BD58">
    <cfRule type="cellIs" dxfId="8408" priority="3456" operator="lessThan">
      <formula>$C$4</formula>
    </cfRule>
  </conditionalFormatting>
  <conditionalFormatting sqref="BD59">
    <cfRule type="cellIs" dxfId="8407" priority="3457" operator="lessThan">
      <formula>$C$4</formula>
    </cfRule>
  </conditionalFormatting>
  <conditionalFormatting sqref="BD60">
    <cfRule type="cellIs" dxfId="8406" priority="3458" operator="lessThan">
      <formula>$C$4</formula>
    </cfRule>
  </conditionalFormatting>
  <conditionalFormatting sqref="BE11">
    <cfRule type="cellIs" dxfId="8405" priority="3459" operator="lessThan">
      <formula>$C$4</formula>
    </cfRule>
  </conditionalFormatting>
  <conditionalFormatting sqref="BE12">
    <cfRule type="cellIs" dxfId="8404" priority="3460" operator="lessThan">
      <formula>$C$4</formula>
    </cfRule>
  </conditionalFormatting>
  <conditionalFormatting sqref="BE13">
    <cfRule type="cellIs" dxfId="8403" priority="3461" operator="lessThan">
      <formula>$C$4</formula>
    </cfRule>
  </conditionalFormatting>
  <conditionalFormatting sqref="BE14">
    <cfRule type="cellIs" dxfId="8402" priority="3462" operator="lessThan">
      <formula>$C$4</formula>
    </cfRule>
  </conditionalFormatting>
  <conditionalFormatting sqref="BE15">
    <cfRule type="cellIs" dxfId="8401" priority="3463" operator="lessThan">
      <formula>$C$4</formula>
    </cfRule>
  </conditionalFormatting>
  <conditionalFormatting sqref="BE16">
    <cfRule type="cellIs" dxfId="8400" priority="3464" operator="lessThan">
      <formula>$C$4</formula>
    </cfRule>
  </conditionalFormatting>
  <conditionalFormatting sqref="BE17">
    <cfRule type="cellIs" dxfId="8399" priority="3465" operator="lessThan">
      <formula>$C$4</formula>
    </cfRule>
  </conditionalFormatting>
  <conditionalFormatting sqref="BE18">
    <cfRule type="cellIs" dxfId="8398" priority="3466" operator="lessThan">
      <formula>$C$4</formula>
    </cfRule>
  </conditionalFormatting>
  <conditionalFormatting sqref="BE19">
    <cfRule type="cellIs" dxfId="8397" priority="3467" operator="lessThan">
      <formula>$C$4</formula>
    </cfRule>
  </conditionalFormatting>
  <conditionalFormatting sqref="BE20">
    <cfRule type="cellIs" dxfId="8396" priority="3468" operator="lessThan">
      <formula>$C$4</formula>
    </cfRule>
  </conditionalFormatting>
  <conditionalFormatting sqref="BE21">
    <cfRule type="cellIs" dxfId="8395" priority="3469" operator="lessThan">
      <formula>$C$4</formula>
    </cfRule>
  </conditionalFormatting>
  <conditionalFormatting sqref="BE22">
    <cfRule type="cellIs" dxfId="8394" priority="3470" operator="lessThan">
      <formula>$C$4</formula>
    </cfRule>
  </conditionalFormatting>
  <conditionalFormatting sqref="BE23">
    <cfRule type="cellIs" dxfId="8393" priority="3471" operator="lessThan">
      <formula>$C$4</formula>
    </cfRule>
  </conditionalFormatting>
  <conditionalFormatting sqref="BE24">
    <cfRule type="cellIs" dxfId="8392" priority="3472" operator="lessThan">
      <formula>$C$4</formula>
    </cfRule>
  </conditionalFormatting>
  <conditionalFormatting sqref="BE25">
    <cfRule type="cellIs" dxfId="8391" priority="3473" operator="lessThan">
      <formula>$C$4</formula>
    </cfRule>
  </conditionalFormatting>
  <conditionalFormatting sqref="BE26">
    <cfRule type="cellIs" dxfId="8390" priority="3474" operator="lessThan">
      <formula>$C$4</formula>
    </cfRule>
  </conditionalFormatting>
  <conditionalFormatting sqref="BE27">
    <cfRule type="cellIs" dxfId="8389" priority="3475" operator="lessThan">
      <formula>$C$4</formula>
    </cfRule>
  </conditionalFormatting>
  <conditionalFormatting sqref="BE28">
    <cfRule type="cellIs" dxfId="8388" priority="3476" operator="lessThan">
      <formula>$C$4</formula>
    </cfRule>
  </conditionalFormatting>
  <conditionalFormatting sqref="BE29">
    <cfRule type="cellIs" dxfId="8387" priority="3477" operator="lessThan">
      <formula>$C$4</formula>
    </cfRule>
  </conditionalFormatting>
  <conditionalFormatting sqref="BE30">
    <cfRule type="cellIs" dxfId="8386" priority="3478" operator="lessThan">
      <formula>$C$4</formula>
    </cfRule>
  </conditionalFormatting>
  <conditionalFormatting sqref="BE31">
    <cfRule type="cellIs" dxfId="8385" priority="3479" operator="lessThan">
      <formula>$C$4</formula>
    </cfRule>
  </conditionalFormatting>
  <conditionalFormatting sqref="BE32">
    <cfRule type="cellIs" dxfId="8384" priority="3480" operator="lessThan">
      <formula>$C$4</formula>
    </cfRule>
  </conditionalFormatting>
  <conditionalFormatting sqref="BE33">
    <cfRule type="cellIs" dxfId="8383" priority="3481" operator="lessThan">
      <formula>$C$4</formula>
    </cfRule>
  </conditionalFormatting>
  <conditionalFormatting sqref="BE34">
    <cfRule type="cellIs" dxfId="8382" priority="3482" operator="lessThan">
      <formula>$C$4</formula>
    </cfRule>
  </conditionalFormatting>
  <conditionalFormatting sqref="BE35">
    <cfRule type="cellIs" dxfId="8381" priority="3483" operator="lessThan">
      <formula>$C$4</formula>
    </cfRule>
  </conditionalFormatting>
  <conditionalFormatting sqref="BE36">
    <cfRule type="cellIs" dxfId="8380" priority="3484" operator="lessThan">
      <formula>$C$4</formula>
    </cfRule>
  </conditionalFormatting>
  <conditionalFormatting sqref="BE37">
    <cfRule type="cellIs" dxfId="8379" priority="3485" operator="lessThan">
      <formula>$C$4</formula>
    </cfRule>
  </conditionalFormatting>
  <conditionalFormatting sqref="BE38">
    <cfRule type="cellIs" dxfId="8378" priority="3486" operator="lessThan">
      <formula>$C$4</formula>
    </cfRule>
  </conditionalFormatting>
  <conditionalFormatting sqref="BE39">
    <cfRule type="cellIs" dxfId="8377" priority="3487" operator="lessThan">
      <formula>$C$4</formula>
    </cfRule>
  </conditionalFormatting>
  <conditionalFormatting sqref="BE40">
    <cfRule type="cellIs" dxfId="8376" priority="3488" operator="lessThan">
      <formula>$C$4</formula>
    </cfRule>
  </conditionalFormatting>
  <conditionalFormatting sqref="BE41">
    <cfRule type="cellIs" dxfId="8375" priority="3489" operator="lessThan">
      <formula>$C$4</formula>
    </cfRule>
  </conditionalFormatting>
  <conditionalFormatting sqref="BE42">
    <cfRule type="cellIs" dxfId="8374" priority="3490" operator="lessThan">
      <formula>$C$4</formula>
    </cfRule>
  </conditionalFormatting>
  <conditionalFormatting sqref="BE43">
    <cfRule type="cellIs" dxfId="8373" priority="3491" operator="lessThan">
      <formula>$C$4</formula>
    </cfRule>
  </conditionalFormatting>
  <conditionalFormatting sqref="BE44">
    <cfRule type="cellIs" dxfId="8372" priority="3492" operator="lessThan">
      <formula>$C$4</formula>
    </cfRule>
  </conditionalFormatting>
  <conditionalFormatting sqref="BE45">
    <cfRule type="cellIs" dxfId="8371" priority="3493" operator="lessThan">
      <formula>$C$4</formula>
    </cfRule>
  </conditionalFormatting>
  <conditionalFormatting sqref="BE46">
    <cfRule type="cellIs" dxfId="8370" priority="3494" operator="lessThan">
      <formula>$C$4</formula>
    </cfRule>
  </conditionalFormatting>
  <conditionalFormatting sqref="BE47">
    <cfRule type="cellIs" dxfId="8369" priority="3495" operator="lessThan">
      <formula>$C$4</formula>
    </cfRule>
  </conditionalFormatting>
  <conditionalFormatting sqref="BE48">
    <cfRule type="cellIs" dxfId="8368" priority="3496" operator="lessThan">
      <formula>$C$4</formula>
    </cfRule>
  </conditionalFormatting>
  <conditionalFormatting sqref="BE49">
    <cfRule type="cellIs" dxfId="8367" priority="3497" operator="lessThan">
      <formula>$C$4</formula>
    </cfRule>
  </conditionalFormatting>
  <conditionalFormatting sqref="BE50">
    <cfRule type="cellIs" dxfId="8366" priority="3498" operator="lessThan">
      <formula>$C$4</formula>
    </cfRule>
  </conditionalFormatting>
  <conditionalFormatting sqref="BE51">
    <cfRule type="cellIs" dxfId="8365" priority="3499" operator="lessThan">
      <formula>$C$4</formula>
    </cfRule>
  </conditionalFormatting>
  <conditionalFormatting sqref="BE52">
    <cfRule type="cellIs" dxfId="8364" priority="3500" operator="lessThan">
      <formula>$C$4</formula>
    </cfRule>
  </conditionalFormatting>
  <conditionalFormatting sqref="BE53">
    <cfRule type="cellIs" dxfId="8363" priority="3501" operator="lessThan">
      <formula>$C$4</formula>
    </cfRule>
  </conditionalFormatting>
  <conditionalFormatting sqref="BE54">
    <cfRule type="cellIs" dxfId="8362" priority="3502" operator="lessThan">
      <formula>$C$4</formula>
    </cfRule>
  </conditionalFormatting>
  <conditionalFormatting sqref="BE55">
    <cfRule type="cellIs" dxfId="8361" priority="3503" operator="lessThan">
      <formula>$C$4</formula>
    </cfRule>
  </conditionalFormatting>
  <conditionalFormatting sqref="BE56">
    <cfRule type="cellIs" dxfId="8360" priority="3504" operator="lessThan">
      <formula>$C$4</formula>
    </cfRule>
  </conditionalFormatting>
  <conditionalFormatting sqref="BE57">
    <cfRule type="cellIs" dxfId="8359" priority="3505" operator="lessThan">
      <formula>$C$4</formula>
    </cfRule>
  </conditionalFormatting>
  <conditionalFormatting sqref="BE58">
    <cfRule type="cellIs" dxfId="8358" priority="3506" operator="lessThan">
      <formula>$C$4</formula>
    </cfRule>
  </conditionalFormatting>
  <conditionalFormatting sqref="BE59">
    <cfRule type="cellIs" dxfId="8357" priority="3507" operator="lessThan">
      <formula>$C$4</formula>
    </cfRule>
  </conditionalFormatting>
  <conditionalFormatting sqref="BE60">
    <cfRule type="cellIs" dxfId="8356" priority="3508" operator="lessThan">
      <formula>$C$4</formula>
    </cfRule>
  </conditionalFormatting>
  <conditionalFormatting sqref="BF11">
    <cfRule type="cellIs" dxfId="8355" priority="3509" operator="lessThan">
      <formula>$C$4</formula>
    </cfRule>
  </conditionalFormatting>
  <conditionalFormatting sqref="BF12">
    <cfRule type="cellIs" dxfId="8354" priority="3510" operator="lessThan">
      <formula>$C$4</formula>
    </cfRule>
  </conditionalFormatting>
  <conditionalFormatting sqref="BF13">
    <cfRule type="cellIs" dxfId="8353" priority="3511" operator="lessThan">
      <formula>$C$4</formula>
    </cfRule>
  </conditionalFormatting>
  <conditionalFormatting sqref="BF14">
    <cfRule type="cellIs" dxfId="8352" priority="3512" operator="lessThan">
      <formula>$C$4</formula>
    </cfRule>
  </conditionalFormatting>
  <conditionalFormatting sqref="BF15">
    <cfRule type="cellIs" dxfId="8351" priority="3513" operator="lessThan">
      <formula>$C$4</formula>
    </cfRule>
  </conditionalFormatting>
  <conditionalFormatting sqref="BF16">
    <cfRule type="cellIs" dxfId="8350" priority="3514" operator="lessThan">
      <formula>$C$4</formula>
    </cfRule>
  </conditionalFormatting>
  <conditionalFormatting sqref="BF17">
    <cfRule type="cellIs" dxfId="8349" priority="3515" operator="lessThan">
      <formula>$C$4</formula>
    </cfRule>
  </conditionalFormatting>
  <conditionalFormatting sqref="BF18">
    <cfRule type="cellIs" dxfId="8348" priority="3516" operator="lessThan">
      <formula>$C$4</formula>
    </cfRule>
  </conditionalFormatting>
  <conditionalFormatting sqref="BF19">
    <cfRule type="cellIs" dxfId="8347" priority="3517" operator="lessThan">
      <formula>$C$4</formula>
    </cfRule>
  </conditionalFormatting>
  <conditionalFormatting sqref="BF20">
    <cfRule type="cellIs" dxfId="8346" priority="3518" operator="lessThan">
      <formula>$C$4</formula>
    </cfRule>
  </conditionalFormatting>
  <conditionalFormatting sqref="BF21">
    <cfRule type="cellIs" dxfId="8345" priority="3519" operator="lessThan">
      <formula>$C$4</formula>
    </cfRule>
  </conditionalFormatting>
  <conditionalFormatting sqref="BF22">
    <cfRule type="cellIs" dxfId="8344" priority="3520" operator="lessThan">
      <formula>$C$4</formula>
    </cfRule>
  </conditionalFormatting>
  <conditionalFormatting sqref="BF23">
    <cfRule type="cellIs" dxfId="8343" priority="3521" operator="lessThan">
      <formula>$C$4</formula>
    </cfRule>
  </conditionalFormatting>
  <conditionalFormatting sqref="BF24">
    <cfRule type="cellIs" dxfId="8342" priority="3522" operator="lessThan">
      <formula>$C$4</formula>
    </cfRule>
  </conditionalFormatting>
  <conditionalFormatting sqref="BF25">
    <cfRule type="cellIs" dxfId="8341" priority="3523" operator="lessThan">
      <formula>$C$4</formula>
    </cfRule>
  </conditionalFormatting>
  <conditionalFormatting sqref="BF26">
    <cfRule type="cellIs" dxfId="8340" priority="3524" operator="lessThan">
      <formula>$C$4</formula>
    </cfRule>
  </conditionalFormatting>
  <conditionalFormatting sqref="BF27">
    <cfRule type="cellIs" dxfId="8339" priority="3525" operator="lessThan">
      <formula>$C$4</formula>
    </cfRule>
  </conditionalFormatting>
  <conditionalFormatting sqref="BF28">
    <cfRule type="cellIs" dxfId="8338" priority="3526" operator="lessThan">
      <formula>$C$4</formula>
    </cfRule>
  </conditionalFormatting>
  <conditionalFormatting sqref="BF29">
    <cfRule type="cellIs" dxfId="8337" priority="3527" operator="lessThan">
      <formula>$C$4</formula>
    </cfRule>
  </conditionalFormatting>
  <conditionalFormatting sqref="BF30">
    <cfRule type="cellIs" dxfId="8336" priority="3528" operator="lessThan">
      <formula>$C$4</formula>
    </cfRule>
  </conditionalFormatting>
  <conditionalFormatting sqref="BF31">
    <cfRule type="cellIs" dxfId="8335" priority="3529" operator="lessThan">
      <formula>$C$4</formula>
    </cfRule>
  </conditionalFormatting>
  <conditionalFormatting sqref="BF32">
    <cfRule type="cellIs" dxfId="8334" priority="3530" operator="lessThan">
      <formula>$C$4</formula>
    </cfRule>
  </conditionalFormatting>
  <conditionalFormatting sqref="BF33">
    <cfRule type="cellIs" dxfId="8333" priority="3531" operator="lessThan">
      <formula>$C$4</formula>
    </cfRule>
  </conditionalFormatting>
  <conditionalFormatting sqref="BF34">
    <cfRule type="cellIs" dxfId="8332" priority="3532" operator="lessThan">
      <formula>$C$4</formula>
    </cfRule>
  </conditionalFormatting>
  <conditionalFormatting sqref="BF35">
    <cfRule type="cellIs" dxfId="8331" priority="3533" operator="lessThan">
      <formula>$C$4</formula>
    </cfRule>
  </conditionalFormatting>
  <conditionalFormatting sqref="BF36">
    <cfRule type="cellIs" dxfId="8330" priority="3534" operator="lessThan">
      <formula>$C$4</formula>
    </cfRule>
  </conditionalFormatting>
  <conditionalFormatting sqref="BF37">
    <cfRule type="cellIs" dxfId="8329" priority="3535" operator="lessThan">
      <formula>$C$4</formula>
    </cfRule>
  </conditionalFormatting>
  <conditionalFormatting sqref="BF38">
    <cfRule type="cellIs" dxfId="8328" priority="3536" operator="lessThan">
      <formula>$C$4</formula>
    </cfRule>
  </conditionalFormatting>
  <conditionalFormatting sqref="BF39">
    <cfRule type="cellIs" dxfId="8327" priority="3537" operator="lessThan">
      <formula>$C$4</formula>
    </cfRule>
  </conditionalFormatting>
  <conditionalFormatting sqref="BF40">
    <cfRule type="cellIs" dxfId="8326" priority="3538" operator="lessThan">
      <formula>$C$4</formula>
    </cfRule>
  </conditionalFormatting>
  <conditionalFormatting sqref="BF41">
    <cfRule type="cellIs" dxfId="8325" priority="3539" operator="lessThan">
      <formula>$C$4</formula>
    </cfRule>
  </conditionalFormatting>
  <conditionalFormatting sqref="BF42">
    <cfRule type="cellIs" dxfId="8324" priority="3540" operator="lessThan">
      <formula>$C$4</formula>
    </cfRule>
  </conditionalFormatting>
  <conditionalFormatting sqref="BF43">
    <cfRule type="cellIs" dxfId="8323" priority="3541" operator="lessThan">
      <formula>$C$4</formula>
    </cfRule>
  </conditionalFormatting>
  <conditionalFormatting sqref="BF44">
    <cfRule type="cellIs" dxfId="8322" priority="3542" operator="lessThan">
      <formula>$C$4</formula>
    </cfRule>
  </conditionalFormatting>
  <conditionalFormatting sqref="BF45">
    <cfRule type="cellIs" dxfId="8321" priority="3543" operator="lessThan">
      <formula>$C$4</formula>
    </cfRule>
  </conditionalFormatting>
  <conditionalFormatting sqref="BF46">
    <cfRule type="cellIs" dxfId="8320" priority="3544" operator="lessThan">
      <formula>$C$4</formula>
    </cfRule>
  </conditionalFormatting>
  <conditionalFormatting sqref="BF47">
    <cfRule type="cellIs" dxfId="8319" priority="3545" operator="lessThan">
      <formula>$C$4</formula>
    </cfRule>
  </conditionalFormatting>
  <conditionalFormatting sqref="BF48">
    <cfRule type="cellIs" dxfId="8318" priority="3546" operator="lessThan">
      <formula>$C$4</formula>
    </cfRule>
  </conditionalFormatting>
  <conditionalFormatting sqref="BF49">
    <cfRule type="cellIs" dxfId="8317" priority="3547" operator="lessThan">
      <formula>$C$4</formula>
    </cfRule>
  </conditionalFormatting>
  <conditionalFormatting sqref="BF50">
    <cfRule type="cellIs" dxfId="8316" priority="3548" operator="lessThan">
      <formula>$C$4</formula>
    </cfRule>
  </conditionalFormatting>
  <conditionalFormatting sqref="BF51">
    <cfRule type="cellIs" dxfId="8315" priority="3549" operator="lessThan">
      <formula>$C$4</formula>
    </cfRule>
  </conditionalFormatting>
  <conditionalFormatting sqref="BF52">
    <cfRule type="cellIs" dxfId="8314" priority="3550" operator="lessThan">
      <formula>$C$4</formula>
    </cfRule>
  </conditionalFormatting>
  <conditionalFormatting sqref="BF53">
    <cfRule type="cellIs" dxfId="8313" priority="3551" operator="lessThan">
      <formula>$C$4</formula>
    </cfRule>
  </conditionalFormatting>
  <conditionalFormatting sqref="BF54">
    <cfRule type="cellIs" dxfId="8312" priority="3552" operator="lessThan">
      <formula>$C$4</formula>
    </cfRule>
  </conditionalFormatting>
  <conditionalFormatting sqref="BF55">
    <cfRule type="cellIs" dxfId="8311" priority="3553" operator="lessThan">
      <formula>$C$4</formula>
    </cfRule>
  </conditionalFormatting>
  <conditionalFormatting sqref="BF56">
    <cfRule type="cellIs" dxfId="8310" priority="3554" operator="lessThan">
      <formula>$C$4</formula>
    </cfRule>
  </conditionalFormatting>
  <conditionalFormatting sqref="BF57">
    <cfRule type="cellIs" dxfId="8309" priority="3555" operator="lessThan">
      <formula>$C$4</formula>
    </cfRule>
  </conditionalFormatting>
  <conditionalFormatting sqref="BF58">
    <cfRule type="cellIs" dxfId="8308" priority="3556" operator="lessThan">
      <formula>$C$4</formula>
    </cfRule>
  </conditionalFormatting>
  <conditionalFormatting sqref="BF59">
    <cfRule type="cellIs" dxfId="8307" priority="3557" operator="lessThan">
      <formula>$C$4</formula>
    </cfRule>
  </conditionalFormatting>
  <conditionalFormatting sqref="BF60">
    <cfRule type="cellIs" dxfId="8306" priority="3558" operator="lessThan">
      <formula>$C$4</formula>
    </cfRule>
  </conditionalFormatting>
  <conditionalFormatting sqref="BG11">
    <cfRule type="cellIs" dxfId="8305" priority="3559" operator="lessThan">
      <formula>$C$4</formula>
    </cfRule>
  </conditionalFormatting>
  <conditionalFormatting sqref="BG12">
    <cfRule type="cellIs" dxfId="8304" priority="3560" operator="lessThan">
      <formula>$C$4</formula>
    </cfRule>
  </conditionalFormatting>
  <conditionalFormatting sqref="BG13">
    <cfRule type="cellIs" dxfId="8303" priority="3561" operator="lessThan">
      <formula>$C$4</formula>
    </cfRule>
  </conditionalFormatting>
  <conditionalFormatting sqref="BG14">
    <cfRule type="cellIs" dxfId="8302" priority="3562" operator="lessThan">
      <formula>$C$4</formula>
    </cfRule>
  </conditionalFormatting>
  <conditionalFormatting sqref="BG15">
    <cfRule type="cellIs" dxfId="8301" priority="3563" operator="lessThan">
      <formula>$C$4</formula>
    </cfRule>
  </conditionalFormatting>
  <conditionalFormatting sqref="BG16">
    <cfRule type="cellIs" dxfId="8300" priority="3564" operator="lessThan">
      <formula>$C$4</formula>
    </cfRule>
  </conditionalFormatting>
  <conditionalFormatting sqref="BG17">
    <cfRule type="cellIs" dxfId="8299" priority="3565" operator="lessThan">
      <formula>$C$4</formula>
    </cfRule>
  </conditionalFormatting>
  <conditionalFormatting sqref="BG18">
    <cfRule type="cellIs" dxfId="8298" priority="3566" operator="lessThan">
      <formula>$C$4</formula>
    </cfRule>
  </conditionalFormatting>
  <conditionalFormatting sqref="BG19">
    <cfRule type="cellIs" dxfId="8297" priority="3567" operator="lessThan">
      <formula>$C$4</formula>
    </cfRule>
  </conditionalFormatting>
  <conditionalFormatting sqref="BG20">
    <cfRule type="cellIs" dxfId="8296" priority="3568" operator="lessThan">
      <formula>$C$4</formula>
    </cfRule>
  </conditionalFormatting>
  <conditionalFormatting sqref="BG21">
    <cfRule type="cellIs" dxfId="8295" priority="3569" operator="lessThan">
      <formula>$C$4</formula>
    </cfRule>
  </conditionalFormatting>
  <conditionalFormatting sqref="BG22">
    <cfRule type="cellIs" dxfId="8294" priority="3570" operator="lessThan">
      <formula>$C$4</formula>
    </cfRule>
  </conditionalFormatting>
  <conditionalFormatting sqref="BG23">
    <cfRule type="cellIs" dxfId="8293" priority="3571" operator="lessThan">
      <formula>$C$4</formula>
    </cfRule>
  </conditionalFormatting>
  <conditionalFormatting sqref="BG24">
    <cfRule type="cellIs" dxfId="8292" priority="3572" operator="lessThan">
      <formula>$C$4</formula>
    </cfRule>
  </conditionalFormatting>
  <conditionalFormatting sqref="BG25">
    <cfRule type="cellIs" dxfId="8291" priority="3573" operator="lessThan">
      <formula>$C$4</formula>
    </cfRule>
  </conditionalFormatting>
  <conditionalFormatting sqref="BG26">
    <cfRule type="cellIs" dxfId="8290" priority="3574" operator="lessThan">
      <formula>$C$4</formula>
    </cfRule>
  </conditionalFormatting>
  <conditionalFormatting sqref="BG27">
    <cfRule type="cellIs" dxfId="8289" priority="3575" operator="lessThan">
      <formula>$C$4</formula>
    </cfRule>
  </conditionalFormatting>
  <conditionalFormatting sqref="BG28">
    <cfRule type="cellIs" dxfId="8288" priority="3576" operator="lessThan">
      <formula>$C$4</formula>
    </cfRule>
  </conditionalFormatting>
  <conditionalFormatting sqref="BG29">
    <cfRule type="cellIs" dxfId="8287" priority="3577" operator="lessThan">
      <formula>$C$4</formula>
    </cfRule>
  </conditionalFormatting>
  <conditionalFormatting sqref="BG30">
    <cfRule type="cellIs" dxfId="8286" priority="3578" operator="lessThan">
      <formula>$C$4</formula>
    </cfRule>
  </conditionalFormatting>
  <conditionalFormatting sqref="BG31">
    <cfRule type="cellIs" dxfId="8285" priority="3579" operator="lessThan">
      <formula>$C$4</formula>
    </cfRule>
  </conditionalFormatting>
  <conditionalFormatting sqref="BG32">
    <cfRule type="cellIs" dxfId="8284" priority="3580" operator="lessThan">
      <formula>$C$4</formula>
    </cfRule>
  </conditionalFormatting>
  <conditionalFormatting sqref="BG33">
    <cfRule type="cellIs" dxfId="8283" priority="3581" operator="lessThan">
      <formula>$C$4</formula>
    </cfRule>
  </conditionalFormatting>
  <conditionalFormatting sqref="BG34">
    <cfRule type="cellIs" dxfId="8282" priority="3582" operator="lessThan">
      <formula>$C$4</formula>
    </cfRule>
  </conditionalFormatting>
  <conditionalFormatting sqref="BG35">
    <cfRule type="cellIs" dxfId="8281" priority="3583" operator="lessThan">
      <formula>$C$4</formula>
    </cfRule>
  </conditionalFormatting>
  <conditionalFormatting sqref="BG36">
    <cfRule type="cellIs" dxfId="8280" priority="3584" operator="lessThan">
      <formula>$C$4</formula>
    </cfRule>
  </conditionalFormatting>
  <conditionalFormatting sqref="BG37">
    <cfRule type="cellIs" dxfId="8279" priority="3585" operator="lessThan">
      <formula>$C$4</formula>
    </cfRule>
  </conditionalFormatting>
  <conditionalFormatting sqref="BG38">
    <cfRule type="cellIs" dxfId="8278" priority="3586" operator="lessThan">
      <formula>$C$4</formula>
    </cfRule>
  </conditionalFormatting>
  <conditionalFormatting sqref="BG39">
    <cfRule type="cellIs" dxfId="8277" priority="3587" operator="lessThan">
      <formula>$C$4</formula>
    </cfRule>
  </conditionalFormatting>
  <conditionalFormatting sqref="BG40">
    <cfRule type="cellIs" dxfId="8276" priority="3588" operator="lessThan">
      <formula>$C$4</formula>
    </cfRule>
  </conditionalFormatting>
  <conditionalFormatting sqref="BG41">
    <cfRule type="cellIs" dxfId="8275" priority="3589" operator="lessThan">
      <formula>$C$4</formula>
    </cfRule>
  </conditionalFormatting>
  <conditionalFormatting sqref="BG42">
    <cfRule type="cellIs" dxfId="8274" priority="3590" operator="lessThan">
      <formula>$C$4</formula>
    </cfRule>
  </conditionalFormatting>
  <conditionalFormatting sqref="BG43">
    <cfRule type="cellIs" dxfId="8273" priority="3591" operator="lessThan">
      <formula>$C$4</formula>
    </cfRule>
  </conditionalFormatting>
  <conditionalFormatting sqref="BG44">
    <cfRule type="cellIs" dxfId="8272" priority="3592" operator="lessThan">
      <formula>$C$4</formula>
    </cfRule>
  </conditionalFormatting>
  <conditionalFormatting sqref="BG45">
    <cfRule type="cellIs" dxfId="8271" priority="3593" operator="lessThan">
      <formula>$C$4</formula>
    </cfRule>
  </conditionalFormatting>
  <conditionalFormatting sqref="BG46">
    <cfRule type="cellIs" dxfId="8270" priority="3594" operator="lessThan">
      <formula>$C$4</formula>
    </cfRule>
  </conditionalFormatting>
  <conditionalFormatting sqref="BG47">
    <cfRule type="cellIs" dxfId="8269" priority="3595" operator="lessThan">
      <formula>$C$4</formula>
    </cfRule>
  </conditionalFormatting>
  <conditionalFormatting sqref="BG48">
    <cfRule type="cellIs" dxfId="8268" priority="3596" operator="lessThan">
      <formula>$C$4</formula>
    </cfRule>
  </conditionalFormatting>
  <conditionalFormatting sqref="BG49">
    <cfRule type="cellIs" dxfId="8267" priority="3597" operator="lessThan">
      <formula>$C$4</formula>
    </cfRule>
  </conditionalFormatting>
  <conditionalFormatting sqref="BG50">
    <cfRule type="cellIs" dxfId="8266" priority="3598" operator="lessThan">
      <formula>$C$4</formula>
    </cfRule>
  </conditionalFormatting>
  <conditionalFormatting sqref="BG51">
    <cfRule type="cellIs" dxfId="8265" priority="3599" operator="lessThan">
      <formula>$C$4</formula>
    </cfRule>
  </conditionalFormatting>
  <conditionalFormatting sqref="BG52">
    <cfRule type="cellIs" dxfId="8264" priority="3600" operator="lessThan">
      <formula>$C$4</formula>
    </cfRule>
  </conditionalFormatting>
  <conditionalFormatting sqref="BG53">
    <cfRule type="cellIs" dxfId="8263" priority="3601" operator="lessThan">
      <formula>$C$4</formula>
    </cfRule>
  </conditionalFormatting>
  <conditionalFormatting sqref="BG54">
    <cfRule type="cellIs" dxfId="8262" priority="3602" operator="lessThan">
      <formula>$C$4</formula>
    </cfRule>
  </conditionalFormatting>
  <conditionalFormatting sqref="BG55">
    <cfRule type="cellIs" dxfId="8261" priority="3603" operator="lessThan">
      <formula>$C$4</formula>
    </cfRule>
  </conditionalFormatting>
  <conditionalFormatting sqref="BG56">
    <cfRule type="cellIs" dxfId="8260" priority="3604" operator="lessThan">
      <formula>$C$4</formula>
    </cfRule>
  </conditionalFormatting>
  <conditionalFormatting sqref="BG57">
    <cfRule type="cellIs" dxfId="8259" priority="3605" operator="lessThan">
      <formula>$C$4</formula>
    </cfRule>
  </conditionalFormatting>
  <conditionalFormatting sqref="BG58">
    <cfRule type="cellIs" dxfId="8258" priority="3606" operator="lessThan">
      <formula>$C$4</formula>
    </cfRule>
  </conditionalFormatting>
  <conditionalFormatting sqref="BG59">
    <cfRule type="cellIs" dxfId="8257" priority="3607" operator="lessThan">
      <formula>$C$4</formula>
    </cfRule>
  </conditionalFormatting>
  <conditionalFormatting sqref="BG60">
    <cfRule type="cellIs" dxfId="8256" priority="3608" operator="lessThan">
      <formula>$C$4</formula>
    </cfRule>
  </conditionalFormatting>
  <conditionalFormatting sqref="CJ11">
    <cfRule type="cellIs" dxfId="8255" priority="3609" operator="lessThan">
      <formula>$C$4</formula>
    </cfRule>
  </conditionalFormatting>
  <conditionalFormatting sqref="CJ11">
    <cfRule type="cellIs" dxfId="8254" priority="3610" operator="lessThan">
      <formula>$C$4</formula>
    </cfRule>
  </conditionalFormatting>
  <conditionalFormatting sqref="CJ12">
    <cfRule type="cellIs" dxfId="8253" priority="3611" operator="lessThan">
      <formula>$C$4</formula>
    </cfRule>
  </conditionalFormatting>
  <conditionalFormatting sqref="CJ12">
    <cfRule type="cellIs" dxfId="8252" priority="3612" operator="lessThan">
      <formula>$C$4</formula>
    </cfRule>
  </conditionalFormatting>
  <conditionalFormatting sqref="CJ13">
    <cfRule type="cellIs" dxfId="8251" priority="3613" operator="lessThan">
      <formula>$C$4</formula>
    </cfRule>
  </conditionalFormatting>
  <conditionalFormatting sqref="CJ13">
    <cfRule type="cellIs" dxfId="8250" priority="3614" operator="lessThan">
      <formula>$C$4</formula>
    </cfRule>
  </conditionalFormatting>
  <conditionalFormatting sqref="CJ14">
    <cfRule type="cellIs" dxfId="8249" priority="3615" operator="lessThan">
      <formula>$C$4</formula>
    </cfRule>
  </conditionalFormatting>
  <conditionalFormatting sqref="CJ14">
    <cfRule type="cellIs" dxfId="8248" priority="3616" operator="lessThan">
      <formula>$C$4</formula>
    </cfRule>
  </conditionalFormatting>
  <conditionalFormatting sqref="CJ15">
    <cfRule type="cellIs" dxfId="8247" priority="3617" operator="lessThan">
      <formula>$C$4</formula>
    </cfRule>
  </conditionalFormatting>
  <conditionalFormatting sqref="CJ15">
    <cfRule type="cellIs" dxfId="8246" priority="3618" operator="lessThan">
      <formula>$C$4</formula>
    </cfRule>
  </conditionalFormatting>
  <conditionalFormatting sqref="CJ16">
    <cfRule type="cellIs" dxfId="8245" priority="3619" operator="lessThan">
      <formula>$C$4</formula>
    </cfRule>
  </conditionalFormatting>
  <conditionalFormatting sqref="CJ16">
    <cfRule type="cellIs" dxfId="8244" priority="3620" operator="lessThan">
      <formula>$C$4</formula>
    </cfRule>
  </conditionalFormatting>
  <conditionalFormatting sqref="CJ17">
    <cfRule type="cellIs" dxfId="8243" priority="3621" operator="lessThan">
      <formula>$C$4</formula>
    </cfRule>
  </conditionalFormatting>
  <conditionalFormatting sqref="CJ17">
    <cfRule type="cellIs" dxfId="8242" priority="3622" operator="lessThan">
      <formula>$C$4</formula>
    </cfRule>
  </conditionalFormatting>
  <conditionalFormatting sqref="CJ18">
    <cfRule type="cellIs" dxfId="8241" priority="3623" operator="lessThan">
      <formula>$C$4</formula>
    </cfRule>
  </conditionalFormatting>
  <conditionalFormatting sqref="CJ18">
    <cfRule type="cellIs" dxfId="8240" priority="3624" operator="lessThan">
      <formula>$C$4</formula>
    </cfRule>
  </conditionalFormatting>
  <conditionalFormatting sqref="CJ19">
    <cfRule type="cellIs" dxfId="8239" priority="3625" operator="lessThan">
      <formula>$C$4</formula>
    </cfRule>
  </conditionalFormatting>
  <conditionalFormatting sqref="CJ19">
    <cfRule type="cellIs" dxfId="8238" priority="3626" operator="lessThan">
      <formula>$C$4</formula>
    </cfRule>
  </conditionalFormatting>
  <conditionalFormatting sqref="CJ20">
    <cfRule type="cellIs" dxfId="8237" priority="3627" operator="lessThan">
      <formula>$C$4</formula>
    </cfRule>
  </conditionalFormatting>
  <conditionalFormatting sqref="CJ20">
    <cfRule type="cellIs" dxfId="8236" priority="3628" operator="lessThan">
      <formula>$C$4</formula>
    </cfRule>
  </conditionalFormatting>
  <conditionalFormatting sqref="CJ21">
    <cfRule type="cellIs" dxfId="8235" priority="3629" operator="lessThan">
      <formula>$C$4</formula>
    </cfRule>
  </conditionalFormatting>
  <conditionalFormatting sqref="CJ21">
    <cfRule type="cellIs" dxfId="8234" priority="3630" operator="lessThan">
      <formula>$C$4</formula>
    </cfRule>
  </conditionalFormatting>
  <conditionalFormatting sqref="CJ22">
    <cfRule type="cellIs" dxfId="8233" priority="3631" operator="lessThan">
      <formula>$C$4</formula>
    </cfRule>
  </conditionalFormatting>
  <conditionalFormatting sqref="CJ22">
    <cfRule type="cellIs" dxfId="8232" priority="3632" operator="lessThan">
      <formula>$C$4</formula>
    </cfRule>
  </conditionalFormatting>
  <conditionalFormatting sqref="CJ23">
    <cfRule type="cellIs" dxfId="8231" priority="3633" operator="lessThan">
      <formula>$C$4</formula>
    </cfRule>
  </conditionalFormatting>
  <conditionalFormatting sqref="CJ23">
    <cfRule type="cellIs" dxfId="8230" priority="3634" operator="lessThan">
      <formula>$C$4</formula>
    </cfRule>
  </conditionalFormatting>
  <conditionalFormatting sqref="CJ24">
    <cfRule type="cellIs" dxfId="8229" priority="3635" operator="lessThan">
      <formula>$C$4</formula>
    </cfRule>
  </conditionalFormatting>
  <conditionalFormatting sqref="CJ24">
    <cfRule type="cellIs" dxfId="8228" priority="3636" operator="lessThan">
      <formula>$C$4</formula>
    </cfRule>
  </conditionalFormatting>
  <conditionalFormatting sqref="CJ25">
    <cfRule type="cellIs" dxfId="8227" priority="3637" operator="lessThan">
      <formula>$C$4</formula>
    </cfRule>
  </conditionalFormatting>
  <conditionalFormatting sqref="CJ25">
    <cfRule type="cellIs" dxfId="8226" priority="3638" operator="lessThan">
      <formula>$C$4</formula>
    </cfRule>
  </conditionalFormatting>
  <conditionalFormatting sqref="CJ26">
    <cfRule type="cellIs" dxfId="8225" priority="3639" operator="lessThan">
      <formula>$C$4</formula>
    </cfRule>
  </conditionalFormatting>
  <conditionalFormatting sqref="CJ26">
    <cfRule type="cellIs" dxfId="8224" priority="3640" operator="lessThan">
      <formula>$C$4</formula>
    </cfRule>
  </conditionalFormatting>
  <conditionalFormatting sqref="CJ27">
    <cfRule type="cellIs" dxfId="8223" priority="3641" operator="lessThan">
      <formula>$C$4</formula>
    </cfRule>
  </conditionalFormatting>
  <conditionalFormatting sqref="CJ27">
    <cfRule type="cellIs" dxfId="8222" priority="3642" operator="lessThan">
      <formula>$C$4</formula>
    </cfRule>
  </conditionalFormatting>
  <conditionalFormatting sqref="CJ28">
    <cfRule type="cellIs" dxfId="8221" priority="3643" operator="lessThan">
      <formula>$C$4</formula>
    </cfRule>
  </conditionalFormatting>
  <conditionalFormatting sqref="CJ28">
    <cfRule type="cellIs" dxfId="8220" priority="3644" operator="lessThan">
      <formula>$C$4</formula>
    </cfRule>
  </conditionalFormatting>
  <conditionalFormatting sqref="CJ29">
    <cfRule type="cellIs" dxfId="8219" priority="3645" operator="lessThan">
      <formula>$C$4</formula>
    </cfRule>
  </conditionalFormatting>
  <conditionalFormatting sqref="CJ29">
    <cfRule type="cellIs" dxfId="8218" priority="3646" operator="lessThan">
      <formula>$C$4</formula>
    </cfRule>
  </conditionalFormatting>
  <conditionalFormatting sqref="CJ30">
    <cfRule type="cellIs" dxfId="8217" priority="3647" operator="lessThan">
      <formula>$C$4</formula>
    </cfRule>
  </conditionalFormatting>
  <conditionalFormatting sqref="CJ30">
    <cfRule type="cellIs" dxfId="8216" priority="3648" operator="lessThan">
      <formula>$C$4</formula>
    </cfRule>
  </conditionalFormatting>
  <conditionalFormatting sqref="CJ31">
    <cfRule type="cellIs" dxfId="8215" priority="3649" operator="lessThan">
      <formula>$C$4</formula>
    </cfRule>
  </conditionalFormatting>
  <conditionalFormatting sqref="CJ31">
    <cfRule type="cellIs" dxfId="8214" priority="3650" operator="lessThan">
      <formula>$C$4</formula>
    </cfRule>
  </conditionalFormatting>
  <conditionalFormatting sqref="CJ32">
    <cfRule type="cellIs" dxfId="8213" priority="3651" operator="lessThan">
      <formula>$C$4</formula>
    </cfRule>
  </conditionalFormatting>
  <conditionalFormatting sqref="CJ32">
    <cfRule type="cellIs" dxfId="8212" priority="3652" operator="lessThan">
      <formula>$C$4</formula>
    </cfRule>
  </conditionalFormatting>
  <conditionalFormatting sqref="CJ33">
    <cfRule type="cellIs" dxfId="8211" priority="3653" operator="lessThan">
      <formula>$C$4</formula>
    </cfRule>
  </conditionalFormatting>
  <conditionalFormatting sqref="CJ33">
    <cfRule type="cellIs" dxfId="8210" priority="3654" operator="lessThan">
      <formula>$C$4</formula>
    </cfRule>
  </conditionalFormatting>
  <conditionalFormatting sqref="CJ34">
    <cfRule type="cellIs" dxfId="8209" priority="3655" operator="lessThan">
      <formula>$C$4</formula>
    </cfRule>
  </conditionalFormatting>
  <conditionalFormatting sqref="CJ34">
    <cfRule type="cellIs" dxfId="8208" priority="3656" operator="lessThan">
      <formula>$C$4</formula>
    </cfRule>
  </conditionalFormatting>
  <conditionalFormatting sqref="CJ35">
    <cfRule type="cellIs" dxfId="8207" priority="3657" operator="lessThan">
      <formula>$C$4</formula>
    </cfRule>
  </conditionalFormatting>
  <conditionalFormatting sqref="CJ35">
    <cfRule type="cellIs" dxfId="8206" priority="3658" operator="lessThan">
      <formula>$C$4</formula>
    </cfRule>
  </conditionalFormatting>
  <conditionalFormatting sqref="CJ36">
    <cfRule type="cellIs" dxfId="8205" priority="3659" operator="lessThan">
      <formula>$C$4</formula>
    </cfRule>
  </conditionalFormatting>
  <conditionalFormatting sqref="CJ36">
    <cfRule type="cellIs" dxfId="8204" priority="3660" operator="lessThan">
      <formula>$C$4</formula>
    </cfRule>
  </conditionalFormatting>
  <conditionalFormatting sqref="CJ37">
    <cfRule type="cellIs" dxfId="8203" priority="3661" operator="lessThan">
      <formula>$C$4</formula>
    </cfRule>
  </conditionalFormatting>
  <conditionalFormatting sqref="CJ37">
    <cfRule type="cellIs" dxfId="8202" priority="3662" operator="lessThan">
      <formula>$C$4</formula>
    </cfRule>
  </conditionalFormatting>
  <conditionalFormatting sqref="CJ38">
    <cfRule type="cellIs" dxfId="8201" priority="3663" operator="lessThan">
      <formula>$C$4</formula>
    </cfRule>
  </conditionalFormatting>
  <conditionalFormatting sqref="CJ38">
    <cfRule type="cellIs" dxfId="8200" priority="3664" operator="lessThan">
      <formula>$C$4</formula>
    </cfRule>
  </conditionalFormatting>
  <conditionalFormatting sqref="CJ39">
    <cfRule type="cellIs" dxfId="8199" priority="3665" operator="lessThan">
      <formula>$C$4</formula>
    </cfRule>
  </conditionalFormatting>
  <conditionalFormatting sqref="CJ39">
    <cfRule type="cellIs" dxfId="8198" priority="3666" operator="lessThan">
      <formula>$C$4</formula>
    </cfRule>
  </conditionalFormatting>
  <conditionalFormatting sqref="CJ40">
    <cfRule type="cellIs" dxfId="8197" priority="3667" operator="lessThan">
      <formula>$C$4</formula>
    </cfRule>
  </conditionalFormatting>
  <conditionalFormatting sqref="CJ40">
    <cfRule type="cellIs" dxfId="8196" priority="3668" operator="lessThan">
      <formula>$C$4</formula>
    </cfRule>
  </conditionalFormatting>
  <conditionalFormatting sqref="CJ41">
    <cfRule type="cellIs" dxfId="8195" priority="3669" operator="lessThan">
      <formula>$C$4</formula>
    </cfRule>
  </conditionalFormatting>
  <conditionalFormatting sqref="CJ41">
    <cfRule type="cellIs" dxfId="8194" priority="3670" operator="lessThan">
      <formula>$C$4</formula>
    </cfRule>
  </conditionalFormatting>
  <conditionalFormatting sqref="CJ42">
    <cfRule type="cellIs" dxfId="8193" priority="3671" operator="lessThan">
      <formula>$C$4</formula>
    </cfRule>
  </conditionalFormatting>
  <conditionalFormatting sqref="CJ42">
    <cfRule type="cellIs" dxfId="8192" priority="3672" operator="lessThan">
      <formula>$C$4</formula>
    </cfRule>
  </conditionalFormatting>
  <conditionalFormatting sqref="CJ43">
    <cfRule type="cellIs" dxfId="8191" priority="3673" operator="lessThan">
      <formula>$C$4</formula>
    </cfRule>
  </conditionalFormatting>
  <conditionalFormatting sqref="CJ43">
    <cfRule type="cellIs" dxfId="8190" priority="3674" operator="lessThan">
      <formula>$C$4</formula>
    </cfRule>
  </conditionalFormatting>
  <conditionalFormatting sqref="CJ44">
    <cfRule type="cellIs" dxfId="8189" priority="3675" operator="lessThan">
      <formula>$C$4</formula>
    </cfRule>
  </conditionalFormatting>
  <conditionalFormatting sqref="CJ44">
    <cfRule type="cellIs" dxfId="8188" priority="3676" operator="lessThan">
      <formula>$C$4</formula>
    </cfRule>
  </conditionalFormatting>
  <conditionalFormatting sqref="CJ45">
    <cfRule type="cellIs" dxfId="8187" priority="3677" operator="lessThan">
      <formula>$C$4</formula>
    </cfRule>
  </conditionalFormatting>
  <conditionalFormatting sqref="CJ45">
    <cfRule type="cellIs" dxfId="8186" priority="3678" operator="lessThan">
      <formula>$C$4</formula>
    </cfRule>
  </conditionalFormatting>
  <conditionalFormatting sqref="CJ46">
    <cfRule type="cellIs" dxfId="8185" priority="3679" operator="lessThan">
      <formula>$C$4</formula>
    </cfRule>
  </conditionalFormatting>
  <conditionalFormatting sqref="CJ46">
    <cfRule type="cellIs" dxfId="8184" priority="3680" operator="lessThan">
      <formula>$C$4</formula>
    </cfRule>
  </conditionalFormatting>
  <conditionalFormatting sqref="CJ47">
    <cfRule type="cellIs" dxfId="8183" priority="3681" operator="lessThan">
      <formula>$C$4</formula>
    </cfRule>
  </conditionalFormatting>
  <conditionalFormatting sqref="CJ47">
    <cfRule type="cellIs" dxfId="8182" priority="3682" operator="lessThan">
      <formula>$C$4</formula>
    </cfRule>
  </conditionalFormatting>
  <conditionalFormatting sqref="CJ48">
    <cfRule type="cellIs" dxfId="8181" priority="3683" operator="lessThan">
      <formula>$C$4</formula>
    </cfRule>
  </conditionalFormatting>
  <conditionalFormatting sqref="CJ48">
    <cfRule type="cellIs" dxfId="8180" priority="3684" operator="lessThan">
      <formula>$C$4</formula>
    </cfRule>
  </conditionalFormatting>
  <conditionalFormatting sqref="CJ49">
    <cfRule type="cellIs" dxfId="8179" priority="3685" operator="lessThan">
      <formula>$C$4</formula>
    </cfRule>
  </conditionalFormatting>
  <conditionalFormatting sqref="CJ49">
    <cfRule type="cellIs" dxfId="8178" priority="3686" operator="lessThan">
      <formula>$C$4</formula>
    </cfRule>
  </conditionalFormatting>
  <conditionalFormatting sqref="CJ50">
    <cfRule type="cellIs" dxfId="8177" priority="3687" operator="lessThan">
      <formula>$C$4</formula>
    </cfRule>
  </conditionalFormatting>
  <conditionalFormatting sqref="CJ50">
    <cfRule type="cellIs" dxfId="8176" priority="3688" operator="lessThan">
      <formula>$C$4</formula>
    </cfRule>
  </conditionalFormatting>
  <conditionalFormatting sqref="CJ51">
    <cfRule type="cellIs" dxfId="8175" priority="3689" operator="lessThan">
      <formula>$C$4</formula>
    </cfRule>
  </conditionalFormatting>
  <conditionalFormatting sqref="CJ51">
    <cfRule type="cellIs" dxfId="8174" priority="3690" operator="lessThan">
      <formula>$C$4</formula>
    </cfRule>
  </conditionalFormatting>
  <conditionalFormatting sqref="CJ52">
    <cfRule type="cellIs" dxfId="8173" priority="3691" operator="lessThan">
      <formula>$C$4</formula>
    </cfRule>
  </conditionalFormatting>
  <conditionalFormatting sqref="CJ52">
    <cfRule type="cellIs" dxfId="8172" priority="3692" operator="lessThan">
      <formula>$C$4</formula>
    </cfRule>
  </conditionalFormatting>
  <conditionalFormatting sqref="CJ53">
    <cfRule type="cellIs" dxfId="8171" priority="3693" operator="lessThan">
      <formula>$C$4</formula>
    </cfRule>
  </conditionalFormatting>
  <conditionalFormatting sqref="CJ53">
    <cfRule type="cellIs" dxfId="8170" priority="3694" operator="lessThan">
      <formula>$C$4</formula>
    </cfRule>
  </conditionalFormatting>
  <conditionalFormatting sqref="CJ54">
    <cfRule type="cellIs" dxfId="8169" priority="3695" operator="lessThan">
      <formula>$C$4</formula>
    </cfRule>
  </conditionalFormatting>
  <conditionalFormatting sqref="CJ54">
    <cfRule type="cellIs" dxfId="8168" priority="3696" operator="lessThan">
      <formula>$C$4</formula>
    </cfRule>
  </conditionalFormatting>
  <conditionalFormatting sqref="CJ55">
    <cfRule type="cellIs" dxfId="8167" priority="3697" operator="lessThan">
      <formula>$C$4</formula>
    </cfRule>
  </conditionalFormatting>
  <conditionalFormatting sqref="CJ55">
    <cfRule type="cellIs" dxfId="8166" priority="3698" operator="lessThan">
      <formula>$C$4</formula>
    </cfRule>
  </conditionalFormatting>
  <conditionalFormatting sqref="CJ56">
    <cfRule type="cellIs" dxfId="8165" priority="3699" operator="lessThan">
      <formula>$C$4</formula>
    </cfRule>
  </conditionalFormatting>
  <conditionalFormatting sqref="CJ56">
    <cfRule type="cellIs" dxfId="8164" priority="3700" operator="lessThan">
      <formula>$C$4</formula>
    </cfRule>
  </conditionalFormatting>
  <conditionalFormatting sqref="CJ57">
    <cfRule type="cellIs" dxfId="8163" priority="3701" operator="lessThan">
      <formula>$C$4</formula>
    </cfRule>
  </conditionalFormatting>
  <conditionalFormatting sqref="CJ57">
    <cfRule type="cellIs" dxfId="8162" priority="3702" operator="lessThan">
      <formula>$C$4</formula>
    </cfRule>
  </conditionalFormatting>
  <conditionalFormatting sqref="CJ58">
    <cfRule type="cellIs" dxfId="8161" priority="3703" operator="lessThan">
      <formula>$C$4</formula>
    </cfRule>
  </conditionalFormatting>
  <conditionalFormatting sqref="CJ58">
    <cfRule type="cellIs" dxfId="8160" priority="3704" operator="lessThan">
      <formula>$C$4</formula>
    </cfRule>
  </conditionalFormatting>
  <conditionalFormatting sqref="CJ59">
    <cfRule type="cellIs" dxfId="8159" priority="3705" operator="lessThan">
      <formula>$C$4</formula>
    </cfRule>
  </conditionalFormatting>
  <conditionalFormatting sqref="CJ59">
    <cfRule type="cellIs" dxfId="8158" priority="3706" operator="lessThan">
      <formula>$C$4</formula>
    </cfRule>
  </conditionalFormatting>
  <conditionalFormatting sqref="CJ60">
    <cfRule type="cellIs" dxfId="8157" priority="3707" operator="lessThan">
      <formula>$C$4</formula>
    </cfRule>
  </conditionalFormatting>
  <conditionalFormatting sqref="CJ60">
    <cfRule type="cellIs" dxfId="8156" priority="3708" operator="lessThan">
      <formula>$C$4</formula>
    </cfRule>
  </conditionalFormatting>
  <conditionalFormatting sqref="N11">
    <cfRule type="cellIs" dxfId="8155" priority="3709" operator="lessThan">
      <formula>$C$4</formula>
    </cfRule>
  </conditionalFormatting>
  <conditionalFormatting sqref="N11">
    <cfRule type="cellIs" dxfId="8154" priority="3710" operator="lessThan">
      <formula>$C$4</formula>
    </cfRule>
  </conditionalFormatting>
  <conditionalFormatting sqref="N12">
    <cfRule type="cellIs" dxfId="8153" priority="3711" operator="lessThan">
      <formula>$C$4</formula>
    </cfRule>
  </conditionalFormatting>
  <conditionalFormatting sqref="N12">
    <cfRule type="cellIs" dxfId="8152" priority="3712" operator="lessThan">
      <formula>$C$4</formula>
    </cfRule>
  </conditionalFormatting>
  <conditionalFormatting sqref="N13">
    <cfRule type="cellIs" dxfId="8151" priority="3713" operator="lessThan">
      <formula>$C$4</formula>
    </cfRule>
  </conditionalFormatting>
  <conditionalFormatting sqref="N13">
    <cfRule type="cellIs" dxfId="8150" priority="3714" operator="lessThan">
      <formula>$C$4</formula>
    </cfRule>
  </conditionalFormatting>
  <conditionalFormatting sqref="N14">
    <cfRule type="cellIs" dxfId="8149" priority="3715" operator="lessThan">
      <formula>$C$4</formula>
    </cfRule>
  </conditionalFormatting>
  <conditionalFormatting sqref="N14">
    <cfRule type="cellIs" dxfId="8148" priority="3716" operator="lessThan">
      <formula>$C$4</formula>
    </cfRule>
  </conditionalFormatting>
  <conditionalFormatting sqref="N15">
    <cfRule type="cellIs" dxfId="8147" priority="3717" operator="lessThan">
      <formula>$C$4</formula>
    </cfRule>
  </conditionalFormatting>
  <conditionalFormatting sqref="N15">
    <cfRule type="cellIs" dxfId="8146" priority="3718" operator="lessThan">
      <formula>$C$4</formula>
    </cfRule>
  </conditionalFormatting>
  <conditionalFormatting sqref="N16">
    <cfRule type="cellIs" dxfId="8145" priority="3719" operator="lessThan">
      <formula>$C$4</formula>
    </cfRule>
  </conditionalFormatting>
  <conditionalFormatting sqref="N16">
    <cfRule type="cellIs" dxfId="8144" priority="3720" operator="lessThan">
      <formula>$C$4</formula>
    </cfRule>
  </conditionalFormatting>
  <conditionalFormatting sqref="N17">
    <cfRule type="cellIs" dxfId="8143" priority="3721" operator="lessThan">
      <formula>$C$4</formula>
    </cfRule>
  </conditionalFormatting>
  <conditionalFormatting sqref="N17">
    <cfRule type="cellIs" dxfId="8142" priority="3722" operator="lessThan">
      <formula>$C$4</formula>
    </cfRule>
  </conditionalFormatting>
  <conditionalFormatting sqref="N18">
    <cfRule type="cellIs" dxfId="8141" priority="3723" operator="lessThan">
      <formula>$C$4</formula>
    </cfRule>
  </conditionalFormatting>
  <conditionalFormatting sqref="N18">
    <cfRule type="cellIs" dxfId="8140" priority="3724" operator="lessThan">
      <formula>$C$4</formula>
    </cfRule>
  </conditionalFormatting>
  <conditionalFormatting sqref="N19">
    <cfRule type="cellIs" dxfId="8139" priority="3725" operator="lessThan">
      <formula>$C$4</formula>
    </cfRule>
  </conditionalFormatting>
  <conditionalFormatting sqref="N19">
    <cfRule type="cellIs" dxfId="8138" priority="3726" operator="lessThan">
      <formula>$C$4</formula>
    </cfRule>
  </conditionalFormatting>
  <conditionalFormatting sqref="N20">
    <cfRule type="cellIs" dxfId="8137" priority="3727" operator="lessThan">
      <formula>$C$4</formula>
    </cfRule>
  </conditionalFormatting>
  <conditionalFormatting sqref="N20">
    <cfRule type="cellIs" dxfId="8136" priority="3728" operator="lessThan">
      <formula>$C$4</formula>
    </cfRule>
  </conditionalFormatting>
  <conditionalFormatting sqref="N21">
    <cfRule type="cellIs" dxfId="8135" priority="3729" operator="lessThan">
      <formula>$C$4</formula>
    </cfRule>
  </conditionalFormatting>
  <conditionalFormatting sqref="N21">
    <cfRule type="cellIs" dxfId="8134" priority="3730" operator="lessThan">
      <formula>$C$4</formula>
    </cfRule>
  </conditionalFormatting>
  <conditionalFormatting sqref="N22">
    <cfRule type="cellIs" dxfId="8133" priority="3731" operator="lessThan">
      <formula>$C$4</formula>
    </cfRule>
  </conditionalFormatting>
  <conditionalFormatting sqref="N22">
    <cfRule type="cellIs" dxfId="8132" priority="3732" operator="lessThan">
      <formula>$C$4</formula>
    </cfRule>
  </conditionalFormatting>
  <conditionalFormatting sqref="N23">
    <cfRule type="cellIs" dxfId="8131" priority="3733" operator="lessThan">
      <formula>$C$4</formula>
    </cfRule>
  </conditionalFormatting>
  <conditionalFormatting sqref="N23">
    <cfRule type="cellIs" dxfId="8130" priority="3734" operator="lessThan">
      <formula>$C$4</formula>
    </cfRule>
  </conditionalFormatting>
  <conditionalFormatting sqref="N24">
    <cfRule type="cellIs" dxfId="8129" priority="3735" operator="lessThan">
      <formula>$C$4</formula>
    </cfRule>
  </conditionalFormatting>
  <conditionalFormatting sqref="N24">
    <cfRule type="cellIs" dxfId="8128" priority="3736" operator="lessThan">
      <formula>$C$4</formula>
    </cfRule>
  </conditionalFormatting>
  <conditionalFormatting sqref="N25">
    <cfRule type="cellIs" dxfId="8127" priority="3737" operator="lessThan">
      <formula>$C$4</formula>
    </cfRule>
  </conditionalFormatting>
  <conditionalFormatting sqref="N25">
    <cfRule type="cellIs" dxfId="8126" priority="3738" operator="lessThan">
      <formula>$C$4</formula>
    </cfRule>
  </conditionalFormatting>
  <conditionalFormatting sqref="N26">
    <cfRule type="cellIs" dxfId="8125" priority="3739" operator="lessThan">
      <formula>$C$4</formula>
    </cfRule>
  </conditionalFormatting>
  <conditionalFormatting sqref="N26">
    <cfRule type="cellIs" dxfId="8124" priority="3740" operator="lessThan">
      <formula>$C$4</formula>
    </cfRule>
  </conditionalFormatting>
  <conditionalFormatting sqref="N27">
    <cfRule type="cellIs" dxfId="8123" priority="3741" operator="lessThan">
      <formula>$C$4</formula>
    </cfRule>
  </conditionalFormatting>
  <conditionalFormatting sqref="N27">
    <cfRule type="cellIs" dxfId="8122" priority="3742" operator="lessThan">
      <formula>$C$4</formula>
    </cfRule>
  </conditionalFormatting>
  <conditionalFormatting sqref="N28">
    <cfRule type="cellIs" dxfId="8121" priority="3743" operator="lessThan">
      <formula>$C$4</formula>
    </cfRule>
  </conditionalFormatting>
  <conditionalFormatting sqref="N28">
    <cfRule type="cellIs" dxfId="8120" priority="3744" operator="lessThan">
      <formula>$C$4</formula>
    </cfRule>
  </conditionalFormatting>
  <conditionalFormatting sqref="N29">
    <cfRule type="cellIs" dxfId="8119" priority="3745" operator="lessThan">
      <formula>$C$4</formula>
    </cfRule>
  </conditionalFormatting>
  <conditionalFormatting sqref="N29">
    <cfRule type="cellIs" dxfId="8118" priority="3746" operator="lessThan">
      <formula>$C$4</formula>
    </cfRule>
  </conditionalFormatting>
  <conditionalFormatting sqref="N30">
    <cfRule type="cellIs" dxfId="8117" priority="3747" operator="lessThan">
      <formula>$C$4</formula>
    </cfRule>
  </conditionalFormatting>
  <conditionalFormatting sqref="N30">
    <cfRule type="cellIs" dxfId="8116" priority="3748" operator="lessThan">
      <formula>$C$4</formula>
    </cfRule>
  </conditionalFormatting>
  <conditionalFormatting sqref="N31">
    <cfRule type="cellIs" dxfId="8115" priority="3749" operator="lessThan">
      <formula>$C$4</formula>
    </cfRule>
  </conditionalFormatting>
  <conditionalFormatting sqref="N31">
    <cfRule type="cellIs" dxfId="8114" priority="3750" operator="lessThan">
      <formula>$C$4</formula>
    </cfRule>
  </conditionalFormatting>
  <conditionalFormatting sqref="N32">
    <cfRule type="cellIs" dxfId="8113" priority="3751" operator="lessThan">
      <formula>$C$4</formula>
    </cfRule>
  </conditionalFormatting>
  <conditionalFormatting sqref="N32">
    <cfRule type="cellIs" dxfId="8112" priority="3752" operator="lessThan">
      <formula>$C$4</formula>
    </cfRule>
  </conditionalFormatting>
  <conditionalFormatting sqref="N33">
    <cfRule type="cellIs" dxfId="8111" priority="3753" operator="lessThan">
      <formula>$C$4</formula>
    </cfRule>
  </conditionalFormatting>
  <conditionalFormatting sqref="N33">
    <cfRule type="cellIs" dxfId="8110" priority="3754" operator="lessThan">
      <formula>$C$4</formula>
    </cfRule>
  </conditionalFormatting>
  <conditionalFormatting sqref="N34">
    <cfRule type="cellIs" dxfId="8109" priority="3755" operator="lessThan">
      <formula>$C$4</formula>
    </cfRule>
  </conditionalFormatting>
  <conditionalFormatting sqref="N34">
    <cfRule type="cellIs" dxfId="8108" priority="3756" operator="lessThan">
      <formula>$C$4</formula>
    </cfRule>
  </conditionalFormatting>
  <conditionalFormatting sqref="N35">
    <cfRule type="cellIs" dxfId="8107" priority="3757" operator="lessThan">
      <formula>$C$4</formula>
    </cfRule>
  </conditionalFormatting>
  <conditionalFormatting sqref="N35">
    <cfRule type="cellIs" dxfId="8106" priority="3758" operator="lessThan">
      <formula>$C$4</formula>
    </cfRule>
  </conditionalFormatting>
  <conditionalFormatting sqref="N36">
    <cfRule type="cellIs" dxfId="8105" priority="3759" operator="lessThan">
      <formula>$C$4</formula>
    </cfRule>
  </conditionalFormatting>
  <conditionalFormatting sqref="N36">
    <cfRule type="cellIs" dxfId="8104" priority="3760" operator="lessThan">
      <formula>$C$4</formula>
    </cfRule>
  </conditionalFormatting>
  <conditionalFormatting sqref="N37">
    <cfRule type="cellIs" dxfId="8103" priority="3761" operator="lessThan">
      <formula>$C$4</formula>
    </cfRule>
  </conditionalFormatting>
  <conditionalFormatting sqref="N37">
    <cfRule type="cellIs" dxfId="8102" priority="3762" operator="lessThan">
      <formula>$C$4</formula>
    </cfRule>
  </conditionalFormatting>
  <conditionalFormatting sqref="N38">
    <cfRule type="cellIs" dxfId="8101" priority="3763" operator="lessThan">
      <formula>$C$4</formula>
    </cfRule>
  </conditionalFormatting>
  <conditionalFormatting sqref="N38">
    <cfRule type="cellIs" dxfId="8100" priority="3764" operator="lessThan">
      <formula>$C$4</formula>
    </cfRule>
  </conditionalFormatting>
  <conditionalFormatting sqref="N39">
    <cfRule type="cellIs" dxfId="8099" priority="3765" operator="lessThan">
      <formula>$C$4</formula>
    </cfRule>
  </conditionalFormatting>
  <conditionalFormatting sqref="N39">
    <cfRule type="cellIs" dxfId="8098" priority="3766" operator="lessThan">
      <formula>$C$4</formula>
    </cfRule>
  </conditionalFormatting>
  <conditionalFormatting sqref="N40">
    <cfRule type="cellIs" dxfId="8097" priority="3767" operator="lessThan">
      <formula>$C$4</formula>
    </cfRule>
  </conditionalFormatting>
  <conditionalFormatting sqref="N40">
    <cfRule type="cellIs" dxfId="8096" priority="3768" operator="lessThan">
      <formula>$C$4</formula>
    </cfRule>
  </conditionalFormatting>
  <conditionalFormatting sqref="N41">
    <cfRule type="cellIs" dxfId="8095" priority="3769" operator="lessThan">
      <formula>$C$4</formula>
    </cfRule>
  </conditionalFormatting>
  <conditionalFormatting sqref="N41">
    <cfRule type="cellIs" dxfId="8094" priority="3770" operator="lessThan">
      <formula>$C$4</formula>
    </cfRule>
  </conditionalFormatting>
  <conditionalFormatting sqref="N42">
    <cfRule type="cellIs" dxfId="8093" priority="3771" operator="lessThan">
      <formula>$C$4</formula>
    </cfRule>
  </conditionalFormatting>
  <conditionalFormatting sqref="N42">
    <cfRule type="cellIs" dxfId="8092" priority="3772" operator="lessThan">
      <formula>$C$4</formula>
    </cfRule>
  </conditionalFormatting>
  <conditionalFormatting sqref="N43">
    <cfRule type="cellIs" dxfId="8091" priority="3773" operator="lessThan">
      <formula>$C$4</formula>
    </cfRule>
  </conditionalFormatting>
  <conditionalFormatting sqref="N43">
    <cfRule type="cellIs" dxfId="8090" priority="3774" operator="lessThan">
      <formula>$C$4</formula>
    </cfRule>
  </conditionalFormatting>
  <conditionalFormatting sqref="N44">
    <cfRule type="cellIs" dxfId="8089" priority="3775" operator="lessThan">
      <formula>$C$4</formula>
    </cfRule>
  </conditionalFormatting>
  <conditionalFormatting sqref="N44">
    <cfRule type="cellIs" dxfId="8088" priority="3776" operator="lessThan">
      <formula>$C$4</formula>
    </cfRule>
  </conditionalFormatting>
  <conditionalFormatting sqref="N45">
    <cfRule type="cellIs" dxfId="8087" priority="3777" operator="lessThan">
      <formula>$C$4</formula>
    </cfRule>
  </conditionalFormatting>
  <conditionalFormatting sqref="N45">
    <cfRule type="cellIs" dxfId="8086" priority="3778" operator="lessThan">
      <formula>$C$4</formula>
    </cfRule>
  </conditionalFormatting>
  <conditionalFormatting sqref="N46">
    <cfRule type="cellIs" dxfId="8085" priority="3779" operator="lessThan">
      <formula>$C$4</formula>
    </cfRule>
  </conditionalFormatting>
  <conditionalFormatting sqref="N46">
    <cfRule type="cellIs" dxfId="8084" priority="3780" operator="lessThan">
      <formula>$C$4</formula>
    </cfRule>
  </conditionalFormatting>
  <conditionalFormatting sqref="N47">
    <cfRule type="cellIs" dxfId="8083" priority="3781" operator="lessThan">
      <formula>$C$4</formula>
    </cfRule>
  </conditionalFormatting>
  <conditionalFormatting sqref="N47">
    <cfRule type="cellIs" dxfId="8082" priority="3782" operator="lessThan">
      <formula>$C$4</formula>
    </cfRule>
  </conditionalFormatting>
  <conditionalFormatting sqref="N48">
    <cfRule type="cellIs" dxfId="8081" priority="3783" operator="lessThan">
      <formula>$C$4</formula>
    </cfRule>
  </conditionalFormatting>
  <conditionalFormatting sqref="N48">
    <cfRule type="cellIs" dxfId="8080" priority="3784" operator="lessThan">
      <formula>$C$4</formula>
    </cfRule>
  </conditionalFormatting>
  <conditionalFormatting sqref="N49">
    <cfRule type="cellIs" dxfId="8079" priority="3785" operator="lessThan">
      <formula>$C$4</formula>
    </cfRule>
  </conditionalFormatting>
  <conditionalFormatting sqref="N49">
    <cfRule type="cellIs" dxfId="8078" priority="3786" operator="lessThan">
      <formula>$C$4</formula>
    </cfRule>
  </conditionalFormatting>
  <conditionalFormatting sqref="N50">
    <cfRule type="cellIs" dxfId="8077" priority="3787" operator="lessThan">
      <formula>$C$4</formula>
    </cfRule>
  </conditionalFormatting>
  <conditionalFormatting sqref="N50">
    <cfRule type="cellIs" dxfId="8076" priority="3788" operator="lessThan">
      <formula>$C$4</formula>
    </cfRule>
  </conditionalFormatting>
  <conditionalFormatting sqref="N51">
    <cfRule type="cellIs" dxfId="8075" priority="3789" operator="lessThan">
      <formula>$C$4</formula>
    </cfRule>
  </conditionalFormatting>
  <conditionalFormatting sqref="N51">
    <cfRule type="cellIs" dxfId="8074" priority="3790" operator="lessThan">
      <formula>$C$4</formula>
    </cfRule>
  </conditionalFormatting>
  <conditionalFormatting sqref="N52">
    <cfRule type="cellIs" dxfId="8073" priority="3791" operator="lessThan">
      <formula>$C$4</formula>
    </cfRule>
  </conditionalFormatting>
  <conditionalFormatting sqref="N52">
    <cfRule type="cellIs" dxfId="8072" priority="3792" operator="lessThan">
      <formula>$C$4</formula>
    </cfRule>
  </conditionalFormatting>
  <conditionalFormatting sqref="N53">
    <cfRule type="cellIs" dxfId="8071" priority="3793" operator="lessThan">
      <formula>$C$4</formula>
    </cfRule>
  </conditionalFormatting>
  <conditionalFormatting sqref="N53">
    <cfRule type="cellIs" dxfId="8070" priority="3794" operator="lessThan">
      <formula>$C$4</formula>
    </cfRule>
  </conditionalFormatting>
  <conditionalFormatting sqref="N54">
    <cfRule type="cellIs" dxfId="8069" priority="3795" operator="lessThan">
      <formula>$C$4</formula>
    </cfRule>
  </conditionalFormatting>
  <conditionalFormatting sqref="N54">
    <cfRule type="cellIs" dxfId="8068" priority="3796" operator="lessThan">
      <formula>$C$4</formula>
    </cfRule>
  </conditionalFormatting>
  <conditionalFormatting sqref="N55">
    <cfRule type="cellIs" dxfId="8067" priority="3797" operator="lessThan">
      <formula>$C$4</formula>
    </cfRule>
  </conditionalFormatting>
  <conditionalFormatting sqref="N55">
    <cfRule type="cellIs" dxfId="8066" priority="3798" operator="lessThan">
      <formula>$C$4</formula>
    </cfRule>
  </conditionalFormatting>
  <conditionalFormatting sqref="N56">
    <cfRule type="cellIs" dxfId="8065" priority="3799" operator="lessThan">
      <formula>$C$4</formula>
    </cfRule>
  </conditionalFormatting>
  <conditionalFormatting sqref="N56">
    <cfRule type="cellIs" dxfId="8064" priority="3800" operator="lessThan">
      <formula>$C$4</formula>
    </cfRule>
  </conditionalFormatting>
  <conditionalFormatting sqref="N57">
    <cfRule type="cellIs" dxfId="8063" priority="3801" operator="lessThan">
      <formula>$C$4</formula>
    </cfRule>
  </conditionalFormatting>
  <conditionalFormatting sqref="N57">
    <cfRule type="cellIs" dxfId="8062" priority="3802" operator="lessThan">
      <formula>$C$4</formula>
    </cfRule>
  </conditionalFormatting>
  <conditionalFormatting sqref="N58">
    <cfRule type="cellIs" dxfId="8061" priority="3803" operator="lessThan">
      <formula>$C$4</formula>
    </cfRule>
  </conditionalFormatting>
  <conditionalFormatting sqref="N58">
    <cfRule type="cellIs" dxfId="8060" priority="3804" operator="lessThan">
      <formula>$C$4</formula>
    </cfRule>
  </conditionalFormatting>
  <conditionalFormatting sqref="N59">
    <cfRule type="cellIs" dxfId="8059" priority="3805" operator="lessThan">
      <formula>$C$4</formula>
    </cfRule>
  </conditionalFormatting>
  <conditionalFormatting sqref="N59">
    <cfRule type="cellIs" dxfId="8058" priority="3806" operator="lessThan">
      <formula>$C$4</formula>
    </cfRule>
  </conditionalFormatting>
  <conditionalFormatting sqref="N60">
    <cfRule type="cellIs" dxfId="8057" priority="3807" operator="lessThan">
      <formula>$C$4</formula>
    </cfRule>
  </conditionalFormatting>
  <conditionalFormatting sqref="N60">
    <cfRule type="cellIs" dxfId="8056" priority="3808" operator="lessThan">
      <formula>$C$4</formula>
    </cfRule>
  </conditionalFormatting>
  <conditionalFormatting sqref="O11">
    <cfRule type="cellIs" dxfId="8055" priority="3809" operator="lessThan">
      <formula>$C$4</formula>
    </cfRule>
  </conditionalFormatting>
  <conditionalFormatting sqref="O11">
    <cfRule type="cellIs" dxfId="8054" priority="3810" operator="lessThan">
      <formula>$C$4</formula>
    </cfRule>
  </conditionalFormatting>
  <conditionalFormatting sqref="O12">
    <cfRule type="cellIs" dxfId="8053" priority="3811" operator="lessThan">
      <formula>$C$4</formula>
    </cfRule>
  </conditionalFormatting>
  <conditionalFormatting sqref="O12">
    <cfRule type="cellIs" dxfId="8052" priority="3812" operator="lessThan">
      <formula>$C$4</formula>
    </cfRule>
  </conditionalFormatting>
  <conditionalFormatting sqref="O13">
    <cfRule type="cellIs" dxfId="8051" priority="3813" operator="lessThan">
      <formula>$C$4</formula>
    </cfRule>
  </conditionalFormatting>
  <conditionalFormatting sqref="O13">
    <cfRule type="cellIs" dxfId="8050" priority="3814" operator="lessThan">
      <formula>$C$4</formula>
    </cfRule>
  </conditionalFormatting>
  <conditionalFormatting sqref="O14">
    <cfRule type="cellIs" dxfId="8049" priority="3815" operator="lessThan">
      <formula>$C$4</formula>
    </cfRule>
  </conditionalFormatting>
  <conditionalFormatting sqref="O14">
    <cfRule type="cellIs" dxfId="8048" priority="3816" operator="lessThan">
      <formula>$C$4</formula>
    </cfRule>
  </conditionalFormatting>
  <conditionalFormatting sqref="O15">
    <cfRule type="cellIs" dxfId="8047" priority="3817" operator="lessThan">
      <formula>$C$4</formula>
    </cfRule>
  </conditionalFormatting>
  <conditionalFormatting sqref="O15">
    <cfRule type="cellIs" dxfId="8046" priority="3818" operator="lessThan">
      <formula>$C$4</formula>
    </cfRule>
  </conditionalFormatting>
  <conditionalFormatting sqref="O16">
    <cfRule type="cellIs" dxfId="8045" priority="3819" operator="lessThan">
      <formula>$C$4</formula>
    </cfRule>
  </conditionalFormatting>
  <conditionalFormatting sqref="O16">
    <cfRule type="cellIs" dxfId="8044" priority="3820" operator="lessThan">
      <formula>$C$4</formula>
    </cfRule>
  </conditionalFormatting>
  <conditionalFormatting sqref="O17">
    <cfRule type="cellIs" dxfId="8043" priority="3821" operator="lessThan">
      <formula>$C$4</formula>
    </cfRule>
  </conditionalFormatting>
  <conditionalFormatting sqref="O17">
    <cfRule type="cellIs" dxfId="8042" priority="3822" operator="lessThan">
      <formula>$C$4</formula>
    </cfRule>
  </conditionalFormatting>
  <conditionalFormatting sqref="O18">
    <cfRule type="cellIs" dxfId="8041" priority="3823" operator="lessThan">
      <formula>$C$4</formula>
    </cfRule>
  </conditionalFormatting>
  <conditionalFormatting sqref="O18">
    <cfRule type="cellIs" dxfId="8040" priority="3824" operator="lessThan">
      <formula>$C$4</formula>
    </cfRule>
  </conditionalFormatting>
  <conditionalFormatting sqref="O19">
    <cfRule type="cellIs" dxfId="8039" priority="3825" operator="lessThan">
      <formula>$C$4</formula>
    </cfRule>
  </conditionalFormatting>
  <conditionalFormatting sqref="O19">
    <cfRule type="cellIs" dxfId="8038" priority="3826" operator="lessThan">
      <formula>$C$4</formula>
    </cfRule>
  </conditionalFormatting>
  <conditionalFormatting sqref="O20">
    <cfRule type="cellIs" dxfId="8037" priority="3827" operator="lessThan">
      <formula>$C$4</formula>
    </cfRule>
  </conditionalFormatting>
  <conditionalFormatting sqref="O20">
    <cfRule type="cellIs" dxfId="8036" priority="3828" operator="lessThan">
      <formula>$C$4</formula>
    </cfRule>
  </conditionalFormatting>
  <conditionalFormatting sqref="O21">
    <cfRule type="cellIs" dxfId="8035" priority="3829" operator="lessThan">
      <formula>$C$4</formula>
    </cfRule>
  </conditionalFormatting>
  <conditionalFormatting sqref="O21">
    <cfRule type="cellIs" dxfId="8034" priority="3830" operator="lessThan">
      <formula>$C$4</formula>
    </cfRule>
  </conditionalFormatting>
  <conditionalFormatting sqref="O22">
    <cfRule type="cellIs" dxfId="8033" priority="3831" operator="lessThan">
      <formula>$C$4</formula>
    </cfRule>
  </conditionalFormatting>
  <conditionalFormatting sqref="O22">
    <cfRule type="cellIs" dxfId="8032" priority="3832" operator="lessThan">
      <formula>$C$4</formula>
    </cfRule>
  </conditionalFormatting>
  <conditionalFormatting sqref="O23">
    <cfRule type="cellIs" dxfId="8031" priority="3833" operator="lessThan">
      <formula>$C$4</formula>
    </cfRule>
  </conditionalFormatting>
  <conditionalFormatting sqref="O23">
    <cfRule type="cellIs" dxfId="8030" priority="3834" operator="lessThan">
      <formula>$C$4</formula>
    </cfRule>
  </conditionalFormatting>
  <conditionalFormatting sqref="O24">
    <cfRule type="cellIs" dxfId="8029" priority="3835" operator="lessThan">
      <formula>$C$4</formula>
    </cfRule>
  </conditionalFormatting>
  <conditionalFormatting sqref="O24">
    <cfRule type="cellIs" dxfId="8028" priority="3836" operator="lessThan">
      <formula>$C$4</formula>
    </cfRule>
  </conditionalFormatting>
  <conditionalFormatting sqref="O25">
    <cfRule type="cellIs" dxfId="8027" priority="3837" operator="lessThan">
      <formula>$C$4</formula>
    </cfRule>
  </conditionalFormatting>
  <conditionalFormatting sqref="O25">
    <cfRule type="cellIs" dxfId="8026" priority="3838" operator="lessThan">
      <formula>$C$4</formula>
    </cfRule>
  </conditionalFormatting>
  <conditionalFormatting sqref="O26">
    <cfRule type="cellIs" dxfId="8025" priority="3839" operator="lessThan">
      <formula>$C$4</formula>
    </cfRule>
  </conditionalFormatting>
  <conditionalFormatting sqref="O26">
    <cfRule type="cellIs" dxfId="8024" priority="3840" operator="lessThan">
      <formula>$C$4</formula>
    </cfRule>
  </conditionalFormatting>
  <conditionalFormatting sqref="O27">
    <cfRule type="cellIs" dxfId="8023" priority="3841" operator="lessThan">
      <formula>$C$4</formula>
    </cfRule>
  </conditionalFormatting>
  <conditionalFormatting sqref="O27">
    <cfRule type="cellIs" dxfId="8022" priority="3842" operator="lessThan">
      <formula>$C$4</formula>
    </cfRule>
  </conditionalFormatting>
  <conditionalFormatting sqref="O28">
    <cfRule type="cellIs" dxfId="8021" priority="3843" operator="lessThan">
      <formula>$C$4</formula>
    </cfRule>
  </conditionalFormatting>
  <conditionalFormatting sqref="O28">
    <cfRule type="cellIs" dxfId="8020" priority="3844" operator="lessThan">
      <formula>$C$4</formula>
    </cfRule>
  </conditionalFormatting>
  <conditionalFormatting sqref="O29">
    <cfRule type="cellIs" dxfId="8019" priority="3845" operator="lessThan">
      <formula>$C$4</formula>
    </cfRule>
  </conditionalFormatting>
  <conditionalFormatting sqref="O29">
    <cfRule type="cellIs" dxfId="8018" priority="3846" operator="lessThan">
      <formula>$C$4</formula>
    </cfRule>
  </conditionalFormatting>
  <conditionalFormatting sqref="O30">
    <cfRule type="cellIs" dxfId="8017" priority="3847" operator="lessThan">
      <formula>$C$4</formula>
    </cfRule>
  </conditionalFormatting>
  <conditionalFormatting sqref="O30">
    <cfRule type="cellIs" dxfId="8016" priority="3848" operator="lessThan">
      <formula>$C$4</formula>
    </cfRule>
  </conditionalFormatting>
  <conditionalFormatting sqref="O31">
    <cfRule type="cellIs" dxfId="8015" priority="3849" operator="lessThan">
      <formula>$C$4</formula>
    </cfRule>
  </conditionalFormatting>
  <conditionalFormatting sqref="O31">
    <cfRule type="cellIs" dxfId="8014" priority="3850" operator="lessThan">
      <formula>$C$4</formula>
    </cfRule>
  </conditionalFormatting>
  <conditionalFormatting sqref="O32">
    <cfRule type="cellIs" dxfId="8013" priority="3851" operator="lessThan">
      <formula>$C$4</formula>
    </cfRule>
  </conditionalFormatting>
  <conditionalFormatting sqref="O32">
    <cfRule type="cellIs" dxfId="8012" priority="3852" operator="lessThan">
      <formula>$C$4</formula>
    </cfRule>
  </conditionalFormatting>
  <conditionalFormatting sqref="O33">
    <cfRule type="cellIs" dxfId="8011" priority="3853" operator="lessThan">
      <formula>$C$4</formula>
    </cfRule>
  </conditionalFormatting>
  <conditionalFormatting sqref="O33">
    <cfRule type="cellIs" dxfId="8010" priority="3854" operator="lessThan">
      <formula>$C$4</formula>
    </cfRule>
  </conditionalFormatting>
  <conditionalFormatting sqref="O34">
    <cfRule type="cellIs" dxfId="8009" priority="3855" operator="lessThan">
      <formula>$C$4</formula>
    </cfRule>
  </conditionalFormatting>
  <conditionalFormatting sqref="O34">
    <cfRule type="cellIs" dxfId="8008" priority="3856" operator="lessThan">
      <formula>$C$4</formula>
    </cfRule>
  </conditionalFormatting>
  <conditionalFormatting sqref="O35">
    <cfRule type="cellIs" dxfId="8007" priority="3857" operator="lessThan">
      <formula>$C$4</formula>
    </cfRule>
  </conditionalFormatting>
  <conditionalFormatting sqref="O35">
    <cfRule type="cellIs" dxfId="8006" priority="3858" operator="lessThan">
      <formula>$C$4</formula>
    </cfRule>
  </conditionalFormatting>
  <conditionalFormatting sqref="O36">
    <cfRule type="cellIs" dxfId="8005" priority="3859" operator="lessThan">
      <formula>$C$4</formula>
    </cfRule>
  </conditionalFormatting>
  <conditionalFormatting sqref="O36">
    <cfRule type="cellIs" dxfId="8004" priority="3860" operator="lessThan">
      <formula>$C$4</formula>
    </cfRule>
  </conditionalFormatting>
  <conditionalFormatting sqref="O37">
    <cfRule type="cellIs" dxfId="8003" priority="3861" operator="lessThan">
      <formula>$C$4</formula>
    </cfRule>
  </conditionalFormatting>
  <conditionalFormatting sqref="O37">
    <cfRule type="cellIs" dxfId="8002" priority="3862" operator="lessThan">
      <formula>$C$4</formula>
    </cfRule>
  </conditionalFormatting>
  <conditionalFormatting sqref="O38">
    <cfRule type="cellIs" dxfId="8001" priority="3863" operator="lessThan">
      <formula>$C$4</formula>
    </cfRule>
  </conditionalFormatting>
  <conditionalFormatting sqref="O38">
    <cfRule type="cellIs" dxfId="8000" priority="3864" operator="lessThan">
      <formula>$C$4</formula>
    </cfRule>
  </conditionalFormatting>
  <conditionalFormatting sqref="O39">
    <cfRule type="cellIs" dxfId="7999" priority="3865" operator="lessThan">
      <formula>$C$4</formula>
    </cfRule>
  </conditionalFormatting>
  <conditionalFormatting sqref="O39">
    <cfRule type="cellIs" dxfId="7998" priority="3866" operator="lessThan">
      <formula>$C$4</formula>
    </cfRule>
  </conditionalFormatting>
  <conditionalFormatting sqref="O40">
    <cfRule type="cellIs" dxfId="7997" priority="3867" operator="lessThan">
      <formula>$C$4</formula>
    </cfRule>
  </conditionalFormatting>
  <conditionalFormatting sqref="O40">
    <cfRule type="cellIs" dxfId="7996" priority="3868" operator="lessThan">
      <formula>$C$4</formula>
    </cfRule>
  </conditionalFormatting>
  <conditionalFormatting sqref="O41">
    <cfRule type="cellIs" dxfId="7995" priority="3869" operator="lessThan">
      <formula>$C$4</formula>
    </cfRule>
  </conditionalFormatting>
  <conditionalFormatting sqref="O41">
    <cfRule type="cellIs" dxfId="7994" priority="3870" operator="lessThan">
      <formula>$C$4</formula>
    </cfRule>
  </conditionalFormatting>
  <conditionalFormatting sqref="O42">
    <cfRule type="cellIs" dxfId="7993" priority="3871" operator="lessThan">
      <formula>$C$4</formula>
    </cfRule>
  </conditionalFormatting>
  <conditionalFormatting sqref="O42">
    <cfRule type="cellIs" dxfId="7992" priority="3872" operator="lessThan">
      <formula>$C$4</formula>
    </cfRule>
  </conditionalFormatting>
  <conditionalFormatting sqref="O43">
    <cfRule type="cellIs" dxfId="7991" priority="3873" operator="lessThan">
      <formula>$C$4</formula>
    </cfRule>
  </conditionalFormatting>
  <conditionalFormatting sqref="O43">
    <cfRule type="cellIs" dxfId="7990" priority="3874" operator="lessThan">
      <formula>$C$4</formula>
    </cfRule>
  </conditionalFormatting>
  <conditionalFormatting sqref="O44">
    <cfRule type="cellIs" dxfId="7989" priority="3875" operator="lessThan">
      <formula>$C$4</formula>
    </cfRule>
  </conditionalFormatting>
  <conditionalFormatting sqref="O44">
    <cfRule type="cellIs" dxfId="7988" priority="3876" operator="lessThan">
      <formula>$C$4</formula>
    </cfRule>
  </conditionalFormatting>
  <conditionalFormatting sqref="O45">
    <cfRule type="cellIs" dxfId="7987" priority="3877" operator="lessThan">
      <formula>$C$4</formula>
    </cfRule>
  </conditionalFormatting>
  <conditionalFormatting sqref="O45">
    <cfRule type="cellIs" dxfId="7986" priority="3878" operator="lessThan">
      <formula>$C$4</formula>
    </cfRule>
  </conditionalFormatting>
  <conditionalFormatting sqref="O46">
    <cfRule type="cellIs" dxfId="7985" priority="3879" operator="lessThan">
      <formula>$C$4</formula>
    </cfRule>
  </conditionalFormatting>
  <conditionalFormatting sqref="O46">
    <cfRule type="cellIs" dxfId="7984" priority="3880" operator="lessThan">
      <formula>$C$4</formula>
    </cfRule>
  </conditionalFormatting>
  <conditionalFormatting sqref="O47">
    <cfRule type="cellIs" dxfId="7983" priority="3881" operator="lessThan">
      <formula>$C$4</formula>
    </cfRule>
  </conditionalFormatting>
  <conditionalFormatting sqref="O47">
    <cfRule type="cellIs" dxfId="7982" priority="3882" operator="lessThan">
      <formula>$C$4</formula>
    </cfRule>
  </conditionalFormatting>
  <conditionalFormatting sqref="O48">
    <cfRule type="cellIs" dxfId="7981" priority="3883" operator="lessThan">
      <formula>$C$4</formula>
    </cfRule>
  </conditionalFormatting>
  <conditionalFormatting sqref="O48">
    <cfRule type="cellIs" dxfId="7980" priority="3884" operator="lessThan">
      <formula>$C$4</formula>
    </cfRule>
  </conditionalFormatting>
  <conditionalFormatting sqref="O49">
    <cfRule type="cellIs" dxfId="7979" priority="3885" operator="lessThan">
      <formula>$C$4</formula>
    </cfRule>
  </conditionalFormatting>
  <conditionalFormatting sqref="O49">
    <cfRule type="cellIs" dxfId="7978" priority="3886" operator="lessThan">
      <formula>$C$4</formula>
    </cfRule>
  </conditionalFormatting>
  <conditionalFormatting sqref="O50">
    <cfRule type="cellIs" dxfId="7977" priority="3887" operator="lessThan">
      <formula>$C$4</formula>
    </cfRule>
  </conditionalFormatting>
  <conditionalFormatting sqref="O50">
    <cfRule type="cellIs" dxfId="7976" priority="3888" operator="lessThan">
      <formula>$C$4</formula>
    </cfRule>
  </conditionalFormatting>
  <conditionalFormatting sqref="O51">
    <cfRule type="cellIs" dxfId="7975" priority="3889" operator="lessThan">
      <formula>$C$4</formula>
    </cfRule>
  </conditionalFormatting>
  <conditionalFormatting sqref="O51">
    <cfRule type="cellIs" dxfId="7974" priority="3890" operator="lessThan">
      <formula>$C$4</formula>
    </cfRule>
  </conditionalFormatting>
  <conditionalFormatting sqref="O52">
    <cfRule type="cellIs" dxfId="7973" priority="3891" operator="lessThan">
      <formula>$C$4</formula>
    </cfRule>
  </conditionalFormatting>
  <conditionalFormatting sqref="O52">
    <cfRule type="cellIs" dxfId="7972" priority="3892" operator="lessThan">
      <formula>$C$4</formula>
    </cfRule>
  </conditionalFormatting>
  <conditionalFormatting sqref="O53">
    <cfRule type="cellIs" dxfId="7971" priority="3893" operator="lessThan">
      <formula>$C$4</formula>
    </cfRule>
  </conditionalFormatting>
  <conditionalFormatting sqref="O53">
    <cfRule type="cellIs" dxfId="7970" priority="3894" operator="lessThan">
      <formula>$C$4</formula>
    </cfRule>
  </conditionalFormatting>
  <conditionalFormatting sqref="O54">
    <cfRule type="cellIs" dxfId="7969" priority="3895" operator="lessThan">
      <formula>$C$4</formula>
    </cfRule>
  </conditionalFormatting>
  <conditionalFormatting sqref="O54">
    <cfRule type="cellIs" dxfId="7968" priority="3896" operator="lessThan">
      <formula>$C$4</formula>
    </cfRule>
  </conditionalFormatting>
  <conditionalFormatting sqref="O55">
    <cfRule type="cellIs" dxfId="7967" priority="3897" operator="lessThan">
      <formula>$C$4</formula>
    </cfRule>
  </conditionalFormatting>
  <conditionalFormatting sqref="O55">
    <cfRule type="cellIs" dxfId="7966" priority="3898" operator="lessThan">
      <formula>$C$4</formula>
    </cfRule>
  </conditionalFormatting>
  <conditionalFormatting sqref="O56">
    <cfRule type="cellIs" dxfId="7965" priority="3899" operator="lessThan">
      <formula>$C$4</formula>
    </cfRule>
  </conditionalFormatting>
  <conditionalFormatting sqref="O56">
    <cfRule type="cellIs" dxfId="7964" priority="3900" operator="lessThan">
      <formula>$C$4</formula>
    </cfRule>
  </conditionalFormatting>
  <conditionalFormatting sqref="O57">
    <cfRule type="cellIs" dxfId="7963" priority="3901" operator="lessThan">
      <formula>$C$4</formula>
    </cfRule>
  </conditionalFormatting>
  <conditionalFormatting sqref="O57">
    <cfRule type="cellIs" dxfId="7962" priority="3902" operator="lessThan">
      <formula>$C$4</formula>
    </cfRule>
  </conditionalFormatting>
  <conditionalFormatting sqref="O58">
    <cfRule type="cellIs" dxfId="7961" priority="3903" operator="lessThan">
      <formula>$C$4</formula>
    </cfRule>
  </conditionalFormatting>
  <conditionalFormatting sqref="O58">
    <cfRule type="cellIs" dxfId="7960" priority="3904" operator="lessThan">
      <formula>$C$4</formula>
    </cfRule>
  </conditionalFormatting>
  <conditionalFormatting sqref="O59">
    <cfRule type="cellIs" dxfId="7959" priority="3905" operator="lessThan">
      <formula>$C$4</formula>
    </cfRule>
  </conditionalFormatting>
  <conditionalFormatting sqref="O59">
    <cfRule type="cellIs" dxfId="7958" priority="3906" operator="lessThan">
      <formula>$C$4</formula>
    </cfRule>
  </conditionalFormatting>
  <conditionalFormatting sqref="O60">
    <cfRule type="cellIs" dxfId="7957" priority="3907" operator="lessThan">
      <formula>$C$4</formula>
    </cfRule>
  </conditionalFormatting>
  <conditionalFormatting sqref="O60">
    <cfRule type="cellIs" dxfId="7956" priority="3908" operator="lessThan">
      <formula>$C$4</formula>
    </cfRule>
  </conditionalFormatting>
  <conditionalFormatting sqref="AZ11">
    <cfRule type="cellIs" dxfId="7955" priority="158" operator="lessThan">
      <formula>$C$4</formula>
    </cfRule>
  </conditionalFormatting>
  <conditionalFormatting sqref="AZ12">
    <cfRule type="cellIs" dxfId="7954" priority="157" operator="lessThan">
      <formula>$C$4</formula>
    </cfRule>
  </conditionalFormatting>
  <conditionalFormatting sqref="AZ13">
    <cfRule type="cellIs" dxfId="7953" priority="156" operator="lessThan">
      <formula>$C$4</formula>
    </cfRule>
  </conditionalFormatting>
  <conditionalFormatting sqref="AZ14">
    <cfRule type="cellIs" dxfId="7952" priority="155" operator="lessThan">
      <formula>$C$4</formula>
    </cfRule>
  </conditionalFormatting>
  <conditionalFormatting sqref="AZ15">
    <cfRule type="cellIs" dxfId="7951" priority="154" operator="lessThan">
      <formula>$C$4</formula>
    </cfRule>
  </conditionalFormatting>
  <conditionalFormatting sqref="AZ16">
    <cfRule type="cellIs" dxfId="7950" priority="153" operator="lessThan">
      <formula>$C$4</formula>
    </cfRule>
  </conditionalFormatting>
  <conditionalFormatting sqref="AZ17">
    <cfRule type="cellIs" dxfId="7949" priority="152" operator="lessThan">
      <formula>$C$4</formula>
    </cfRule>
  </conditionalFormatting>
  <conditionalFormatting sqref="AZ18">
    <cfRule type="cellIs" dxfId="7948" priority="151" operator="lessThan">
      <formula>$C$4</formula>
    </cfRule>
  </conditionalFormatting>
  <conditionalFormatting sqref="AZ19">
    <cfRule type="cellIs" dxfId="7947" priority="150" operator="lessThan">
      <formula>$C$4</formula>
    </cfRule>
  </conditionalFormatting>
  <conditionalFormatting sqref="AZ20">
    <cfRule type="cellIs" dxfId="7946" priority="149" operator="lessThan">
      <formula>$C$4</formula>
    </cfRule>
  </conditionalFormatting>
  <conditionalFormatting sqref="AZ21">
    <cfRule type="cellIs" dxfId="7945" priority="148" operator="lessThan">
      <formula>$C$4</formula>
    </cfRule>
  </conditionalFormatting>
  <conditionalFormatting sqref="AZ22">
    <cfRule type="cellIs" dxfId="7944" priority="147" operator="lessThan">
      <formula>$C$4</formula>
    </cfRule>
  </conditionalFormatting>
  <conditionalFormatting sqref="AZ23">
    <cfRule type="cellIs" dxfId="7943" priority="146" operator="lessThan">
      <formula>$C$4</formula>
    </cfRule>
  </conditionalFormatting>
  <conditionalFormatting sqref="AZ24">
    <cfRule type="cellIs" dxfId="7942" priority="145" operator="lessThan">
      <formula>$C$4</formula>
    </cfRule>
  </conditionalFormatting>
  <conditionalFormatting sqref="AZ25">
    <cfRule type="cellIs" dxfId="7941" priority="144" operator="lessThan">
      <formula>$C$4</formula>
    </cfRule>
  </conditionalFormatting>
  <conditionalFormatting sqref="AZ26">
    <cfRule type="cellIs" dxfId="7940" priority="143" operator="lessThan">
      <formula>$C$4</formula>
    </cfRule>
  </conditionalFormatting>
  <conditionalFormatting sqref="AZ27">
    <cfRule type="cellIs" dxfId="7939" priority="142" operator="lessThan">
      <formula>$C$4</formula>
    </cfRule>
  </conditionalFormatting>
  <conditionalFormatting sqref="AZ28">
    <cfRule type="cellIs" dxfId="7938" priority="141" operator="lessThan">
      <formula>$C$4</formula>
    </cfRule>
  </conditionalFormatting>
  <conditionalFormatting sqref="AZ29">
    <cfRule type="cellIs" dxfId="7937" priority="140" operator="lessThan">
      <formula>$C$4</formula>
    </cfRule>
  </conditionalFormatting>
  <conditionalFormatting sqref="AZ30">
    <cfRule type="cellIs" dxfId="7936" priority="139" operator="lessThan">
      <formula>$C$4</formula>
    </cfRule>
  </conditionalFormatting>
  <conditionalFormatting sqref="AZ31">
    <cfRule type="cellIs" dxfId="7935" priority="138" operator="lessThan">
      <formula>$C$4</formula>
    </cfRule>
  </conditionalFormatting>
  <conditionalFormatting sqref="AZ32">
    <cfRule type="cellIs" dxfId="7934" priority="137" operator="lessThan">
      <formula>$C$4</formula>
    </cfRule>
  </conditionalFormatting>
  <conditionalFormatting sqref="AZ33">
    <cfRule type="cellIs" dxfId="7933" priority="136" operator="lessThan">
      <formula>$C$4</formula>
    </cfRule>
  </conditionalFormatting>
  <conditionalFormatting sqref="AZ34">
    <cfRule type="cellIs" dxfId="7932" priority="135" operator="lessThan">
      <formula>$C$4</formula>
    </cfRule>
  </conditionalFormatting>
  <conditionalFormatting sqref="AZ35">
    <cfRule type="cellIs" dxfId="7931" priority="134" operator="lessThan">
      <formula>$C$4</formula>
    </cfRule>
  </conditionalFormatting>
  <conditionalFormatting sqref="AZ36">
    <cfRule type="cellIs" dxfId="7930" priority="133" operator="lessThan">
      <formula>$C$4</formula>
    </cfRule>
  </conditionalFormatting>
  <conditionalFormatting sqref="AZ37">
    <cfRule type="cellIs" dxfId="7929" priority="132" operator="lessThan">
      <formula>$C$4</formula>
    </cfRule>
  </conditionalFormatting>
  <conditionalFormatting sqref="AZ38">
    <cfRule type="cellIs" dxfId="7928" priority="131" operator="lessThan">
      <formula>$C$4</formula>
    </cfRule>
  </conditionalFormatting>
  <conditionalFormatting sqref="AZ39">
    <cfRule type="cellIs" dxfId="7927" priority="130" operator="lessThan">
      <formula>$C$4</formula>
    </cfRule>
  </conditionalFormatting>
  <conditionalFormatting sqref="AZ40">
    <cfRule type="cellIs" dxfId="7926" priority="129" operator="lessThan">
      <formula>$C$4</formula>
    </cfRule>
  </conditionalFormatting>
  <conditionalFormatting sqref="AZ41">
    <cfRule type="cellIs" dxfId="7925" priority="128" operator="lessThan">
      <formula>$C$4</formula>
    </cfRule>
  </conditionalFormatting>
  <conditionalFormatting sqref="AZ42">
    <cfRule type="cellIs" dxfId="7924" priority="127" operator="lessThan">
      <formula>$C$4</formula>
    </cfRule>
  </conditionalFormatting>
  <conditionalFormatting sqref="AZ43">
    <cfRule type="cellIs" dxfId="7923" priority="126" operator="lessThan">
      <formula>$C$4</formula>
    </cfRule>
  </conditionalFormatting>
  <conditionalFormatting sqref="BC11">
    <cfRule type="cellIs" dxfId="7922" priority="125" operator="lessThan">
      <formula>$C$4</formula>
    </cfRule>
  </conditionalFormatting>
  <conditionalFormatting sqref="BC12">
    <cfRule type="cellIs" dxfId="7921" priority="124" operator="lessThan">
      <formula>$C$4</formula>
    </cfRule>
  </conditionalFormatting>
  <conditionalFormatting sqref="BC13">
    <cfRule type="cellIs" dxfId="7920" priority="123" operator="lessThan">
      <formula>$C$4</formula>
    </cfRule>
  </conditionalFormatting>
  <conditionalFormatting sqref="BC14">
    <cfRule type="cellIs" dxfId="7919" priority="122" operator="lessThan">
      <formula>$C$4</formula>
    </cfRule>
  </conditionalFormatting>
  <conditionalFormatting sqref="BC15">
    <cfRule type="cellIs" dxfId="7918" priority="121" operator="lessThan">
      <formula>$C$4</formula>
    </cfRule>
  </conditionalFormatting>
  <conditionalFormatting sqref="BC16">
    <cfRule type="cellIs" dxfId="7917" priority="120" operator="lessThan">
      <formula>$C$4</formula>
    </cfRule>
  </conditionalFormatting>
  <conditionalFormatting sqref="BC17">
    <cfRule type="cellIs" dxfId="7916" priority="119" operator="lessThan">
      <formula>$C$4</formula>
    </cfRule>
  </conditionalFormatting>
  <conditionalFormatting sqref="BC18">
    <cfRule type="cellIs" dxfId="7915" priority="118" operator="lessThan">
      <formula>$C$4</formula>
    </cfRule>
  </conditionalFormatting>
  <conditionalFormatting sqref="BC19">
    <cfRule type="cellIs" dxfId="7914" priority="117" operator="lessThan">
      <formula>$C$4</formula>
    </cfRule>
  </conditionalFormatting>
  <conditionalFormatting sqref="BC20">
    <cfRule type="cellIs" dxfId="7913" priority="116" operator="lessThan">
      <formula>$C$4</formula>
    </cfRule>
  </conditionalFormatting>
  <conditionalFormatting sqref="BC21">
    <cfRule type="cellIs" dxfId="7912" priority="115" operator="lessThan">
      <formula>$C$4</formula>
    </cfRule>
  </conditionalFormatting>
  <conditionalFormatting sqref="BC22">
    <cfRule type="cellIs" dxfId="7911" priority="114" operator="lessThan">
      <formula>$C$4</formula>
    </cfRule>
  </conditionalFormatting>
  <conditionalFormatting sqref="BC23">
    <cfRule type="cellIs" dxfId="7910" priority="113" operator="lessThan">
      <formula>$C$4</formula>
    </cfRule>
  </conditionalFormatting>
  <conditionalFormatting sqref="BC24">
    <cfRule type="cellIs" dxfId="7909" priority="112" operator="lessThan">
      <formula>$C$4</formula>
    </cfRule>
  </conditionalFormatting>
  <conditionalFormatting sqref="BC25">
    <cfRule type="cellIs" dxfId="7908" priority="111" operator="lessThan">
      <formula>$C$4</formula>
    </cfRule>
  </conditionalFormatting>
  <conditionalFormatting sqref="BC26">
    <cfRule type="cellIs" dxfId="7907" priority="110" operator="lessThan">
      <formula>$C$4</formula>
    </cfRule>
  </conditionalFormatting>
  <conditionalFormatting sqref="BC27">
    <cfRule type="cellIs" dxfId="7906" priority="109" operator="lessThan">
      <formula>$C$4</formula>
    </cfRule>
  </conditionalFormatting>
  <conditionalFormatting sqref="BC28">
    <cfRule type="cellIs" dxfId="7905" priority="108" operator="lessThan">
      <formula>$C$4</formula>
    </cfRule>
  </conditionalFormatting>
  <conditionalFormatting sqref="BC29">
    <cfRule type="cellIs" dxfId="7904" priority="107" operator="lessThan">
      <formula>$C$4</formula>
    </cfRule>
  </conditionalFormatting>
  <conditionalFormatting sqref="BC30">
    <cfRule type="cellIs" dxfId="7903" priority="106" operator="lessThan">
      <formula>$C$4</formula>
    </cfRule>
  </conditionalFormatting>
  <conditionalFormatting sqref="BC31">
    <cfRule type="cellIs" dxfId="7902" priority="105" operator="lessThan">
      <formula>$C$4</formula>
    </cfRule>
  </conditionalFormatting>
  <conditionalFormatting sqref="BC32">
    <cfRule type="cellIs" dxfId="7901" priority="104" operator="lessThan">
      <formula>$C$4</formula>
    </cfRule>
  </conditionalFormatting>
  <conditionalFormatting sqref="BC33">
    <cfRule type="cellIs" dxfId="7900" priority="103" operator="lessThan">
      <formula>$C$4</formula>
    </cfRule>
  </conditionalFormatting>
  <conditionalFormatting sqref="BC34">
    <cfRule type="cellIs" dxfId="7899" priority="102" operator="lessThan">
      <formula>$C$4</formula>
    </cfRule>
  </conditionalFormatting>
  <conditionalFormatting sqref="BC35">
    <cfRule type="cellIs" dxfId="7898" priority="101" operator="lessThan">
      <formula>$C$4</formula>
    </cfRule>
  </conditionalFormatting>
  <conditionalFormatting sqref="BC36">
    <cfRule type="cellIs" dxfId="7897" priority="100" operator="lessThan">
      <formula>$C$4</formula>
    </cfRule>
  </conditionalFormatting>
  <conditionalFormatting sqref="BC37">
    <cfRule type="cellIs" dxfId="7896" priority="99" operator="lessThan">
      <formula>$C$4</formula>
    </cfRule>
  </conditionalFormatting>
  <conditionalFormatting sqref="BC38">
    <cfRule type="cellIs" dxfId="7895" priority="98" operator="lessThan">
      <formula>$C$4</formula>
    </cfRule>
  </conditionalFormatting>
  <conditionalFormatting sqref="BC39">
    <cfRule type="cellIs" dxfId="7894" priority="97" operator="lessThan">
      <formula>$C$4</formula>
    </cfRule>
  </conditionalFormatting>
  <conditionalFormatting sqref="BC40">
    <cfRule type="cellIs" dxfId="7893" priority="96" operator="lessThan">
      <formula>$C$4</formula>
    </cfRule>
  </conditionalFormatting>
  <conditionalFormatting sqref="BC41">
    <cfRule type="cellIs" dxfId="7892" priority="95" operator="lessThan">
      <formula>$C$4</formula>
    </cfRule>
  </conditionalFormatting>
  <conditionalFormatting sqref="BC42">
    <cfRule type="cellIs" dxfId="7891" priority="94" operator="lessThan">
      <formula>$C$4</formula>
    </cfRule>
  </conditionalFormatting>
  <conditionalFormatting sqref="BC43">
    <cfRule type="cellIs" dxfId="7890" priority="93" operator="lessThan">
      <formula>$C$4</formula>
    </cfRule>
  </conditionalFormatting>
  <conditionalFormatting sqref="BH12">
    <cfRule type="cellIs" dxfId="7889" priority="92" operator="lessThan">
      <formula>$C$4</formula>
    </cfRule>
  </conditionalFormatting>
  <conditionalFormatting sqref="BH13:BH43">
    <cfRule type="cellIs" dxfId="7888" priority="91" operator="lessThan">
      <formula>$C$4</formula>
    </cfRule>
  </conditionalFormatting>
  <conditionalFormatting sqref="BH13:BH43">
    <cfRule type="cellIs" dxfId="7887" priority="90" operator="lessThan">
      <formula>$C$4</formula>
    </cfRule>
  </conditionalFormatting>
  <conditionalFormatting sqref="BJ15">
    <cfRule type="cellIs" dxfId="7886" priority="89" operator="lessThan">
      <formula>$C$4</formula>
    </cfRule>
  </conditionalFormatting>
  <conditionalFormatting sqref="BJ16">
    <cfRule type="cellIs" dxfId="7885" priority="88" operator="lessThan">
      <formula>$C$4</formula>
    </cfRule>
  </conditionalFormatting>
  <conditionalFormatting sqref="BJ17">
    <cfRule type="cellIs" dxfId="7884" priority="87" operator="lessThan">
      <formula>$C$4</formula>
    </cfRule>
  </conditionalFormatting>
  <conditionalFormatting sqref="BJ18">
    <cfRule type="cellIs" dxfId="7883" priority="86" operator="lessThan">
      <formula>$C$4</formula>
    </cfRule>
  </conditionalFormatting>
  <conditionalFormatting sqref="BJ19">
    <cfRule type="cellIs" dxfId="7882" priority="85" operator="lessThan">
      <formula>$C$4</formula>
    </cfRule>
  </conditionalFormatting>
  <conditionalFormatting sqref="BJ20">
    <cfRule type="cellIs" dxfId="7881" priority="84" operator="lessThan">
      <formula>$C$4</formula>
    </cfRule>
  </conditionalFormatting>
  <conditionalFormatting sqref="BJ21">
    <cfRule type="cellIs" dxfId="7880" priority="83" operator="lessThan">
      <formula>$C$4</formula>
    </cfRule>
  </conditionalFormatting>
  <conditionalFormatting sqref="BJ22">
    <cfRule type="cellIs" dxfId="7879" priority="82" operator="lessThan">
      <formula>$C$4</formula>
    </cfRule>
  </conditionalFormatting>
  <conditionalFormatting sqref="BJ23">
    <cfRule type="cellIs" dxfId="7878" priority="81" operator="lessThan">
      <formula>$C$4</formula>
    </cfRule>
  </conditionalFormatting>
  <conditionalFormatting sqref="BJ24">
    <cfRule type="cellIs" dxfId="7877" priority="80" operator="lessThan">
      <formula>$C$4</formula>
    </cfRule>
  </conditionalFormatting>
  <conditionalFormatting sqref="BJ25">
    <cfRule type="cellIs" dxfId="7876" priority="79" operator="lessThan">
      <formula>$C$4</formula>
    </cfRule>
  </conditionalFormatting>
  <conditionalFormatting sqref="BJ26">
    <cfRule type="cellIs" dxfId="7875" priority="78" operator="lessThan">
      <formula>$C$4</formula>
    </cfRule>
  </conditionalFormatting>
  <conditionalFormatting sqref="BJ27">
    <cfRule type="cellIs" dxfId="7874" priority="77" operator="lessThan">
      <formula>$C$4</formula>
    </cfRule>
  </conditionalFormatting>
  <conditionalFormatting sqref="BJ28">
    <cfRule type="cellIs" dxfId="7873" priority="76" operator="lessThan">
      <formula>$C$4</formula>
    </cfRule>
  </conditionalFormatting>
  <conditionalFormatting sqref="BJ29">
    <cfRule type="cellIs" dxfId="7872" priority="75" operator="lessThan">
      <formula>$C$4</formula>
    </cfRule>
  </conditionalFormatting>
  <conditionalFormatting sqref="BJ30">
    <cfRule type="cellIs" dxfId="7871" priority="74" operator="lessThan">
      <formula>$C$4</formula>
    </cfRule>
  </conditionalFormatting>
  <conditionalFormatting sqref="BJ31">
    <cfRule type="cellIs" dxfId="7870" priority="73" operator="lessThan">
      <formula>$C$4</formula>
    </cfRule>
  </conditionalFormatting>
  <conditionalFormatting sqref="BJ32">
    <cfRule type="cellIs" dxfId="7869" priority="72" operator="lessThan">
      <formula>$C$4</formula>
    </cfRule>
  </conditionalFormatting>
  <conditionalFormatting sqref="BJ33">
    <cfRule type="cellIs" dxfId="7868" priority="71" operator="lessThan">
      <formula>$C$4</formula>
    </cfRule>
  </conditionalFormatting>
  <conditionalFormatting sqref="BJ34">
    <cfRule type="cellIs" dxfId="7867" priority="70" operator="lessThan">
      <formula>$C$4</formula>
    </cfRule>
  </conditionalFormatting>
  <conditionalFormatting sqref="BJ35">
    <cfRule type="cellIs" dxfId="7866" priority="69" operator="lessThan">
      <formula>$C$4</formula>
    </cfRule>
  </conditionalFormatting>
  <conditionalFormatting sqref="BJ36">
    <cfRule type="cellIs" dxfId="7865" priority="68" operator="lessThan">
      <formula>$C$4</formula>
    </cfRule>
  </conditionalFormatting>
  <conditionalFormatting sqref="BJ37">
    <cfRule type="cellIs" dxfId="7864" priority="67" operator="lessThan">
      <formula>$C$4</formula>
    </cfRule>
  </conditionalFormatting>
  <conditionalFormatting sqref="BJ38">
    <cfRule type="cellIs" dxfId="7863" priority="66" operator="lessThan">
      <formula>$C$4</formula>
    </cfRule>
  </conditionalFormatting>
  <conditionalFormatting sqref="BJ39">
    <cfRule type="cellIs" dxfId="7862" priority="65" operator="lessThan">
      <formula>$C$4</formula>
    </cfRule>
  </conditionalFormatting>
  <conditionalFormatting sqref="BJ40">
    <cfRule type="cellIs" dxfId="7861" priority="64" operator="lessThan">
      <formula>$C$4</formula>
    </cfRule>
  </conditionalFormatting>
  <conditionalFormatting sqref="BJ41">
    <cfRule type="cellIs" dxfId="7860" priority="63" operator="lessThan">
      <formula>$C$4</formula>
    </cfRule>
  </conditionalFormatting>
  <conditionalFormatting sqref="BJ42">
    <cfRule type="cellIs" dxfId="7859" priority="62" operator="lessThan">
      <formula>$C$4</formula>
    </cfRule>
  </conditionalFormatting>
  <conditionalFormatting sqref="BK11">
    <cfRule type="cellIs" dxfId="7858" priority="61" operator="lessThan">
      <formula>$C$4</formula>
    </cfRule>
  </conditionalFormatting>
  <conditionalFormatting sqref="BK12">
    <cfRule type="cellIs" dxfId="7857" priority="60" operator="lessThan">
      <formula>$C$4</formula>
    </cfRule>
  </conditionalFormatting>
  <conditionalFormatting sqref="BK13">
    <cfRule type="cellIs" dxfId="7856" priority="59" operator="lessThan">
      <formula>$C$4</formula>
    </cfRule>
  </conditionalFormatting>
  <conditionalFormatting sqref="BK14">
    <cfRule type="cellIs" dxfId="7855" priority="58" operator="lessThan">
      <formula>$C$4</formula>
    </cfRule>
  </conditionalFormatting>
  <conditionalFormatting sqref="BK15">
    <cfRule type="cellIs" dxfId="7854" priority="57" operator="lessThan">
      <formula>$C$4</formula>
    </cfRule>
  </conditionalFormatting>
  <conditionalFormatting sqref="BK16">
    <cfRule type="cellIs" dxfId="7853" priority="56" operator="lessThan">
      <formula>$C$4</formula>
    </cfRule>
  </conditionalFormatting>
  <conditionalFormatting sqref="BK17">
    <cfRule type="cellIs" dxfId="7852" priority="55" operator="lessThan">
      <formula>$C$4</formula>
    </cfRule>
  </conditionalFormatting>
  <conditionalFormatting sqref="BK18">
    <cfRule type="cellIs" dxfId="7851" priority="54" operator="lessThan">
      <formula>$C$4</formula>
    </cfRule>
  </conditionalFormatting>
  <conditionalFormatting sqref="BK19">
    <cfRule type="cellIs" dxfId="7850" priority="53" operator="lessThan">
      <formula>$C$4</formula>
    </cfRule>
  </conditionalFormatting>
  <conditionalFormatting sqref="BK20">
    <cfRule type="cellIs" dxfId="7849" priority="52" operator="lessThan">
      <formula>$C$4</formula>
    </cfRule>
  </conditionalFormatting>
  <conditionalFormatting sqref="BK21">
    <cfRule type="cellIs" dxfId="7848" priority="51" operator="lessThan">
      <formula>$C$4</formula>
    </cfRule>
  </conditionalFormatting>
  <conditionalFormatting sqref="BK22">
    <cfRule type="cellIs" dxfId="7847" priority="50" operator="lessThan">
      <formula>$C$4</formula>
    </cfRule>
  </conditionalFormatting>
  <conditionalFormatting sqref="BK23">
    <cfRule type="cellIs" dxfId="7846" priority="49" operator="lessThan">
      <formula>$C$4</formula>
    </cfRule>
  </conditionalFormatting>
  <conditionalFormatting sqref="BK24">
    <cfRule type="cellIs" dxfId="7845" priority="48" operator="lessThan">
      <formula>$C$4</formula>
    </cfRule>
  </conditionalFormatting>
  <conditionalFormatting sqref="BK25">
    <cfRule type="cellIs" dxfId="7844" priority="47" operator="lessThan">
      <formula>$C$4</formula>
    </cfRule>
  </conditionalFormatting>
  <conditionalFormatting sqref="BK26">
    <cfRule type="cellIs" dxfId="7843" priority="46" operator="lessThan">
      <formula>$C$4</formula>
    </cfRule>
  </conditionalFormatting>
  <conditionalFormatting sqref="BK27">
    <cfRule type="cellIs" dxfId="7842" priority="45" operator="lessThan">
      <formula>$C$4</formula>
    </cfRule>
  </conditionalFormatting>
  <conditionalFormatting sqref="BK28">
    <cfRule type="cellIs" dxfId="7841" priority="44" operator="lessThan">
      <formula>$C$4</formula>
    </cfRule>
  </conditionalFormatting>
  <conditionalFormatting sqref="BK29">
    <cfRule type="cellIs" dxfId="7840" priority="43" operator="lessThan">
      <formula>$C$4</formula>
    </cfRule>
  </conditionalFormatting>
  <conditionalFormatting sqref="BK30">
    <cfRule type="cellIs" dxfId="7839" priority="42" operator="lessThan">
      <formula>$C$4</formula>
    </cfRule>
  </conditionalFormatting>
  <conditionalFormatting sqref="BK31">
    <cfRule type="cellIs" dxfId="7838" priority="41" operator="lessThan">
      <formula>$C$4</formula>
    </cfRule>
  </conditionalFormatting>
  <conditionalFormatting sqref="BK32">
    <cfRule type="cellIs" dxfId="7837" priority="40" operator="lessThan">
      <formula>$C$4</formula>
    </cfRule>
  </conditionalFormatting>
  <conditionalFormatting sqref="BK33">
    <cfRule type="cellIs" dxfId="7836" priority="39" operator="lessThan">
      <formula>$C$4</formula>
    </cfRule>
  </conditionalFormatting>
  <conditionalFormatting sqref="BK34">
    <cfRule type="cellIs" dxfId="7835" priority="38" operator="lessThan">
      <formula>$C$4</formula>
    </cfRule>
  </conditionalFormatting>
  <conditionalFormatting sqref="BK35">
    <cfRule type="cellIs" dxfId="7834" priority="37" operator="lessThan">
      <formula>$C$4</formula>
    </cfRule>
  </conditionalFormatting>
  <conditionalFormatting sqref="BK36">
    <cfRule type="cellIs" dxfId="7833" priority="36" operator="lessThan">
      <formula>$C$4</formula>
    </cfRule>
  </conditionalFormatting>
  <conditionalFormatting sqref="BK37">
    <cfRule type="cellIs" dxfId="7832" priority="35" operator="lessThan">
      <formula>$C$4</formula>
    </cfRule>
  </conditionalFormatting>
  <conditionalFormatting sqref="BK38">
    <cfRule type="cellIs" dxfId="7831" priority="34" operator="lessThan">
      <formula>$C$4</formula>
    </cfRule>
  </conditionalFormatting>
  <conditionalFormatting sqref="BK39">
    <cfRule type="cellIs" dxfId="7830" priority="33" operator="lessThan">
      <formula>$C$4</formula>
    </cfRule>
  </conditionalFormatting>
  <conditionalFormatting sqref="BK40">
    <cfRule type="cellIs" dxfId="7829" priority="32" operator="lessThan">
      <formula>$C$4</formula>
    </cfRule>
  </conditionalFormatting>
  <conditionalFormatting sqref="BK41">
    <cfRule type="cellIs" dxfId="7828" priority="31" operator="lessThan">
      <formula>$C$4</formula>
    </cfRule>
  </conditionalFormatting>
  <conditionalFormatting sqref="BK42">
    <cfRule type="cellIs" dxfId="7827" priority="30" operator="lessThan">
      <formula>$C$4</formula>
    </cfRule>
  </conditionalFormatting>
  <conditionalFormatting sqref="BK43">
    <cfRule type="cellIs" dxfId="7826" priority="29" operator="lessThan">
      <formula>$C$4</formula>
    </cfRule>
  </conditionalFormatting>
  <conditionalFormatting sqref="BK15">
    <cfRule type="cellIs" dxfId="7825" priority="28" operator="lessThan">
      <formula>$C$4</formula>
    </cfRule>
  </conditionalFormatting>
  <conditionalFormatting sqref="BK16">
    <cfRule type="cellIs" dxfId="7824" priority="27" operator="lessThan">
      <formula>$C$4</formula>
    </cfRule>
  </conditionalFormatting>
  <conditionalFormatting sqref="BK17">
    <cfRule type="cellIs" dxfId="7823" priority="26" operator="lessThan">
      <formula>$C$4</formula>
    </cfRule>
  </conditionalFormatting>
  <conditionalFormatting sqref="BK18">
    <cfRule type="cellIs" dxfId="7822" priority="25" operator="lessThan">
      <formula>$C$4</formula>
    </cfRule>
  </conditionalFormatting>
  <conditionalFormatting sqref="BK19">
    <cfRule type="cellIs" dxfId="7821" priority="24" operator="lessThan">
      <formula>$C$4</formula>
    </cfRule>
  </conditionalFormatting>
  <conditionalFormatting sqref="BK20">
    <cfRule type="cellIs" dxfId="7820" priority="23" operator="lessThan">
      <formula>$C$4</formula>
    </cfRule>
  </conditionalFormatting>
  <conditionalFormatting sqref="BK21">
    <cfRule type="cellIs" dxfId="7819" priority="22" operator="lessThan">
      <formula>$C$4</formula>
    </cfRule>
  </conditionalFormatting>
  <conditionalFormatting sqref="BK22">
    <cfRule type="cellIs" dxfId="7818" priority="21" operator="lessThan">
      <formula>$C$4</formula>
    </cfRule>
  </conditionalFormatting>
  <conditionalFormatting sqref="BK23">
    <cfRule type="cellIs" dxfId="7817" priority="20" operator="lessThan">
      <formula>$C$4</formula>
    </cfRule>
  </conditionalFormatting>
  <conditionalFormatting sqref="BK24">
    <cfRule type="cellIs" dxfId="7816" priority="19" operator="lessThan">
      <formula>$C$4</formula>
    </cfRule>
  </conditionalFormatting>
  <conditionalFormatting sqref="BK25">
    <cfRule type="cellIs" dxfId="7815" priority="18" operator="lessThan">
      <formula>$C$4</formula>
    </cfRule>
  </conditionalFormatting>
  <conditionalFormatting sqref="BK26">
    <cfRule type="cellIs" dxfId="7814" priority="17" operator="lessThan">
      <formula>$C$4</formula>
    </cfRule>
  </conditionalFormatting>
  <conditionalFormatting sqref="BK27">
    <cfRule type="cellIs" dxfId="7813" priority="16" operator="lessThan">
      <formula>$C$4</formula>
    </cfRule>
  </conditionalFormatting>
  <conditionalFormatting sqref="BK28">
    <cfRule type="cellIs" dxfId="7812" priority="15" operator="lessThan">
      <formula>$C$4</formula>
    </cfRule>
  </conditionalFormatting>
  <conditionalFormatting sqref="BK29">
    <cfRule type="cellIs" dxfId="7811" priority="14" operator="lessThan">
      <formula>$C$4</formula>
    </cfRule>
  </conditionalFormatting>
  <conditionalFormatting sqref="BK30">
    <cfRule type="cellIs" dxfId="7810" priority="13" operator="lessThan">
      <formula>$C$4</formula>
    </cfRule>
  </conditionalFormatting>
  <conditionalFormatting sqref="BK31">
    <cfRule type="cellIs" dxfId="7809" priority="12" operator="lessThan">
      <formula>$C$4</formula>
    </cfRule>
  </conditionalFormatting>
  <conditionalFormatting sqref="BK32">
    <cfRule type="cellIs" dxfId="7808" priority="11" operator="lessThan">
      <formula>$C$4</formula>
    </cfRule>
  </conditionalFormatting>
  <conditionalFormatting sqref="BK33">
    <cfRule type="cellIs" dxfId="7807" priority="10" operator="lessThan">
      <formula>$C$4</formula>
    </cfRule>
  </conditionalFormatting>
  <conditionalFormatting sqref="BK34">
    <cfRule type="cellIs" dxfId="7806" priority="9" operator="lessThan">
      <formula>$C$4</formula>
    </cfRule>
  </conditionalFormatting>
  <conditionalFormatting sqref="BK35">
    <cfRule type="cellIs" dxfId="7805" priority="8" operator="lessThan">
      <formula>$C$4</formula>
    </cfRule>
  </conditionalFormatting>
  <conditionalFormatting sqref="BK36">
    <cfRule type="cellIs" dxfId="7804" priority="7" operator="lessThan">
      <formula>$C$4</formula>
    </cfRule>
  </conditionalFormatting>
  <conditionalFormatting sqref="BK37">
    <cfRule type="cellIs" dxfId="7803" priority="6" operator="lessThan">
      <formula>$C$4</formula>
    </cfRule>
  </conditionalFormatting>
  <conditionalFormatting sqref="BK38">
    <cfRule type="cellIs" dxfId="7802" priority="5" operator="lessThan">
      <formula>$C$4</formula>
    </cfRule>
  </conditionalFormatting>
  <conditionalFormatting sqref="BK39">
    <cfRule type="cellIs" dxfId="7801" priority="4" operator="lessThan">
      <formula>$C$4</formula>
    </cfRule>
  </conditionalFormatting>
  <conditionalFormatting sqref="BK40">
    <cfRule type="cellIs" dxfId="7800" priority="3" operator="lessThan">
      <formula>$C$4</formula>
    </cfRule>
  </conditionalFormatting>
  <conditionalFormatting sqref="BK41">
    <cfRule type="cellIs" dxfId="7799" priority="2" operator="lessThan">
      <formula>$C$4</formula>
    </cfRule>
  </conditionalFormatting>
  <conditionalFormatting sqref="BK42">
    <cfRule type="cellIs" dxfId="7798" priority="1" operator="lessThan">
      <formula>$C$4</formula>
    </cfRule>
  </conditionalFormatting>
  <dataValidations count="1054">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Y43 BH12:BH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s>
  <pageMargins left="0.7" right="0.7" top="0.75" bottom="0.75" header="0.3" footer="0.3"/>
  <pageSetup paperSize="9"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topLeftCell="D1" workbookViewId="0">
      <selection activeCell="K11" sqref="K11:K60"/>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customWidth="1"/>
    <col min="13" max="13" width="7.140625" hidden="1" customWidth="1"/>
    <col min="14" max="16" width="7.140625" customWidth="1"/>
    <col min="17" max="31" width="3.28515625" style="30" customWidth="1"/>
    <col min="32" max="32" width="4.28515625" style="30" customWidth="1"/>
    <col min="33" max="47" width="3.28515625" style="30" customWidth="1"/>
    <col min="48" max="50" width="4.28515625" style="30" customWidth="1"/>
    <col min="51" max="53" width="3.28515625" style="30" customWidth="1"/>
    <col min="54" max="54" width="2.28515625" style="30" customWidth="1"/>
    <col min="55" max="55" width="4.140625" style="30" customWidth="1"/>
    <col min="56"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9" customWidth="1"/>
    <col min="101" max="102" width="9" style="59" hidden="1" customWidth="1"/>
    <col min="103" max="103" width="9" style="59" customWidth="1"/>
  </cols>
  <sheetData>
    <row r="1" spans="1:102" ht="20.25" customHeight="1" x14ac:dyDescent="0.3">
      <c r="A1" s="11">
        <v>58</v>
      </c>
      <c r="B1" s="10"/>
      <c r="C1" s="78" t="s">
        <v>0</v>
      </c>
      <c r="D1" s="78"/>
      <c r="E1" s="78"/>
      <c r="F1" s="78"/>
      <c r="G1" s="78"/>
      <c r="H1" s="78"/>
      <c r="I1" s="78"/>
      <c r="J1" s="78"/>
      <c r="K1" s="78"/>
      <c r="L1" s="78"/>
      <c r="M1" s="78"/>
      <c r="N1" s="78"/>
      <c r="O1" s="78"/>
      <c r="Q1" s="29" t="s">
        <v>1</v>
      </c>
      <c r="AZ1" s="29"/>
    </row>
    <row r="2" spans="1:102" x14ac:dyDescent="0.25">
      <c r="A2" s="1" t="s">
        <v>2</v>
      </c>
      <c r="B2" s="2"/>
      <c r="C2" s="3" t="s">
        <v>3</v>
      </c>
      <c r="E2" s="4" t="s">
        <v>163</v>
      </c>
      <c r="Q2" s="30" t="s">
        <v>5</v>
      </c>
      <c r="R2" s="31"/>
      <c r="S2" s="31"/>
      <c r="T2" s="31"/>
      <c r="U2" s="31" t="s">
        <v>6</v>
      </c>
      <c r="V2" s="31" t="str">
        <f>MID(E2,6,20)</f>
        <v xml:space="preserve"> X MIPA 4</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2" t="s">
        <v>16</v>
      </c>
      <c r="F7" s="73"/>
      <c r="G7" s="73"/>
      <c r="H7" s="73"/>
      <c r="I7" s="73"/>
      <c r="J7" s="74"/>
      <c r="K7" s="54"/>
      <c r="L7" s="13"/>
      <c r="M7" s="13"/>
      <c r="N7" s="79" t="s">
        <v>17</v>
      </c>
      <c r="O7" s="79"/>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67" t="s">
        <v>18</v>
      </c>
      <c r="B8" s="68" t="s">
        <v>19</v>
      </c>
      <c r="C8" s="67" t="s">
        <v>20</v>
      </c>
      <c r="E8" s="75"/>
      <c r="F8" s="76"/>
      <c r="G8" s="76"/>
      <c r="H8" s="76"/>
      <c r="I8" s="76"/>
      <c r="J8" s="77"/>
      <c r="K8" s="55"/>
      <c r="L8" s="13"/>
      <c r="M8" s="17"/>
      <c r="N8" s="79"/>
      <c r="O8" s="79"/>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80" t="s">
        <v>22</v>
      </c>
      <c r="AW8" s="82" t="s">
        <v>23</v>
      </c>
      <c r="AX8" s="91"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82" t="s">
        <v>23</v>
      </c>
      <c r="CF8" s="91" t="s">
        <v>24</v>
      </c>
      <c r="CG8" s="37"/>
      <c r="CH8" s="87" t="s">
        <v>26</v>
      </c>
      <c r="CI8" s="87" t="s">
        <v>27</v>
      </c>
      <c r="CJ8" s="37"/>
      <c r="CK8" s="87" t="s">
        <v>26</v>
      </c>
      <c r="CL8" s="87" t="s">
        <v>28</v>
      </c>
      <c r="CN8" s="38" t="s">
        <v>29</v>
      </c>
      <c r="CO8" s="59"/>
      <c r="CP8" s="59"/>
    </row>
    <row r="9" spans="1:102" x14ac:dyDescent="0.25">
      <c r="A9" s="67"/>
      <c r="B9" s="68"/>
      <c r="C9" s="67"/>
      <c r="E9" s="69" t="s">
        <v>30</v>
      </c>
      <c r="F9" s="69"/>
      <c r="G9" s="69"/>
      <c r="H9" s="70" t="s">
        <v>31</v>
      </c>
      <c r="I9" s="70"/>
      <c r="J9" s="70"/>
      <c r="K9" s="71" t="s">
        <v>32</v>
      </c>
      <c r="L9" s="13"/>
      <c r="M9" s="18" t="s">
        <v>33</v>
      </c>
      <c r="N9" s="69" t="s">
        <v>34</v>
      </c>
      <c r="O9" s="69" t="s">
        <v>22</v>
      </c>
      <c r="P9" s="9"/>
      <c r="Q9" s="84">
        <v>1</v>
      </c>
      <c r="R9" s="85"/>
      <c r="S9" s="86"/>
      <c r="T9" s="84">
        <v>2</v>
      </c>
      <c r="U9" s="85"/>
      <c r="V9" s="86"/>
      <c r="W9" s="84">
        <v>3</v>
      </c>
      <c r="X9" s="85"/>
      <c r="Y9" s="86"/>
      <c r="Z9" s="84">
        <v>4</v>
      </c>
      <c r="AA9" s="85"/>
      <c r="AB9" s="86"/>
      <c r="AC9" s="84">
        <v>5</v>
      </c>
      <c r="AD9" s="85"/>
      <c r="AE9" s="86"/>
      <c r="AF9" s="82" t="s">
        <v>34</v>
      </c>
      <c r="AG9" s="84">
        <v>6</v>
      </c>
      <c r="AH9" s="85"/>
      <c r="AI9" s="86"/>
      <c r="AJ9" s="84">
        <v>7</v>
      </c>
      <c r="AK9" s="85"/>
      <c r="AL9" s="86"/>
      <c r="AM9" s="84">
        <v>8</v>
      </c>
      <c r="AN9" s="85"/>
      <c r="AO9" s="86"/>
      <c r="AP9" s="84">
        <v>9</v>
      </c>
      <c r="AQ9" s="85"/>
      <c r="AR9" s="86"/>
      <c r="AS9" s="84">
        <v>10</v>
      </c>
      <c r="AT9" s="85"/>
      <c r="AU9" s="86"/>
      <c r="AV9" s="81"/>
      <c r="AW9" s="90"/>
      <c r="AX9" s="92"/>
      <c r="AY9" s="37"/>
      <c r="AZ9" s="94">
        <v>1</v>
      </c>
      <c r="BA9" s="85"/>
      <c r="BB9" s="86"/>
      <c r="BC9" s="84">
        <v>2</v>
      </c>
      <c r="BD9" s="85"/>
      <c r="BE9" s="86"/>
      <c r="BF9" s="84">
        <v>3</v>
      </c>
      <c r="BG9" s="85"/>
      <c r="BH9" s="86"/>
      <c r="BI9" s="84">
        <v>4</v>
      </c>
      <c r="BJ9" s="85"/>
      <c r="BK9" s="86"/>
      <c r="BL9" s="84">
        <v>5</v>
      </c>
      <c r="BM9" s="85"/>
      <c r="BN9" s="86"/>
      <c r="BO9" s="82" t="s">
        <v>34</v>
      </c>
      <c r="BP9" s="84">
        <v>6</v>
      </c>
      <c r="BQ9" s="85"/>
      <c r="BR9" s="86"/>
      <c r="BS9" s="84">
        <v>7</v>
      </c>
      <c r="BT9" s="85"/>
      <c r="BU9" s="86"/>
      <c r="BV9" s="84">
        <v>8</v>
      </c>
      <c r="BW9" s="85"/>
      <c r="BX9" s="86"/>
      <c r="BY9" s="84">
        <v>9</v>
      </c>
      <c r="BZ9" s="85"/>
      <c r="CA9" s="86"/>
      <c r="CB9" s="84">
        <v>10</v>
      </c>
      <c r="CC9" s="85"/>
      <c r="CD9" s="86"/>
      <c r="CE9" s="90"/>
      <c r="CF9" s="92"/>
      <c r="CG9" s="37"/>
      <c r="CH9" s="87"/>
      <c r="CI9" s="87"/>
      <c r="CJ9" s="37"/>
      <c r="CK9" s="87"/>
      <c r="CL9" s="87"/>
      <c r="CN9" s="39" t="s">
        <v>35</v>
      </c>
      <c r="CO9" s="40" t="s">
        <v>36</v>
      </c>
      <c r="CP9" s="59"/>
      <c r="CW9" s="59">
        <v>0</v>
      </c>
      <c r="CX9" s="59" t="str">
        <f>(IF(CO10="","","Perlu peningkatan pemahaman  "))&amp;(IF(CO10="","",CO10&amp;", "))&amp;(IF(CO11="","",CO11&amp;", "))&amp;(IF(CO12="","",CO12&amp;", "))&amp;(IF(CO13="","",CO13&amp;", "))&amp;(IF(CO14="","",CO14&amp;", "))&amp;(IF(CO15="","",CO15&amp;", "))&amp;(IF(CO16="","",CO16&amp;", "))&amp;(IF(CO17="","",CO17&amp;", "))&amp;(IF(CO18="","",CO18&amp;", "))&amp;(IF(CO19="","",CO19&amp;"."))</f>
        <v xml:space="preserve">Perlu peningkatan pemahaman  QS Al Hujurat :10,12 , Asmaul Husna, Cara berpakaian dalam Islam, Sumber Hukum Islam, Kewajiban Menuntut Ilmu, Zakat Haji Zakat, Keteladanan Rasul pereode Makah, </v>
      </c>
    </row>
    <row r="10" spans="1:102" x14ac:dyDescent="0.25">
      <c r="A10" s="67"/>
      <c r="B10" s="68"/>
      <c r="C10" s="67"/>
      <c r="E10" s="15" t="s">
        <v>37</v>
      </c>
      <c r="F10" s="15" t="s">
        <v>38</v>
      </c>
      <c r="G10" s="15" t="s">
        <v>39</v>
      </c>
      <c r="H10" s="16" t="s">
        <v>37</v>
      </c>
      <c r="I10" s="16" t="s">
        <v>38</v>
      </c>
      <c r="J10" s="16" t="s">
        <v>39</v>
      </c>
      <c r="K10" s="71"/>
      <c r="L10" s="13"/>
      <c r="M10" s="18" t="s">
        <v>40</v>
      </c>
      <c r="N10" s="69"/>
      <c r="O10" s="69"/>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83"/>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81"/>
      <c r="AW10" s="90"/>
      <c r="AX10" s="93"/>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83"/>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90"/>
      <c r="CF10" s="93"/>
      <c r="CG10" s="37"/>
      <c r="CH10" s="87"/>
      <c r="CI10" s="87"/>
      <c r="CJ10" s="37"/>
      <c r="CK10" s="87"/>
      <c r="CL10" s="87"/>
      <c r="CN10" s="43">
        <v>1</v>
      </c>
      <c r="CO10" s="60" t="s">
        <v>234</v>
      </c>
      <c r="CP10" s="59"/>
      <c r="CW10" s="59">
        <v>1</v>
      </c>
      <c r="CX10" s="59"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Asmaul Husna, Cara berpakaian dalam Islam, Sumber Hukum Islam, Kewajiban Menuntut Ilmu, Zakat Haji Zakat, Keteladanan Rasul pereode Makah, Masih perlu peningkatan pemahaman QS Al Hujurat :10,12 .</v>
      </c>
    </row>
    <row r="11" spans="1:102" x14ac:dyDescent="0.25">
      <c r="A11" s="8">
        <v>1</v>
      </c>
      <c r="B11" s="8">
        <v>1671</v>
      </c>
      <c r="C11" s="8" t="s">
        <v>164</v>
      </c>
      <c r="E11" s="50">
        <f t="shared" ref="E11:E42" si="0">AX11</f>
        <v>87</v>
      </c>
      <c r="F11" s="8" t="str">
        <f t="shared" ref="F11:F42" si="1">IF(E11="","",IF(E11&lt;=69,"D",IF(E11&lt;=75,"C",IF(E11&lt;=90,"B",IF(E11&lt;=100,"A","E")))))</f>
        <v>B</v>
      </c>
      <c r="G11" s="8" t="str">
        <f t="shared" ref="G11:G42" si="2">CI11</f>
        <v xml:space="preserve">Memiliki kemampuan pemahanan  QS Al Hujurat :10,12 , Asmaul Husna, Cara berpakaian dalam Islam, Sumber Hukum Islam, Kewajiban Menuntut Ilmu, Zakat Haji Zakat, Keteladanan Rasul pereode Makah, </v>
      </c>
      <c r="H11" s="50">
        <f t="shared" ref="H11:H42" si="3">CF11</f>
        <v>88</v>
      </c>
      <c r="I11" s="8" t="str">
        <f t="shared" ref="I11:I42" si="4">IF(H11="","",IF(H11&lt;=69,"D",IF(H11&lt;=75,"C",IF(H11&lt;=90,"B",IF(H11&lt;=100,"A","E")))))</f>
        <v>B</v>
      </c>
      <c r="J11" s="8" t="str">
        <f t="shared" ref="J11:J42" si="5">CL11</f>
        <v xml:space="preserve">Memiliki keterampilan  Tajwid, Hafalan Asmaul Husna, Debat cara berpakain sesuai dg ajr Islam, Memberi contoh Hukum Taklifi, Perjalanan Haji,Tata cara Wakaf, Sejarah Rasulullah, Keteladanan Rasul pereode Makah, </v>
      </c>
      <c r="K11" s="8"/>
      <c r="L11" s="13"/>
      <c r="M11" s="14"/>
      <c r="N11" s="44">
        <f t="shared" ref="N11:N42" si="6">AF11</f>
        <v>89</v>
      </c>
      <c r="O11" s="44">
        <f t="shared" ref="O11:O42" si="7">IF(COUNTBLANK(AV11:AV11),"",AV11)</f>
        <v>71</v>
      </c>
      <c r="Q11" s="44">
        <v>85</v>
      </c>
      <c r="R11" s="44">
        <v>95</v>
      </c>
      <c r="S11" s="45">
        <v>100</v>
      </c>
      <c r="T11" s="62">
        <v>86</v>
      </c>
      <c r="U11" s="62">
        <v>85</v>
      </c>
      <c r="V11" s="62">
        <v>76</v>
      </c>
      <c r="W11" s="44">
        <v>95</v>
      </c>
      <c r="X11" s="44">
        <v>90</v>
      </c>
      <c r="Y11" s="45">
        <v>90</v>
      </c>
      <c r="Z11" s="44">
        <v>90</v>
      </c>
      <c r="AA11" s="44"/>
      <c r="AB11" s="45"/>
      <c r="AC11" s="44">
        <v>85</v>
      </c>
      <c r="AD11" s="44"/>
      <c r="AE11" s="45"/>
      <c r="AF11" s="45">
        <f t="shared" ref="AF11:AF42" si="8">IF(S11="","",ROUND(AVERAGE(Q11:AE11),0))</f>
        <v>89</v>
      </c>
      <c r="AG11" s="44"/>
      <c r="AH11" s="44"/>
      <c r="AI11" s="45"/>
      <c r="AJ11" s="44"/>
      <c r="AK11" s="44"/>
      <c r="AL11" s="45"/>
      <c r="AM11" s="44"/>
      <c r="AN11" s="44"/>
      <c r="AO11" s="45"/>
      <c r="AP11" s="44"/>
      <c r="AQ11" s="44"/>
      <c r="AR11" s="45"/>
      <c r="AS11" s="44"/>
      <c r="AT11" s="44"/>
      <c r="AU11" s="45"/>
      <c r="AV11" s="44">
        <v>71</v>
      </c>
      <c r="AW11" s="46">
        <f t="shared" ref="AW11:AW42" si="9">IF(AV11="","",AVERAGE(Q11:AE11,AG11:AV11))</f>
        <v>87.333333333333329</v>
      </c>
      <c r="AX11" s="47">
        <f t="shared" ref="AX11:AX13" si="10">IF(AW11="","",ROUND(AW11,0))</f>
        <v>87</v>
      </c>
      <c r="AY11" s="48"/>
      <c r="AZ11" s="44">
        <v>90</v>
      </c>
      <c r="BA11" s="56"/>
      <c r="BB11" s="57"/>
      <c r="BC11" s="63">
        <v>80</v>
      </c>
      <c r="BD11" s="56"/>
      <c r="BE11" s="57"/>
      <c r="BF11" s="56">
        <v>90</v>
      </c>
      <c r="BG11" s="56"/>
      <c r="BH11" s="57"/>
      <c r="BI11" s="56"/>
      <c r="BJ11" s="56"/>
      <c r="BK11" s="57">
        <v>90</v>
      </c>
      <c r="BL11" s="56">
        <v>90</v>
      </c>
      <c r="BM11" s="56"/>
      <c r="BN11" s="57"/>
      <c r="BO11" s="45" t="str">
        <f t="shared" ref="BO11:BO42" si="11">IF(BB11="","",ROUND(AVERAGE(AZ11:BN11),0))</f>
        <v/>
      </c>
      <c r="BP11" s="44"/>
      <c r="BQ11" s="44"/>
      <c r="BR11" s="45"/>
      <c r="BS11" s="44"/>
      <c r="BT11" s="44"/>
      <c r="BU11" s="45"/>
      <c r="BV11" s="44"/>
      <c r="BW11" s="44"/>
      <c r="BX11" s="45"/>
      <c r="BY11" s="44"/>
      <c r="BZ11" s="44"/>
      <c r="CA11" s="45"/>
      <c r="CB11" s="44"/>
      <c r="CC11" s="44"/>
      <c r="CD11" s="45"/>
      <c r="CE11" s="46">
        <f t="shared" ref="CE11:CE42" si="12">IF(AZ11="","",AVERAGE(AZ11:BN11,BP11:CD11))</f>
        <v>88</v>
      </c>
      <c r="CF11" s="47">
        <f t="shared" ref="CF11:CF42" si="13">IF(CE11="","",ROUND(CE11,0))</f>
        <v>88</v>
      </c>
      <c r="CG11" s="48"/>
      <c r="CH11" s="58">
        <v>11</v>
      </c>
      <c r="CI11" s="49" t="str">
        <f t="shared" ref="CI11:CI42" si="14">IF(CH11="","",VLOOKUP(CH11,$CW$9:$CX$20,2,0))</f>
        <v xml:space="preserve">Memiliki kemampuan pemahanan  QS Al Hujurat :10,12 , Asmaul Husna, Cara berpakaian dalam Islam, Sumber Hukum Islam, Kewajiban Menuntut Ilmu, Zakat Haji Zakat, Keteladanan Rasul pereode Makah, </v>
      </c>
      <c r="CJ11" s="48"/>
      <c r="CK11" s="58">
        <v>11</v>
      </c>
      <c r="CL11" s="49" t="str">
        <f t="shared" ref="CL11:CL42" si="15">IF(CK11="","",VLOOKUP(CK11,$CW$22:$CX$33,2,0))</f>
        <v xml:space="preserve">Memiliki keterampilan  Tajwid, Hafalan Asmaul Husna, Debat cara berpakain sesuai dg ajr Islam, Memberi contoh Hukum Taklifi, Perjalanan Haji,Tata cara Wakaf, Sejarah Rasulullah, Keteladanan Rasul pereode Makah, </v>
      </c>
      <c r="CN11" s="43">
        <v>2</v>
      </c>
      <c r="CO11" s="60" t="s">
        <v>235</v>
      </c>
      <c r="CP11" s="59"/>
      <c r="CQ11" s="88" t="s">
        <v>48</v>
      </c>
      <c r="CR11" s="88"/>
      <c r="CS11" s="88"/>
      <c r="CW11" s="59">
        <v>2</v>
      </c>
      <c r="CX11" s="59"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QS Al Hujurat :10,12 , Cara berpakaian dalam Islam, Sumber Hukum Islam, Kewajiban Menuntut Ilmu, Zakat Haji Zakat, Keteladanan Rasul pereode Makah, Masih perlu peningkatan pemahaman Asmaul Husna.</v>
      </c>
    </row>
    <row r="12" spans="1:102" x14ac:dyDescent="0.25">
      <c r="A12" s="8">
        <v>2</v>
      </c>
      <c r="B12" s="8">
        <v>1687</v>
      </c>
      <c r="C12" s="8" t="s">
        <v>165</v>
      </c>
      <c r="E12" s="50">
        <f t="shared" si="0"/>
        <v>88</v>
      </c>
      <c r="F12" s="8" t="str">
        <f t="shared" si="1"/>
        <v>B</v>
      </c>
      <c r="G12" s="8" t="str">
        <f t="shared" si="2"/>
        <v xml:space="preserve">Memiliki kemampuan pemahanan  QS Al Hujurat :10,12 , Asmaul Husna, Cara berpakaian dalam Islam, Sumber Hukum Islam, Kewajiban Menuntut Ilmu, Zakat Haji Zakat, Keteladanan Rasul pereode Makah, </v>
      </c>
      <c r="H12" s="50">
        <f t="shared" si="3"/>
        <v>91</v>
      </c>
      <c r="I12" s="8" t="str">
        <f t="shared" si="4"/>
        <v>A</v>
      </c>
      <c r="J12" s="8" t="str">
        <f t="shared" si="5"/>
        <v xml:space="preserve">Memiliki keterampilan  Tajwid, Hafalan Asmaul Husna, Debat cara berpakain sesuai dg ajr Islam, Memberi contoh Hukum Taklifi, Perjalanan Haji,Tata cara Wakaf, Sejarah Rasulullah, Keteladanan Rasul pereode Makah, </v>
      </c>
      <c r="K12" s="8"/>
      <c r="L12" s="13"/>
      <c r="M12" s="14"/>
      <c r="N12" s="44">
        <f t="shared" si="6"/>
        <v>90</v>
      </c>
      <c r="O12" s="44">
        <f t="shared" si="7"/>
        <v>68</v>
      </c>
      <c r="Q12" s="44">
        <v>90</v>
      </c>
      <c r="R12" s="44">
        <v>90</v>
      </c>
      <c r="S12" s="45">
        <v>100</v>
      </c>
      <c r="T12" s="62">
        <v>88</v>
      </c>
      <c r="U12" s="62">
        <v>92</v>
      </c>
      <c r="V12" s="62">
        <v>80</v>
      </c>
      <c r="W12" s="44">
        <v>100</v>
      </c>
      <c r="X12" s="44">
        <v>85</v>
      </c>
      <c r="Y12" s="45">
        <v>85</v>
      </c>
      <c r="Z12" s="44">
        <v>85</v>
      </c>
      <c r="AA12" s="44"/>
      <c r="AB12" s="45"/>
      <c r="AC12" s="44">
        <v>90</v>
      </c>
      <c r="AD12" s="44"/>
      <c r="AE12" s="45"/>
      <c r="AF12" s="45">
        <f t="shared" si="8"/>
        <v>90</v>
      </c>
      <c r="AG12" s="44"/>
      <c r="AH12" s="44"/>
      <c r="AI12" s="45"/>
      <c r="AJ12" s="44"/>
      <c r="AK12" s="44"/>
      <c r="AL12" s="45"/>
      <c r="AM12" s="44"/>
      <c r="AN12" s="44"/>
      <c r="AO12" s="45"/>
      <c r="AP12" s="44"/>
      <c r="AQ12" s="44"/>
      <c r="AR12" s="45"/>
      <c r="AS12" s="44"/>
      <c r="AT12" s="44"/>
      <c r="AU12" s="45"/>
      <c r="AV12" s="44">
        <v>68</v>
      </c>
      <c r="AW12" s="46">
        <f t="shared" si="9"/>
        <v>87.75</v>
      </c>
      <c r="AX12" s="47">
        <f t="shared" si="10"/>
        <v>88</v>
      </c>
      <c r="AY12" s="48"/>
      <c r="AZ12" s="44">
        <v>90</v>
      </c>
      <c r="BA12" s="56"/>
      <c r="BB12" s="57"/>
      <c r="BC12" s="63">
        <v>100</v>
      </c>
      <c r="BD12" s="56"/>
      <c r="BE12" s="57"/>
      <c r="BF12" s="56">
        <v>90</v>
      </c>
      <c r="BG12" s="56"/>
      <c r="BH12" s="57"/>
      <c r="BI12" s="56"/>
      <c r="BJ12" s="56"/>
      <c r="BK12" s="57">
        <v>85</v>
      </c>
      <c r="BL12" s="56">
        <v>90</v>
      </c>
      <c r="BM12" s="56"/>
      <c r="BN12" s="57"/>
      <c r="BO12" s="45" t="str">
        <f t="shared" si="11"/>
        <v/>
      </c>
      <c r="BP12" s="44"/>
      <c r="BQ12" s="44"/>
      <c r="BR12" s="45"/>
      <c r="BS12" s="44"/>
      <c r="BT12" s="44"/>
      <c r="BU12" s="45"/>
      <c r="BV12" s="44"/>
      <c r="BW12" s="44"/>
      <c r="BX12" s="45"/>
      <c r="BY12" s="44"/>
      <c r="BZ12" s="44"/>
      <c r="CA12" s="45"/>
      <c r="CB12" s="44"/>
      <c r="CC12" s="44"/>
      <c r="CD12" s="45"/>
      <c r="CE12" s="46">
        <f t="shared" si="12"/>
        <v>91</v>
      </c>
      <c r="CF12" s="47">
        <f t="shared" si="13"/>
        <v>91</v>
      </c>
      <c r="CG12" s="48"/>
      <c r="CH12" s="58">
        <v>11</v>
      </c>
      <c r="CI12" s="49" t="str">
        <f t="shared" si="14"/>
        <v xml:space="preserve">Memiliki kemampuan pemahanan  QS Al Hujurat :10,12 , Asmaul Husna, Cara berpakaian dalam Islam, Sumber Hukum Islam, Kewajiban Menuntut Ilmu, Zakat Haji Zakat, Keteladanan Rasul pereode Makah, </v>
      </c>
      <c r="CJ12" s="48"/>
      <c r="CK12" s="58">
        <v>11</v>
      </c>
      <c r="CL12" s="49" t="str">
        <f t="shared" si="15"/>
        <v xml:space="preserve">Memiliki keterampilan  Tajwid, Hafalan Asmaul Husna, Debat cara berpakain sesuai dg ajr Islam, Memberi contoh Hukum Taklifi, Perjalanan Haji,Tata cara Wakaf, Sejarah Rasulullah, Keteladanan Rasul pereode Makah, </v>
      </c>
      <c r="CN12" s="43">
        <v>3</v>
      </c>
      <c r="CO12" s="60" t="s">
        <v>236</v>
      </c>
      <c r="CP12" s="59"/>
      <c r="CQ12" s="19" t="s">
        <v>50</v>
      </c>
      <c r="CR12" s="20" t="s">
        <v>51</v>
      </c>
      <c r="CS12" s="20" t="s">
        <v>52</v>
      </c>
      <c r="CW12" s="59">
        <v>3</v>
      </c>
      <c r="CX12" s="59"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QS Al Hujurat :10,12 , Asmaul Husna, Sumber Hukum Islam, Kewajiban Menuntut Ilmu, Zakat Haji Zakat, Keteladanan Rasul pereode Makah, Masih perlu peningkatan pemahaman Cara berpakaian dalam Islam.</v>
      </c>
    </row>
    <row r="13" spans="1:102" x14ac:dyDescent="0.25">
      <c r="A13" s="8">
        <v>3</v>
      </c>
      <c r="B13" s="8">
        <v>1703</v>
      </c>
      <c r="C13" s="8" t="s">
        <v>166</v>
      </c>
      <c r="E13" s="50">
        <f t="shared" si="0"/>
        <v>87</v>
      </c>
      <c r="F13" s="8" t="str">
        <f t="shared" si="1"/>
        <v>B</v>
      </c>
      <c r="G13" s="8" t="str">
        <f t="shared" si="2"/>
        <v xml:space="preserve">Memiliki kemampuan pemahanan  QS Al Hujurat :10,12 , Asmaul Husna, Cara berpakaian dalam Islam, Sumber Hukum Islam, Kewajiban Menuntut Ilmu, Zakat Haji Zakat, Keteladanan Rasul pereode Makah, </v>
      </c>
      <c r="H13" s="50">
        <f t="shared" si="3"/>
        <v>92</v>
      </c>
      <c r="I13" s="8" t="str">
        <f t="shared" si="4"/>
        <v>A</v>
      </c>
      <c r="J13" s="8" t="str">
        <f t="shared" si="5"/>
        <v xml:space="preserve">Memiliki keterampilan  Tajwid, Hafalan Asmaul Husna, Debat cara berpakain sesuai dg ajr Islam, Memberi contoh Hukum Taklifi, Perjalanan Haji,Tata cara Wakaf, Sejarah Rasulullah, Keteladanan Rasul pereode Makah, </v>
      </c>
      <c r="K13" s="8"/>
      <c r="L13" s="13"/>
      <c r="M13" s="14"/>
      <c r="N13" s="44">
        <f t="shared" si="6"/>
        <v>88</v>
      </c>
      <c r="O13" s="44">
        <f t="shared" si="7"/>
        <v>75</v>
      </c>
      <c r="Q13" s="44">
        <v>85</v>
      </c>
      <c r="R13" s="44">
        <v>90</v>
      </c>
      <c r="S13" s="45">
        <v>100</v>
      </c>
      <c r="T13" s="62">
        <v>78</v>
      </c>
      <c r="U13" s="62">
        <v>89</v>
      </c>
      <c r="V13" s="62">
        <v>78</v>
      </c>
      <c r="W13" s="44">
        <v>95</v>
      </c>
      <c r="X13" s="44">
        <v>90</v>
      </c>
      <c r="Y13" s="45">
        <v>90</v>
      </c>
      <c r="Z13" s="44">
        <v>90</v>
      </c>
      <c r="AA13" s="44"/>
      <c r="AB13" s="45"/>
      <c r="AC13" s="44">
        <v>85</v>
      </c>
      <c r="AD13" s="44"/>
      <c r="AE13" s="45"/>
      <c r="AF13" s="45">
        <f t="shared" si="8"/>
        <v>88</v>
      </c>
      <c r="AG13" s="44"/>
      <c r="AH13" s="44"/>
      <c r="AI13" s="45"/>
      <c r="AJ13" s="44"/>
      <c r="AK13" s="44"/>
      <c r="AL13" s="45"/>
      <c r="AM13" s="44"/>
      <c r="AN13" s="44"/>
      <c r="AO13" s="45"/>
      <c r="AP13" s="44"/>
      <c r="AQ13" s="44"/>
      <c r="AR13" s="45"/>
      <c r="AS13" s="44"/>
      <c r="AT13" s="44"/>
      <c r="AU13" s="45"/>
      <c r="AV13" s="44">
        <v>75</v>
      </c>
      <c r="AW13" s="46">
        <f t="shared" si="9"/>
        <v>87.083333333333329</v>
      </c>
      <c r="AX13" s="47">
        <f t="shared" si="10"/>
        <v>87</v>
      </c>
      <c r="AY13" s="48"/>
      <c r="AZ13" s="44">
        <v>90</v>
      </c>
      <c r="BA13" s="56"/>
      <c r="BB13" s="57"/>
      <c r="BC13" s="63">
        <v>100</v>
      </c>
      <c r="BD13" s="56"/>
      <c r="BE13" s="57"/>
      <c r="BF13" s="56">
        <v>90</v>
      </c>
      <c r="BG13" s="56"/>
      <c r="BH13" s="57"/>
      <c r="BI13" s="56"/>
      <c r="BJ13" s="56"/>
      <c r="BK13" s="57">
        <v>90</v>
      </c>
      <c r="BL13" s="56">
        <v>90</v>
      </c>
      <c r="BM13" s="56"/>
      <c r="BN13" s="57"/>
      <c r="BO13" s="45" t="str">
        <f t="shared" si="11"/>
        <v/>
      </c>
      <c r="BP13" s="44"/>
      <c r="BQ13" s="44"/>
      <c r="BR13" s="45"/>
      <c r="BS13" s="44"/>
      <c r="BT13" s="44"/>
      <c r="BU13" s="45"/>
      <c r="BV13" s="44"/>
      <c r="BW13" s="44"/>
      <c r="BX13" s="45"/>
      <c r="BY13" s="44"/>
      <c r="BZ13" s="44"/>
      <c r="CA13" s="45"/>
      <c r="CB13" s="44"/>
      <c r="CC13" s="44"/>
      <c r="CD13" s="45"/>
      <c r="CE13" s="46">
        <f t="shared" si="12"/>
        <v>92</v>
      </c>
      <c r="CF13" s="47">
        <f t="shared" si="13"/>
        <v>92</v>
      </c>
      <c r="CG13" s="48"/>
      <c r="CH13" s="58">
        <v>11</v>
      </c>
      <c r="CI13" s="49" t="str">
        <f t="shared" si="14"/>
        <v xml:space="preserve">Memiliki kemampuan pemahanan  QS Al Hujurat :10,12 , Asmaul Husna, Cara berpakaian dalam Islam, Sumber Hukum Islam, Kewajiban Menuntut Ilmu, Zakat Haji Zakat, Keteladanan Rasul pereode Makah, </v>
      </c>
      <c r="CJ13" s="48"/>
      <c r="CK13" s="58">
        <v>11</v>
      </c>
      <c r="CL13" s="49" t="str">
        <f t="shared" si="15"/>
        <v xml:space="preserve">Memiliki keterampilan  Tajwid, Hafalan Asmaul Husna, Debat cara berpakain sesuai dg ajr Islam, Memberi contoh Hukum Taklifi, Perjalanan Haji,Tata cara Wakaf, Sejarah Rasulullah, Keteladanan Rasul pereode Makah, </v>
      </c>
      <c r="CN13" s="43">
        <v>4</v>
      </c>
      <c r="CO13" s="60" t="s">
        <v>240</v>
      </c>
      <c r="CP13" s="59"/>
      <c r="CQ13" s="21">
        <v>0</v>
      </c>
      <c r="CR13" s="22">
        <v>69</v>
      </c>
      <c r="CS13" s="23" t="s">
        <v>54</v>
      </c>
      <c r="CW13" s="59">
        <v>4</v>
      </c>
      <c r="CX13" s="59" t="str">
        <f>(IF(CO11="","","Memiliki kemampuan pemahanan "))&amp;(IF(CO10="","",CO10&amp;", "))&amp;(IF(CO11="","",CO11&amp;", "))&amp;(IF(CO12="","",CO12&amp;", "))&amp;(IF(CO14="","",CO14&amp;", "))&amp;(IF(CO15="","",CO15&amp;", "))&amp;(IF(CO16="","",CO16&amp;", "))&amp;(IF(CO17="","",CO17&amp;", "))&amp;(IF(CO18="","",CO18&amp;", "))&amp;(IF(CO19="","",CO19&amp;", "))&amp;(IF(CO13="","","Masih perlu peningkatan pemahaman "&amp;CO13&amp;"."))</f>
        <v>Memiliki kemampuan pemahanan QS Al Hujurat :10,12 , Asmaul Husna, Cara berpakaian dalam Islam, Kewajiban Menuntut Ilmu, Zakat Haji Zakat, Keteladanan Rasul pereode Makah, Masih perlu peningkatan pemahaman Sumber Hukum Islam.</v>
      </c>
    </row>
    <row r="14" spans="1:102" x14ac:dyDescent="0.25">
      <c r="A14" s="8">
        <v>4</v>
      </c>
      <c r="B14" s="8">
        <v>1719</v>
      </c>
      <c r="C14" s="8" t="s">
        <v>167</v>
      </c>
      <c r="E14" s="50">
        <f t="shared" si="0"/>
        <v>91</v>
      </c>
      <c r="F14" s="8" t="str">
        <f t="shared" si="1"/>
        <v>A</v>
      </c>
      <c r="G14" s="8" t="str">
        <f t="shared" si="2"/>
        <v xml:space="preserve">Memiliki kemampuan pemahanan  QS Al Hujurat :10,12 , Asmaul Husna, Cara berpakaian dalam Islam, Sumber Hukum Islam, Kewajiban Menuntut Ilmu, Zakat Haji Zakat, Keteladanan Rasul pereode Makah, </v>
      </c>
      <c r="H14" s="50">
        <f t="shared" si="3"/>
        <v>93</v>
      </c>
      <c r="I14" s="8" t="str">
        <f t="shared" si="4"/>
        <v>A</v>
      </c>
      <c r="J14" s="8" t="str">
        <f t="shared" si="5"/>
        <v xml:space="preserve">Memiliki keterampilan  Tajwid, Hafalan Asmaul Husna, Debat cara berpakain sesuai dg ajr Islam, Memberi contoh Hukum Taklifi, Perjalanan Haji,Tata cara Wakaf, Sejarah Rasulullah, Keteladanan Rasul pereode Makah, </v>
      </c>
      <c r="K14" s="8"/>
      <c r="L14" s="13"/>
      <c r="M14" s="14"/>
      <c r="N14" s="44">
        <f t="shared" si="6"/>
        <v>92</v>
      </c>
      <c r="O14" s="44">
        <f t="shared" si="7"/>
        <v>73</v>
      </c>
      <c r="Q14" s="44">
        <v>90</v>
      </c>
      <c r="R14" s="44">
        <v>95</v>
      </c>
      <c r="S14" s="45">
        <v>100</v>
      </c>
      <c r="T14" s="62">
        <v>86</v>
      </c>
      <c r="U14" s="62">
        <v>99</v>
      </c>
      <c r="V14" s="62">
        <v>96</v>
      </c>
      <c r="W14" s="44">
        <v>100</v>
      </c>
      <c r="X14" s="44">
        <v>85</v>
      </c>
      <c r="Y14" s="45">
        <v>90</v>
      </c>
      <c r="Z14" s="44">
        <v>90</v>
      </c>
      <c r="AA14" s="44"/>
      <c r="AB14" s="45"/>
      <c r="AC14" s="44">
        <v>85</v>
      </c>
      <c r="AD14" s="44"/>
      <c r="AE14" s="45"/>
      <c r="AF14" s="45">
        <f t="shared" si="8"/>
        <v>92</v>
      </c>
      <c r="AG14" s="44"/>
      <c r="AH14" s="44"/>
      <c r="AI14" s="45"/>
      <c r="AJ14" s="44"/>
      <c r="AK14" s="44"/>
      <c r="AL14" s="45"/>
      <c r="AM14" s="44"/>
      <c r="AN14" s="44"/>
      <c r="AO14" s="45"/>
      <c r="AP14" s="44"/>
      <c r="AQ14" s="44"/>
      <c r="AR14" s="45"/>
      <c r="AS14" s="44"/>
      <c r="AT14" s="44"/>
      <c r="AU14" s="45"/>
      <c r="AV14" s="44">
        <v>73</v>
      </c>
      <c r="AW14" s="46">
        <f t="shared" si="9"/>
        <v>90.75</v>
      </c>
      <c r="AX14" s="47">
        <f t="shared" ref="AX14:AX42" si="16">IF(AW14="","",ROUND(AW14,0))</f>
        <v>91</v>
      </c>
      <c r="AY14" s="48"/>
      <c r="AZ14" s="44">
        <v>90</v>
      </c>
      <c r="BA14" s="56"/>
      <c r="BB14" s="57"/>
      <c r="BC14" s="63">
        <v>100</v>
      </c>
      <c r="BD14" s="56"/>
      <c r="BE14" s="57"/>
      <c r="BF14" s="56">
        <v>95</v>
      </c>
      <c r="BG14" s="56"/>
      <c r="BH14" s="57"/>
      <c r="BI14" s="56"/>
      <c r="BJ14" s="56"/>
      <c r="BK14" s="57">
        <v>90</v>
      </c>
      <c r="BL14" s="56">
        <v>90</v>
      </c>
      <c r="BM14" s="56"/>
      <c r="BN14" s="57"/>
      <c r="BO14" s="45" t="str">
        <f t="shared" si="11"/>
        <v/>
      </c>
      <c r="BP14" s="44"/>
      <c r="BQ14" s="44"/>
      <c r="BR14" s="45"/>
      <c r="BS14" s="44"/>
      <c r="BT14" s="44"/>
      <c r="BU14" s="45"/>
      <c r="BV14" s="44"/>
      <c r="BW14" s="44"/>
      <c r="BX14" s="45"/>
      <c r="BY14" s="44"/>
      <c r="BZ14" s="44"/>
      <c r="CA14" s="45"/>
      <c r="CB14" s="44"/>
      <c r="CC14" s="44"/>
      <c r="CD14" s="45"/>
      <c r="CE14" s="46">
        <f t="shared" si="12"/>
        <v>93</v>
      </c>
      <c r="CF14" s="47">
        <f t="shared" si="13"/>
        <v>93</v>
      </c>
      <c r="CG14" s="48"/>
      <c r="CH14" s="58">
        <v>11</v>
      </c>
      <c r="CI14" s="49" t="str">
        <f t="shared" si="14"/>
        <v xml:space="preserve">Memiliki kemampuan pemahanan  QS Al Hujurat :10,12 , Asmaul Husna, Cara berpakaian dalam Islam, Sumber Hukum Islam, Kewajiban Menuntut Ilmu, Zakat Haji Zakat, Keteladanan Rasul pereode Makah, </v>
      </c>
      <c r="CJ14" s="48"/>
      <c r="CK14" s="58">
        <v>11</v>
      </c>
      <c r="CL14" s="49" t="str">
        <f t="shared" si="15"/>
        <v xml:space="preserve">Memiliki keterampilan  Tajwid, Hafalan Asmaul Husna, Debat cara berpakain sesuai dg ajr Islam, Memberi contoh Hukum Taklifi, Perjalanan Haji,Tata cara Wakaf, Sejarah Rasulullah, Keteladanan Rasul pereode Makah, </v>
      </c>
      <c r="CN14" s="43">
        <v>5</v>
      </c>
      <c r="CO14" s="60" t="s">
        <v>241</v>
      </c>
      <c r="CP14" s="59"/>
      <c r="CQ14" s="21">
        <v>70</v>
      </c>
      <c r="CR14" s="24">
        <v>75</v>
      </c>
      <c r="CS14" s="25" t="s">
        <v>56</v>
      </c>
      <c r="CW14" s="59">
        <v>5</v>
      </c>
      <c r="CX14" s="59" t="str">
        <f>(IF(CO11="","","Memiliki kemampuan pemahanan "))&amp;(IF(CO10="","",CO10&amp;", "))&amp;(IF(CO11="","",CO11&amp;", "))&amp;(IF(CO12="","",CO12&amp;", "))&amp;(IF(CO13="","",CO13&amp;", "))&amp;(IF(CO15="","",CO15&amp;", "))&amp;(IF(CO16="","",CO16&amp;", "))&amp;(IF(CO17="","",CO17&amp;", "))&amp;(IF(CO18="","",CO18&amp;", "))&amp;(IF(CO19="","",CO19&amp;", "))&amp;(IF(CO14="","","Masih perlu peningkatan pemahaman "&amp;CO14&amp;"."))</f>
        <v>Memiliki kemampuan pemahanan QS Al Hujurat :10,12 , Asmaul Husna, Cara berpakaian dalam Islam, Sumber Hukum Islam, Zakat Haji Zakat, Keteladanan Rasul pereode Makah, Masih perlu peningkatan pemahaman Kewajiban Menuntut Ilmu.</v>
      </c>
    </row>
    <row r="15" spans="1:102" x14ac:dyDescent="0.25">
      <c r="A15" s="8">
        <v>5</v>
      </c>
      <c r="B15" s="8">
        <v>1735</v>
      </c>
      <c r="C15" s="8" t="s">
        <v>168</v>
      </c>
      <c r="E15" s="50">
        <f t="shared" si="0"/>
        <v>81</v>
      </c>
      <c r="F15" s="8" t="str">
        <f t="shared" si="1"/>
        <v>B</v>
      </c>
      <c r="G15" s="8" t="str">
        <f t="shared" si="2"/>
        <v xml:space="preserve">Memiliki kemampuan pemahanan  QS Al Hujurat :10,12 , Asmaul Husna, Cara berpakaian dalam Islam, Sumber Hukum Islam, Kewajiban Menuntut Ilmu, Zakat Haji Zakat, Keteladanan Rasul pereode Makah, </v>
      </c>
      <c r="H15" s="50">
        <f t="shared" si="3"/>
        <v>89</v>
      </c>
      <c r="I15" s="8" t="str">
        <f t="shared" si="4"/>
        <v>B</v>
      </c>
      <c r="J15" s="8" t="str">
        <f t="shared" si="5"/>
        <v xml:space="preserve">Memiliki keterampilan  Tajwid, Hafalan Asmaul Husna, Debat cara berpakain sesuai dg ajr Islam, Memberi contoh Hukum Taklifi, Perjalanan Haji,Tata cara Wakaf, Sejarah Rasulullah, Keteladanan Rasul pereode Makah, </v>
      </c>
      <c r="K15" s="8"/>
      <c r="L15" s="13"/>
      <c r="M15" s="14"/>
      <c r="N15" s="44">
        <f t="shared" si="6"/>
        <v>82</v>
      </c>
      <c r="O15" s="44">
        <f t="shared" si="7"/>
        <v>64</v>
      </c>
      <c r="Q15" s="44">
        <v>70</v>
      </c>
      <c r="R15" s="44">
        <v>85</v>
      </c>
      <c r="S15" s="45">
        <v>90</v>
      </c>
      <c r="T15" s="62">
        <v>75</v>
      </c>
      <c r="U15" s="62">
        <v>86</v>
      </c>
      <c r="V15" s="62">
        <v>84</v>
      </c>
      <c r="W15" s="44">
        <v>75</v>
      </c>
      <c r="X15" s="44">
        <v>90</v>
      </c>
      <c r="Y15" s="45">
        <v>80</v>
      </c>
      <c r="Z15" s="44">
        <v>85</v>
      </c>
      <c r="AA15" s="44"/>
      <c r="AB15" s="45"/>
      <c r="AC15" s="44">
        <v>85</v>
      </c>
      <c r="AD15" s="44"/>
      <c r="AE15" s="45"/>
      <c r="AF15" s="45">
        <f t="shared" si="8"/>
        <v>82</v>
      </c>
      <c r="AG15" s="44"/>
      <c r="AH15" s="44"/>
      <c r="AI15" s="45"/>
      <c r="AJ15" s="44"/>
      <c r="AK15" s="44"/>
      <c r="AL15" s="45"/>
      <c r="AM15" s="44"/>
      <c r="AN15" s="44"/>
      <c r="AO15" s="45"/>
      <c r="AP15" s="44"/>
      <c r="AQ15" s="44"/>
      <c r="AR15" s="45"/>
      <c r="AS15" s="44"/>
      <c r="AT15" s="44"/>
      <c r="AU15" s="45"/>
      <c r="AV15" s="44">
        <v>64</v>
      </c>
      <c r="AW15" s="46">
        <f t="shared" si="9"/>
        <v>80.75</v>
      </c>
      <c r="AX15" s="47">
        <f t="shared" si="16"/>
        <v>81</v>
      </c>
      <c r="AY15" s="48"/>
      <c r="AZ15" s="44">
        <v>80</v>
      </c>
      <c r="BA15" s="56"/>
      <c r="BB15" s="57"/>
      <c r="BC15" s="63">
        <v>100</v>
      </c>
      <c r="BD15" s="56"/>
      <c r="BE15" s="57"/>
      <c r="BF15" s="56">
        <v>90</v>
      </c>
      <c r="BG15" s="56"/>
      <c r="BH15" s="57"/>
      <c r="BI15" s="56"/>
      <c r="BJ15" s="56"/>
      <c r="BK15" s="57">
        <v>85</v>
      </c>
      <c r="BL15" s="56">
        <v>90</v>
      </c>
      <c r="BM15" s="56"/>
      <c r="BN15" s="57"/>
      <c r="BO15" s="45" t="str">
        <f t="shared" si="11"/>
        <v/>
      </c>
      <c r="BP15" s="44"/>
      <c r="BQ15" s="44"/>
      <c r="BR15" s="45"/>
      <c r="BS15" s="44"/>
      <c r="BT15" s="44"/>
      <c r="BU15" s="45"/>
      <c r="BV15" s="44"/>
      <c r="BW15" s="44"/>
      <c r="BX15" s="45"/>
      <c r="BY15" s="44"/>
      <c r="BZ15" s="44"/>
      <c r="CA15" s="45"/>
      <c r="CB15" s="44"/>
      <c r="CC15" s="44"/>
      <c r="CD15" s="45"/>
      <c r="CE15" s="46">
        <f t="shared" si="12"/>
        <v>89</v>
      </c>
      <c r="CF15" s="47">
        <f t="shared" si="13"/>
        <v>89</v>
      </c>
      <c r="CG15" s="48"/>
      <c r="CH15" s="58">
        <v>11</v>
      </c>
      <c r="CI15" s="49" t="str">
        <f t="shared" si="14"/>
        <v xml:space="preserve">Memiliki kemampuan pemahanan  QS Al Hujurat :10,12 , Asmaul Husna, Cara berpakaian dalam Islam, Sumber Hukum Islam, Kewajiban Menuntut Ilmu, Zakat Haji Zakat, Keteladanan Rasul pereode Makah, </v>
      </c>
      <c r="CJ15" s="48"/>
      <c r="CK15" s="58">
        <v>11</v>
      </c>
      <c r="CL15" s="49" t="str">
        <f t="shared" si="15"/>
        <v xml:space="preserve">Memiliki keterampilan  Tajwid, Hafalan Asmaul Husna, Debat cara berpakain sesuai dg ajr Islam, Memberi contoh Hukum Taklifi, Perjalanan Haji,Tata cara Wakaf, Sejarah Rasulullah, Keteladanan Rasul pereode Makah, </v>
      </c>
      <c r="CN15" s="43">
        <v>6</v>
      </c>
      <c r="CO15" s="60" t="s">
        <v>242</v>
      </c>
      <c r="CP15" s="59"/>
      <c r="CQ15" s="21">
        <v>76</v>
      </c>
      <c r="CR15" s="24">
        <v>90</v>
      </c>
      <c r="CS15" s="25" t="s">
        <v>58</v>
      </c>
      <c r="CW15" s="59">
        <v>6</v>
      </c>
      <c r="CX15" s="59" t="str">
        <f>(IF(CO11="","","Memiliki kemampuan pemahanan "))&amp;(IF(CO10="","",CO10&amp;", "))&amp;(IF(CO11="","",CO11&amp;", "))&amp;(IF(CO12="","",CO12&amp;", "))&amp;(IF(CO13="","",CO13&amp;", "))&amp;(IF(CO14="","",CO14&amp;", "))&amp;(IF(CO16="","",CO16&amp;", "))&amp;(IF(CO17="","",CO17&amp;", "))&amp;(IF(CO18="","",CO18&amp;", "))&amp;(IF(CO19="","",CO19&amp;", "))&amp;(IF(CO15="","","Masih perlu peningkatan pemahaman "&amp;CO15&amp;"."))</f>
        <v>Memiliki kemampuan pemahanan QS Al Hujurat :10,12 , Asmaul Husna, Cara berpakaian dalam Islam, Sumber Hukum Islam, Kewajiban Menuntut Ilmu, Keteladanan Rasul pereode Makah, Masih perlu peningkatan pemahaman Zakat Haji Zakat.</v>
      </c>
    </row>
    <row r="16" spans="1:102" x14ac:dyDescent="0.25">
      <c r="A16" s="8">
        <v>6</v>
      </c>
      <c r="B16" s="8">
        <v>1751</v>
      </c>
      <c r="C16" s="8" t="s">
        <v>169</v>
      </c>
      <c r="E16" s="50">
        <f t="shared" si="0"/>
        <v>83</v>
      </c>
      <c r="F16" s="8" t="str">
        <f t="shared" si="1"/>
        <v>B</v>
      </c>
      <c r="G16" s="8" t="str">
        <f t="shared" si="2"/>
        <v xml:space="preserve">Memiliki kemampuan pemahanan  QS Al Hujurat :10,12 , Asmaul Husna, Cara berpakaian dalam Islam, Sumber Hukum Islam, Kewajiban Menuntut Ilmu, Zakat Haji Zakat, Keteladanan Rasul pereode Makah, </v>
      </c>
      <c r="H16" s="50">
        <f t="shared" si="3"/>
        <v>85</v>
      </c>
      <c r="I16" s="8" t="str">
        <f t="shared" si="4"/>
        <v>B</v>
      </c>
      <c r="J16" s="8" t="str">
        <f t="shared" si="5"/>
        <v xml:space="preserve">Memiliki keterampilan  Tajwid, Hafalan Asmaul Husna, Debat cara berpakain sesuai dg ajr Islam, Memberi contoh Hukum Taklifi, Perjalanan Haji,Tata cara Wakaf, Sejarah Rasulullah, Keteladanan Rasul pereode Makah, </v>
      </c>
      <c r="K16" s="8"/>
      <c r="L16" s="13"/>
      <c r="M16" s="14"/>
      <c r="N16" s="44">
        <f t="shared" si="6"/>
        <v>86</v>
      </c>
      <c r="O16" s="44">
        <f t="shared" si="7"/>
        <v>53</v>
      </c>
      <c r="Q16" s="44">
        <v>78</v>
      </c>
      <c r="R16" s="44">
        <v>85</v>
      </c>
      <c r="S16" s="45">
        <v>90</v>
      </c>
      <c r="T16" s="62">
        <v>75</v>
      </c>
      <c r="U16" s="62">
        <v>89</v>
      </c>
      <c r="V16" s="62">
        <v>96</v>
      </c>
      <c r="W16" s="44">
        <v>90</v>
      </c>
      <c r="X16" s="44">
        <v>90</v>
      </c>
      <c r="Y16" s="45">
        <v>80</v>
      </c>
      <c r="Z16" s="44">
        <v>85</v>
      </c>
      <c r="AA16" s="44"/>
      <c r="AB16" s="45"/>
      <c r="AC16" s="44">
        <v>85</v>
      </c>
      <c r="AD16" s="44"/>
      <c r="AE16" s="45"/>
      <c r="AF16" s="45">
        <f t="shared" si="8"/>
        <v>86</v>
      </c>
      <c r="AG16" s="44"/>
      <c r="AH16" s="44"/>
      <c r="AI16" s="45"/>
      <c r="AJ16" s="44"/>
      <c r="AK16" s="44"/>
      <c r="AL16" s="45"/>
      <c r="AM16" s="44"/>
      <c r="AN16" s="44"/>
      <c r="AO16" s="45"/>
      <c r="AP16" s="44"/>
      <c r="AQ16" s="44"/>
      <c r="AR16" s="45"/>
      <c r="AS16" s="44"/>
      <c r="AT16" s="44"/>
      <c r="AU16" s="45"/>
      <c r="AV16" s="44">
        <v>53</v>
      </c>
      <c r="AW16" s="46">
        <f t="shared" si="9"/>
        <v>83</v>
      </c>
      <c r="AX16" s="47">
        <f t="shared" si="16"/>
        <v>83</v>
      </c>
      <c r="AY16" s="48"/>
      <c r="AZ16" s="44">
        <v>80</v>
      </c>
      <c r="BA16" s="56"/>
      <c r="BB16" s="57"/>
      <c r="BC16" s="63">
        <v>80</v>
      </c>
      <c r="BD16" s="56"/>
      <c r="BE16" s="57"/>
      <c r="BF16" s="56">
        <v>90</v>
      </c>
      <c r="BG16" s="56"/>
      <c r="BH16" s="57"/>
      <c r="BI16" s="56"/>
      <c r="BJ16" s="56"/>
      <c r="BK16" s="57">
        <v>85</v>
      </c>
      <c r="BL16" s="56">
        <v>90</v>
      </c>
      <c r="BM16" s="56"/>
      <c r="BN16" s="57"/>
      <c r="BO16" s="45" t="str">
        <f t="shared" si="11"/>
        <v/>
      </c>
      <c r="BP16" s="44"/>
      <c r="BQ16" s="44"/>
      <c r="BR16" s="45"/>
      <c r="BS16" s="44"/>
      <c r="BT16" s="44"/>
      <c r="BU16" s="45"/>
      <c r="BV16" s="44"/>
      <c r="BW16" s="44"/>
      <c r="BX16" s="45"/>
      <c r="BY16" s="44"/>
      <c r="BZ16" s="44"/>
      <c r="CA16" s="45"/>
      <c r="CB16" s="44"/>
      <c r="CC16" s="44"/>
      <c r="CD16" s="45"/>
      <c r="CE16" s="46">
        <f t="shared" si="12"/>
        <v>85</v>
      </c>
      <c r="CF16" s="47">
        <f t="shared" si="13"/>
        <v>85</v>
      </c>
      <c r="CG16" s="48"/>
      <c r="CH16" s="58">
        <v>11</v>
      </c>
      <c r="CI16" s="49" t="str">
        <f t="shared" si="14"/>
        <v xml:space="preserve">Memiliki kemampuan pemahanan  QS Al Hujurat :10,12 , Asmaul Husna, Cara berpakaian dalam Islam, Sumber Hukum Islam, Kewajiban Menuntut Ilmu, Zakat Haji Zakat, Keteladanan Rasul pereode Makah, </v>
      </c>
      <c r="CJ16" s="48"/>
      <c r="CK16" s="58">
        <v>11</v>
      </c>
      <c r="CL16" s="49" t="str">
        <f t="shared" si="15"/>
        <v xml:space="preserve">Memiliki keterampilan  Tajwid, Hafalan Asmaul Husna, Debat cara berpakain sesuai dg ajr Islam, Memberi contoh Hukum Taklifi, Perjalanan Haji,Tata cara Wakaf, Sejarah Rasulullah, Keteladanan Rasul pereode Makah, </v>
      </c>
      <c r="CN16" s="43">
        <v>7</v>
      </c>
      <c r="CO16" s="60" t="s">
        <v>243</v>
      </c>
      <c r="CP16" s="59"/>
      <c r="CQ16" s="21">
        <v>91</v>
      </c>
      <c r="CR16" s="24">
        <v>100</v>
      </c>
      <c r="CS16" s="25" t="s">
        <v>15</v>
      </c>
      <c r="CW16" s="59">
        <v>7</v>
      </c>
      <c r="CX16" s="59" t="str">
        <f>(IF(CO11="","","Memiliki kemampuan pemahanan "))&amp;(IF(CO10="","",CO10&amp;", "))&amp;(IF(CO11="","",CO11&amp;", "))&amp;(IF(CO12="","",CO12&amp;", "))&amp;(IF(CO13="","",CO13&amp;", "))&amp;(IF(CO14="","",CO14&amp;", "))&amp;(IF(CO15="","",CO15&amp;", "))&amp;(IF(CO17="","",CO17&amp;", "))&amp;(IF(CO18="","",CO18&amp;", "))&amp;(IF(CO19="","",CO19&amp;", "))&amp;(IF(CO16="","","Masih perlu peningkatan pemahaman "&amp;CO16&amp;"."))</f>
        <v>Memiliki kemampuan pemahanan QS Al Hujurat :10,12 , Asmaul Husna, Cara berpakaian dalam Islam, Sumber Hukum Islam, Kewajiban Menuntut Ilmu, Zakat Haji Zakat, Masih perlu peningkatan pemahaman Keteladanan Rasul pereode Makah.</v>
      </c>
    </row>
    <row r="17" spans="1:102" x14ac:dyDescent="0.25">
      <c r="A17" s="8">
        <v>7</v>
      </c>
      <c r="B17" s="8">
        <v>1767</v>
      </c>
      <c r="C17" s="8" t="s">
        <v>170</v>
      </c>
      <c r="E17" s="50">
        <f t="shared" si="0"/>
        <v>83</v>
      </c>
      <c r="F17" s="8" t="str">
        <f t="shared" si="1"/>
        <v>B</v>
      </c>
      <c r="G17" s="8" t="str">
        <f t="shared" si="2"/>
        <v xml:space="preserve">Memiliki kemampuan pemahanan  QS Al Hujurat :10,12 , Asmaul Husna, Cara berpakaian dalam Islam, Sumber Hukum Islam, Kewajiban Menuntut Ilmu, Zakat Haji Zakat, Keteladanan Rasul pereode Makah, </v>
      </c>
      <c r="H17" s="50">
        <f t="shared" si="3"/>
        <v>85</v>
      </c>
      <c r="I17" s="8" t="str">
        <f t="shared" si="4"/>
        <v>B</v>
      </c>
      <c r="J17" s="8" t="str">
        <f t="shared" si="5"/>
        <v xml:space="preserve">Memiliki keterampilan  Tajwid, Hafalan Asmaul Husna, Debat cara berpakain sesuai dg ajr Islam, Memberi contoh Hukum Taklifi, Perjalanan Haji,Tata cara Wakaf, Sejarah Rasulullah, Keteladanan Rasul pereode Makah, </v>
      </c>
      <c r="K17" s="8"/>
      <c r="L17" s="13"/>
      <c r="M17" s="14"/>
      <c r="N17" s="44">
        <f t="shared" si="6"/>
        <v>85</v>
      </c>
      <c r="O17" s="44">
        <f t="shared" si="7"/>
        <v>58</v>
      </c>
      <c r="Q17" s="44">
        <v>80</v>
      </c>
      <c r="R17" s="44">
        <v>90</v>
      </c>
      <c r="S17" s="45">
        <v>85</v>
      </c>
      <c r="T17" s="62">
        <v>82</v>
      </c>
      <c r="U17" s="62">
        <v>87</v>
      </c>
      <c r="V17" s="62">
        <v>80</v>
      </c>
      <c r="W17" s="44">
        <v>95</v>
      </c>
      <c r="X17" s="44">
        <v>80</v>
      </c>
      <c r="Y17" s="45">
        <v>90</v>
      </c>
      <c r="Z17" s="44">
        <v>85</v>
      </c>
      <c r="AA17" s="44"/>
      <c r="AB17" s="45"/>
      <c r="AC17" s="44">
        <v>85</v>
      </c>
      <c r="AD17" s="44"/>
      <c r="AE17" s="45"/>
      <c r="AF17" s="45">
        <f t="shared" si="8"/>
        <v>85</v>
      </c>
      <c r="AG17" s="44"/>
      <c r="AH17" s="44"/>
      <c r="AI17" s="45"/>
      <c r="AJ17" s="44"/>
      <c r="AK17" s="44"/>
      <c r="AL17" s="45"/>
      <c r="AM17" s="44"/>
      <c r="AN17" s="44"/>
      <c r="AO17" s="45"/>
      <c r="AP17" s="44"/>
      <c r="AQ17" s="44"/>
      <c r="AR17" s="45"/>
      <c r="AS17" s="44"/>
      <c r="AT17" s="44"/>
      <c r="AU17" s="45"/>
      <c r="AV17" s="44">
        <v>58</v>
      </c>
      <c r="AW17" s="46">
        <f t="shared" si="9"/>
        <v>83.083333333333329</v>
      </c>
      <c r="AX17" s="47">
        <f t="shared" si="16"/>
        <v>83</v>
      </c>
      <c r="AY17" s="48"/>
      <c r="AZ17" s="44">
        <v>85</v>
      </c>
      <c r="BA17" s="56"/>
      <c r="BB17" s="57"/>
      <c r="BC17" s="63">
        <v>80</v>
      </c>
      <c r="BD17" s="56"/>
      <c r="BE17" s="57"/>
      <c r="BF17" s="56">
        <v>90</v>
      </c>
      <c r="BG17" s="56"/>
      <c r="BH17" s="57"/>
      <c r="BI17" s="56"/>
      <c r="BJ17" s="56"/>
      <c r="BK17" s="57">
        <v>80</v>
      </c>
      <c r="BL17" s="56">
        <v>90</v>
      </c>
      <c r="BM17" s="56"/>
      <c r="BN17" s="57"/>
      <c r="BO17" s="45" t="str">
        <f t="shared" si="11"/>
        <v/>
      </c>
      <c r="BP17" s="44"/>
      <c r="BQ17" s="44"/>
      <c r="BR17" s="45"/>
      <c r="BS17" s="44"/>
      <c r="BT17" s="44"/>
      <c r="BU17" s="45"/>
      <c r="BV17" s="44"/>
      <c r="BW17" s="44"/>
      <c r="BX17" s="45"/>
      <c r="BY17" s="44"/>
      <c r="BZ17" s="44"/>
      <c r="CA17" s="45"/>
      <c r="CB17" s="44"/>
      <c r="CC17" s="44"/>
      <c r="CD17" s="45"/>
      <c r="CE17" s="46">
        <f t="shared" si="12"/>
        <v>85</v>
      </c>
      <c r="CF17" s="47">
        <f t="shared" si="13"/>
        <v>85</v>
      </c>
      <c r="CG17" s="48"/>
      <c r="CH17" s="58">
        <v>11</v>
      </c>
      <c r="CI17" s="49" t="str">
        <f t="shared" si="14"/>
        <v xml:space="preserve">Memiliki kemampuan pemahanan  QS Al Hujurat :10,12 , Asmaul Husna, Cara berpakaian dalam Islam, Sumber Hukum Islam, Kewajiban Menuntut Ilmu, Zakat Haji Zakat, Keteladanan Rasul pereode Makah, </v>
      </c>
      <c r="CJ17" s="48"/>
      <c r="CK17" s="58">
        <v>11</v>
      </c>
      <c r="CL17" s="49" t="str">
        <f t="shared" si="15"/>
        <v xml:space="preserve">Memiliki keterampilan  Tajwid, Hafalan Asmaul Husna, Debat cara berpakain sesuai dg ajr Islam, Memberi contoh Hukum Taklifi, Perjalanan Haji,Tata cara Wakaf, Sejarah Rasulullah, Keteladanan Rasul pereode Makah, </v>
      </c>
      <c r="CN17" s="43">
        <v>8</v>
      </c>
      <c r="CO17" s="60"/>
      <c r="CP17" s="59"/>
      <c r="CQ17" s="26"/>
      <c r="CR17" s="26"/>
      <c r="CS17" s="26"/>
      <c r="CW17" s="59">
        <v>8</v>
      </c>
      <c r="CX17" s="59"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QS Al Hujurat :10,12 , Asmaul Husna, Cara berpakaian dalam Islam, Sumber Hukum Islam, Kewajiban Menuntut Ilmu, Zakat Haji Zakat, Keteladanan Rasul pereode Makah, </v>
      </c>
    </row>
    <row r="18" spans="1:102" x14ac:dyDescent="0.25">
      <c r="A18" s="8">
        <v>8</v>
      </c>
      <c r="B18" s="8">
        <v>1799</v>
      </c>
      <c r="C18" s="8" t="s">
        <v>171</v>
      </c>
      <c r="E18" s="50">
        <f t="shared" si="0"/>
        <v>87</v>
      </c>
      <c r="F18" s="8" t="str">
        <f t="shared" si="1"/>
        <v>B</v>
      </c>
      <c r="G18" s="8" t="str">
        <f t="shared" si="2"/>
        <v xml:space="preserve">Memiliki kemampuan pemahanan  QS Al Hujurat :10,12 , Asmaul Husna, Cara berpakaian dalam Islam, Sumber Hukum Islam, Kewajiban Menuntut Ilmu, Zakat Haji Zakat, Keteladanan Rasul pereode Makah, </v>
      </c>
      <c r="H18" s="50">
        <f t="shared" si="3"/>
        <v>91</v>
      </c>
      <c r="I18" s="8" t="str">
        <f t="shared" si="4"/>
        <v>A</v>
      </c>
      <c r="J18" s="8" t="str">
        <f t="shared" si="5"/>
        <v xml:space="preserve">Memiliki keterampilan  Tajwid, Hafalan Asmaul Husna, Debat cara berpakain sesuai dg ajr Islam, Memberi contoh Hukum Taklifi, Perjalanan Haji,Tata cara Wakaf, Sejarah Rasulullah, Keteladanan Rasul pereode Makah, </v>
      </c>
      <c r="K18" s="8"/>
      <c r="L18" s="13"/>
      <c r="M18" s="14"/>
      <c r="N18" s="44">
        <f t="shared" si="6"/>
        <v>89</v>
      </c>
      <c r="O18" s="44">
        <f t="shared" si="7"/>
        <v>73</v>
      </c>
      <c r="Q18" s="44">
        <v>80</v>
      </c>
      <c r="R18" s="44">
        <v>90</v>
      </c>
      <c r="S18" s="45">
        <v>100</v>
      </c>
      <c r="T18" s="62">
        <v>82</v>
      </c>
      <c r="U18" s="62">
        <v>96</v>
      </c>
      <c r="V18" s="62">
        <v>92</v>
      </c>
      <c r="W18" s="44">
        <v>95</v>
      </c>
      <c r="X18" s="44">
        <v>80</v>
      </c>
      <c r="Y18" s="45">
        <v>85</v>
      </c>
      <c r="Z18" s="44">
        <v>90</v>
      </c>
      <c r="AA18" s="44"/>
      <c r="AB18" s="45"/>
      <c r="AC18" s="44">
        <v>85</v>
      </c>
      <c r="AD18" s="44"/>
      <c r="AE18" s="45"/>
      <c r="AF18" s="45">
        <f t="shared" si="8"/>
        <v>89</v>
      </c>
      <c r="AG18" s="44"/>
      <c r="AH18" s="44"/>
      <c r="AI18" s="45"/>
      <c r="AJ18" s="44"/>
      <c r="AK18" s="44"/>
      <c r="AL18" s="45"/>
      <c r="AM18" s="44"/>
      <c r="AN18" s="44"/>
      <c r="AO18" s="45"/>
      <c r="AP18" s="44"/>
      <c r="AQ18" s="44"/>
      <c r="AR18" s="45"/>
      <c r="AS18" s="44"/>
      <c r="AT18" s="44"/>
      <c r="AU18" s="45"/>
      <c r="AV18" s="44">
        <v>73</v>
      </c>
      <c r="AW18" s="46">
        <f t="shared" si="9"/>
        <v>87.333333333333329</v>
      </c>
      <c r="AX18" s="47">
        <f t="shared" si="16"/>
        <v>87</v>
      </c>
      <c r="AY18" s="48"/>
      <c r="AZ18" s="44">
        <v>85</v>
      </c>
      <c r="BA18" s="56"/>
      <c r="BB18" s="57"/>
      <c r="BC18" s="63">
        <v>100</v>
      </c>
      <c r="BD18" s="56"/>
      <c r="BE18" s="57"/>
      <c r="BF18" s="56">
        <v>90</v>
      </c>
      <c r="BG18" s="56"/>
      <c r="BH18" s="57"/>
      <c r="BI18" s="56"/>
      <c r="BJ18" s="56"/>
      <c r="BK18" s="57">
        <v>90</v>
      </c>
      <c r="BL18" s="56">
        <v>90</v>
      </c>
      <c r="BM18" s="56"/>
      <c r="BN18" s="57"/>
      <c r="BO18" s="45" t="str">
        <f t="shared" si="11"/>
        <v/>
      </c>
      <c r="BP18" s="44"/>
      <c r="BQ18" s="44"/>
      <c r="BR18" s="45"/>
      <c r="BS18" s="44"/>
      <c r="BT18" s="44"/>
      <c r="BU18" s="45"/>
      <c r="BV18" s="44"/>
      <c r="BW18" s="44"/>
      <c r="BX18" s="45"/>
      <c r="BY18" s="44"/>
      <c r="BZ18" s="44"/>
      <c r="CA18" s="45"/>
      <c r="CB18" s="44"/>
      <c r="CC18" s="44"/>
      <c r="CD18" s="45"/>
      <c r="CE18" s="46">
        <f t="shared" si="12"/>
        <v>91</v>
      </c>
      <c r="CF18" s="47">
        <f t="shared" si="13"/>
        <v>91</v>
      </c>
      <c r="CG18" s="48"/>
      <c r="CH18" s="58">
        <v>11</v>
      </c>
      <c r="CI18" s="49" t="str">
        <f t="shared" si="14"/>
        <v xml:space="preserve">Memiliki kemampuan pemahanan  QS Al Hujurat :10,12 , Asmaul Husna, Cara berpakaian dalam Islam, Sumber Hukum Islam, Kewajiban Menuntut Ilmu, Zakat Haji Zakat, Keteladanan Rasul pereode Makah, </v>
      </c>
      <c r="CJ18" s="48"/>
      <c r="CK18" s="58">
        <v>11</v>
      </c>
      <c r="CL18" s="49" t="str">
        <f t="shared" si="15"/>
        <v xml:space="preserve">Memiliki keterampilan  Tajwid, Hafalan Asmaul Husna, Debat cara berpakain sesuai dg ajr Islam, Memberi contoh Hukum Taklifi, Perjalanan Haji,Tata cara Wakaf, Sejarah Rasulullah, Keteladanan Rasul pereode Makah, </v>
      </c>
      <c r="CN18" s="43">
        <v>9</v>
      </c>
      <c r="CO18" s="60"/>
      <c r="CP18" s="59"/>
      <c r="CQ18" s="26"/>
      <c r="CR18" s="26"/>
      <c r="CS18" s="26"/>
      <c r="CW18" s="59">
        <v>9</v>
      </c>
      <c r="CX18" s="59"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QS Al Hujurat :10,12 , Asmaul Husna, Cara berpakaian dalam Islam, Sumber Hukum Islam, Kewajiban Menuntut Ilmu, Zakat Haji Zakat, Keteladanan Rasul pereode Makah, </v>
      </c>
    </row>
    <row r="19" spans="1:102" x14ac:dyDescent="0.25">
      <c r="A19" s="8">
        <v>9</v>
      </c>
      <c r="B19" s="8">
        <v>1815</v>
      </c>
      <c r="C19" s="8" t="s">
        <v>172</v>
      </c>
      <c r="E19" s="50">
        <f t="shared" si="0"/>
        <v>85</v>
      </c>
      <c r="F19" s="8" t="str">
        <f t="shared" si="1"/>
        <v>B</v>
      </c>
      <c r="G19" s="8" t="str">
        <f t="shared" si="2"/>
        <v xml:space="preserve">Memiliki kemampuan pemahanan  QS Al Hujurat :10,12 , Asmaul Husna, Cara berpakaian dalam Islam, Sumber Hukum Islam, Kewajiban Menuntut Ilmu, Zakat Haji Zakat, Keteladanan Rasul pereode Makah, </v>
      </c>
      <c r="H19" s="50">
        <f t="shared" si="3"/>
        <v>86</v>
      </c>
      <c r="I19" s="8" t="str">
        <f t="shared" si="4"/>
        <v>B</v>
      </c>
      <c r="J19" s="8" t="str">
        <f t="shared" si="5"/>
        <v xml:space="preserve">Memiliki keterampilan  Tajwid, Hafalan Asmaul Husna, Debat cara berpakain sesuai dg ajr Islam, Memberi contoh Hukum Taklifi, Perjalanan Haji,Tata cara Wakaf, Sejarah Rasulullah, Keteladanan Rasul pereode Makah, </v>
      </c>
      <c r="K19" s="8"/>
      <c r="L19" s="13"/>
      <c r="M19" s="14"/>
      <c r="N19" s="44">
        <f t="shared" si="6"/>
        <v>86</v>
      </c>
      <c r="O19" s="44">
        <f t="shared" si="7"/>
        <v>78</v>
      </c>
      <c r="Q19" s="44">
        <v>90</v>
      </c>
      <c r="R19" s="44">
        <v>85</v>
      </c>
      <c r="S19" s="45">
        <v>90</v>
      </c>
      <c r="T19" s="62">
        <v>88</v>
      </c>
      <c r="U19" s="62">
        <v>75</v>
      </c>
      <c r="V19" s="62">
        <v>75</v>
      </c>
      <c r="W19" s="44">
        <v>95</v>
      </c>
      <c r="X19" s="44">
        <v>90</v>
      </c>
      <c r="Y19" s="45">
        <v>85</v>
      </c>
      <c r="Z19" s="44">
        <v>85</v>
      </c>
      <c r="AA19" s="44"/>
      <c r="AB19" s="45"/>
      <c r="AC19" s="44">
        <v>85</v>
      </c>
      <c r="AD19" s="44"/>
      <c r="AE19" s="45"/>
      <c r="AF19" s="45">
        <f t="shared" si="8"/>
        <v>86</v>
      </c>
      <c r="AG19" s="44"/>
      <c r="AH19" s="44"/>
      <c r="AI19" s="45"/>
      <c r="AJ19" s="44"/>
      <c r="AK19" s="44"/>
      <c r="AL19" s="45"/>
      <c r="AM19" s="44"/>
      <c r="AN19" s="44"/>
      <c r="AO19" s="45"/>
      <c r="AP19" s="44"/>
      <c r="AQ19" s="44"/>
      <c r="AR19" s="45"/>
      <c r="AS19" s="44"/>
      <c r="AT19" s="44"/>
      <c r="AU19" s="45"/>
      <c r="AV19" s="44">
        <v>78</v>
      </c>
      <c r="AW19" s="46">
        <f t="shared" si="9"/>
        <v>85.083333333333329</v>
      </c>
      <c r="AX19" s="47">
        <f t="shared" si="16"/>
        <v>85</v>
      </c>
      <c r="AY19" s="48"/>
      <c r="AZ19" s="44">
        <v>90</v>
      </c>
      <c r="BA19" s="56"/>
      <c r="BB19" s="57"/>
      <c r="BC19" s="63">
        <v>75</v>
      </c>
      <c r="BD19" s="56"/>
      <c r="BE19" s="57"/>
      <c r="BF19" s="56">
        <v>90</v>
      </c>
      <c r="BG19" s="56"/>
      <c r="BH19" s="57"/>
      <c r="BI19" s="56"/>
      <c r="BJ19" s="56"/>
      <c r="BK19" s="57">
        <v>85</v>
      </c>
      <c r="BL19" s="56">
        <v>90</v>
      </c>
      <c r="BM19" s="56"/>
      <c r="BN19" s="57"/>
      <c r="BO19" s="45" t="str">
        <f t="shared" si="11"/>
        <v/>
      </c>
      <c r="BP19" s="44"/>
      <c r="BQ19" s="44"/>
      <c r="BR19" s="45"/>
      <c r="BS19" s="44"/>
      <c r="BT19" s="44"/>
      <c r="BU19" s="45"/>
      <c r="BV19" s="44"/>
      <c r="BW19" s="44"/>
      <c r="BX19" s="45"/>
      <c r="BY19" s="44"/>
      <c r="BZ19" s="44"/>
      <c r="CA19" s="45"/>
      <c r="CB19" s="44"/>
      <c r="CC19" s="44"/>
      <c r="CD19" s="45"/>
      <c r="CE19" s="46">
        <f t="shared" si="12"/>
        <v>86</v>
      </c>
      <c r="CF19" s="47">
        <f t="shared" si="13"/>
        <v>86</v>
      </c>
      <c r="CG19" s="48"/>
      <c r="CH19" s="58">
        <v>11</v>
      </c>
      <c r="CI19" s="49" t="str">
        <f t="shared" si="14"/>
        <v xml:space="preserve">Memiliki kemampuan pemahanan  QS Al Hujurat :10,12 , Asmaul Husna, Cara berpakaian dalam Islam, Sumber Hukum Islam, Kewajiban Menuntut Ilmu, Zakat Haji Zakat, Keteladanan Rasul pereode Makah, </v>
      </c>
      <c r="CJ19" s="48"/>
      <c r="CK19" s="58">
        <v>11</v>
      </c>
      <c r="CL19" s="49" t="str">
        <f t="shared" si="15"/>
        <v xml:space="preserve">Memiliki keterampilan  Tajwid, Hafalan Asmaul Husna, Debat cara berpakain sesuai dg ajr Islam, Memberi contoh Hukum Taklifi, Perjalanan Haji,Tata cara Wakaf, Sejarah Rasulullah, Keteladanan Rasul pereode Makah, </v>
      </c>
      <c r="CN19" s="43">
        <v>10</v>
      </c>
      <c r="CO19" s="60"/>
      <c r="CP19" s="59"/>
      <c r="CQ19" s="26"/>
      <c r="CR19" s="26"/>
      <c r="CS19" s="26"/>
      <c r="CW19" s="59">
        <v>10</v>
      </c>
      <c r="CX19" s="59"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QS Al Hujurat :10,12 , Asmaul Husna, Cara berpakaian dalam Islam, Sumber Hukum Islam, Kewajiban Menuntut Ilmu, Zakat Haji Zakat, Keteladanan Rasul pereode Makah, </v>
      </c>
    </row>
    <row r="20" spans="1:102" x14ac:dyDescent="0.25">
      <c r="A20" s="8">
        <v>10</v>
      </c>
      <c r="B20" s="8">
        <v>1831</v>
      </c>
      <c r="C20" s="8" t="s">
        <v>173</v>
      </c>
      <c r="E20" s="50">
        <f t="shared" si="0"/>
        <v>91</v>
      </c>
      <c r="F20" s="8" t="str">
        <f t="shared" si="1"/>
        <v>A</v>
      </c>
      <c r="G20" s="8" t="str">
        <f t="shared" si="2"/>
        <v xml:space="preserve">Memiliki kemampuan pemahanan  QS Al Hujurat :10,12 , Asmaul Husna, Cara berpakaian dalam Islam, Sumber Hukum Islam, Kewajiban Menuntut Ilmu, Zakat Haji Zakat, Keteladanan Rasul pereode Makah, </v>
      </c>
      <c r="H20" s="50">
        <f t="shared" si="3"/>
        <v>92</v>
      </c>
      <c r="I20" s="8" t="str">
        <f t="shared" si="4"/>
        <v>A</v>
      </c>
      <c r="J20" s="8" t="str">
        <f t="shared" si="5"/>
        <v xml:space="preserve">Memiliki keterampilan  Tajwid, Hafalan Asmaul Husna, Debat cara berpakain sesuai dg ajr Islam, Memberi contoh Hukum Taklifi, Perjalanan Haji,Tata cara Wakaf, Sejarah Rasulullah, Keteladanan Rasul pereode Makah, </v>
      </c>
      <c r="K20" s="8"/>
      <c r="L20" s="13"/>
      <c r="M20" s="14"/>
      <c r="N20" s="44">
        <f t="shared" si="6"/>
        <v>92</v>
      </c>
      <c r="O20" s="44">
        <f t="shared" si="7"/>
        <v>82</v>
      </c>
      <c r="Q20" s="44">
        <v>90</v>
      </c>
      <c r="R20" s="44">
        <v>90</v>
      </c>
      <c r="S20" s="45">
        <v>100</v>
      </c>
      <c r="T20" s="62">
        <v>86</v>
      </c>
      <c r="U20" s="62">
        <v>94</v>
      </c>
      <c r="V20" s="62">
        <v>92</v>
      </c>
      <c r="W20" s="44">
        <v>100</v>
      </c>
      <c r="X20" s="44">
        <v>90</v>
      </c>
      <c r="Y20" s="45">
        <v>85</v>
      </c>
      <c r="Z20" s="44">
        <v>90</v>
      </c>
      <c r="AA20" s="44"/>
      <c r="AB20" s="45"/>
      <c r="AC20" s="44">
        <v>90</v>
      </c>
      <c r="AD20" s="44"/>
      <c r="AE20" s="45"/>
      <c r="AF20" s="45">
        <f t="shared" si="8"/>
        <v>92</v>
      </c>
      <c r="AG20" s="44"/>
      <c r="AH20" s="44"/>
      <c r="AI20" s="45"/>
      <c r="AJ20" s="44"/>
      <c r="AK20" s="44"/>
      <c r="AL20" s="45"/>
      <c r="AM20" s="44"/>
      <c r="AN20" s="44"/>
      <c r="AO20" s="45"/>
      <c r="AP20" s="44"/>
      <c r="AQ20" s="44"/>
      <c r="AR20" s="45"/>
      <c r="AS20" s="44"/>
      <c r="AT20" s="44"/>
      <c r="AU20" s="45"/>
      <c r="AV20" s="44">
        <v>82</v>
      </c>
      <c r="AW20" s="46">
        <f t="shared" si="9"/>
        <v>90.75</v>
      </c>
      <c r="AX20" s="47">
        <f t="shared" si="16"/>
        <v>91</v>
      </c>
      <c r="AY20" s="48"/>
      <c r="AZ20" s="44">
        <v>90</v>
      </c>
      <c r="BA20" s="56"/>
      <c r="BB20" s="57"/>
      <c r="BC20" s="63">
        <v>100</v>
      </c>
      <c r="BD20" s="56"/>
      <c r="BE20" s="57"/>
      <c r="BF20" s="56">
        <v>90</v>
      </c>
      <c r="BG20" s="56"/>
      <c r="BH20" s="57"/>
      <c r="BI20" s="56"/>
      <c r="BJ20" s="56"/>
      <c r="BK20" s="57">
        <v>90</v>
      </c>
      <c r="BL20" s="56">
        <v>90</v>
      </c>
      <c r="BM20" s="56"/>
      <c r="BN20" s="57"/>
      <c r="BO20" s="45" t="str">
        <f t="shared" si="11"/>
        <v/>
      </c>
      <c r="BP20" s="44"/>
      <c r="BQ20" s="44"/>
      <c r="BR20" s="45"/>
      <c r="BS20" s="44"/>
      <c r="BT20" s="44"/>
      <c r="BU20" s="45"/>
      <c r="BV20" s="44"/>
      <c r="BW20" s="44"/>
      <c r="BX20" s="45"/>
      <c r="BY20" s="44"/>
      <c r="BZ20" s="44"/>
      <c r="CA20" s="45"/>
      <c r="CB20" s="44"/>
      <c r="CC20" s="44"/>
      <c r="CD20" s="45"/>
      <c r="CE20" s="46">
        <f t="shared" si="12"/>
        <v>92</v>
      </c>
      <c r="CF20" s="47">
        <f t="shared" si="13"/>
        <v>92</v>
      </c>
      <c r="CG20" s="48"/>
      <c r="CH20" s="58">
        <v>11</v>
      </c>
      <c r="CI20" s="49" t="str">
        <f t="shared" si="14"/>
        <v xml:space="preserve">Memiliki kemampuan pemahanan  QS Al Hujurat :10,12 , Asmaul Husna, Cara berpakaian dalam Islam, Sumber Hukum Islam, Kewajiban Menuntut Ilmu, Zakat Haji Zakat, Keteladanan Rasul pereode Makah, </v>
      </c>
      <c r="CJ20" s="48"/>
      <c r="CK20" s="58">
        <v>11</v>
      </c>
      <c r="CL20" s="49" t="str">
        <f t="shared" si="15"/>
        <v xml:space="preserve">Memiliki keterampilan  Tajwid, Hafalan Asmaul Husna, Debat cara berpakain sesuai dg ajr Islam, Memberi contoh Hukum Taklifi, Perjalanan Haji,Tata cara Wakaf, Sejarah Rasulullah, Keteladanan Rasul pereode Makah, </v>
      </c>
      <c r="CN20" s="59"/>
      <c r="CO20" s="59"/>
      <c r="CP20" s="59"/>
      <c r="CQ20" s="26"/>
      <c r="CR20" s="26"/>
      <c r="CS20" s="26"/>
      <c r="CW20" s="59">
        <v>11</v>
      </c>
      <c r="CX20" s="59" t="str">
        <f>(IF(CO10="","","Memiliki kemampuan pemahanan  "))&amp;(IF(CO10="","",CO10&amp;", "))&amp;(IF(CO11="","",CO11&amp;", "))&amp;(IF(CO12="","",CO12&amp;", "))&amp;(IF(CO13="","",CO13&amp;", "))&amp;(IF(CO14="","",CO14&amp;", "))&amp;(IF(CO15="","",CO15&amp;", "))&amp;(IF(CO16="","",CO16&amp;", "))&amp;(IF(CO17="","",CO17&amp;", "))&amp;(IF(CO18="","",CO18&amp;", "))&amp;(IF(CO19="","",CO19&amp;"."))</f>
        <v xml:space="preserve">Memiliki kemampuan pemahanan  QS Al Hujurat :10,12 , Asmaul Husna, Cara berpakaian dalam Islam, Sumber Hukum Islam, Kewajiban Menuntut Ilmu, Zakat Haji Zakat, Keteladanan Rasul pereode Makah, </v>
      </c>
    </row>
    <row r="21" spans="1:102" ht="18.75" customHeight="1" x14ac:dyDescent="0.3">
      <c r="A21" s="8">
        <v>11</v>
      </c>
      <c r="B21" s="8">
        <v>1847</v>
      </c>
      <c r="C21" s="8" t="s">
        <v>174</v>
      </c>
      <c r="E21" s="50">
        <f t="shared" si="0"/>
        <v>87</v>
      </c>
      <c r="F21" s="8" t="str">
        <f t="shared" si="1"/>
        <v>B</v>
      </c>
      <c r="G21" s="8" t="str">
        <f t="shared" si="2"/>
        <v xml:space="preserve">Memiliki kemampuan pemahanan  QS Al Hujurat :10,12 , Asmaul Husna, Cara berpakaian dalam Islam, Sumber Hukum Islam, Kewajiban Menuntut Ilmu, Zakat Haji Zakat, Keteladanan Rasul pereode Makah, </v>
      </c>
      <c r="H21" s="50">
        <f t="shared" si="3"/>
        <v>91</v>
      </c>
      <c r="I21" s="8" t="str">
        <f t="shared" si="4"/>
        <v>A</v>
      </c>
      <c r="J21" s="8" t="str">
        <f t="shared" si="5"/>
        <v xml:space="preserve">Memiliki keterampilan  Tajwid, Hafalan Asmaul Husna, Debat cara berpakain sesuai dg ajr Islam, Memberi contoh Hukum Taklifi, Perjalanan Haji,Tata cara Wakaf, Sejarah Rasulullah, Keteladanan Rasul pereode Makah, </v>
      </c>
      <c r="K21" s="8"/>
      <c r="L21" s="13"/>
      <c r="M21" s="14"/>
      <c r="N21" s="44">
        <f t="shared" si="6"/>
        <v>88</v>
      </c>
      <c r="O21" s="44">
        <f t="shared" si="7"/>
        <v>78</v>
      </c>
      <c r="Q21" s="44">
        <v>85</v>
      </c>
      <c r="R21" s="44">
        <v>90</v>
      </c>
      <c r="S21" s="45">
        <v>100</v>
      </c>
      <c r="T21" s="62">
        <v>80</v>
      </c>
      <c r="U21" s="62">
        <v>91</v>
      </c>
      <c r="V21" s="62">
        <v>84</v>
      </c>
      <c r="W21" s="44">
        <v>95</v>
      </c>
      <c r="X21" s="44">
        <v>85</v>
      </c>
      <c r="Y21" s="45">
        <v>85</v>
      </c>
      <c r="Z21" s="44">
        <v>85</v>
      </c>
      <c r="AA21" s="44"/>
      <c r="AB21" s="45"/>
      <c r="AC21" s="44">
        <v>85</v>
      </c>
      <c r="AD21" s="44"/>
      <c r="AE21" s="45"/>
      <c r="AF21" s="45">
        <f t="shared" si="8"/>
        <v>88</v>
      </c>
      <c r="AG21" s="44"/>
      <c r="AH21" s="44"/>
      <c r="AI21" s="45"/>
      <c r="AJ21" s="44"/>
      <c r="AK21" s="44"/>
      <c r="AL21" s="45"/>
      <c r="AM21" s="44"/>
      <c r="AN21" s="44"/>
      <c r="AO21" s="45"/>
      <c r="AP21" s="44"/>
      <c r="AQ21" s="44"/>
      <c r="AR21" s="45"/>
      <c r="AS21" s="44"/>
      <c r="AT21" s="44"/>
      <c r="AU21" s="45"/>
      <c r="AV21" s="44">
        <v>78</v>
      </c>
      <c r="AW21" s="46">
        <f t="shared" si="9"/>
        <v>86.916666666666671</v>
      </c>
      <c r="AX21" s="47">
        <f t="shared" si="16"/>
        <v>87</v>
      </c>
      <c r="AY21" s="48"/>
      <c r="AZ21" s="44">
        <v>90</v>
      </c>
      <c r="BA21" s="56"/>
      <c r="BB21" s="57"/>
      <c r="BC21" s="63">
        <v>100</v>
      </c>
      <c r="BD21" s="56"/>
      <c r="BE21" s="57"/>
      <c r="BF21" s="56">
        <v>90</v>
      </c>
      <c r="BG21" s="56"/>
      <c r="BH21" s="57"/>
      <c r="BI21" s="56"/>
      <c r="BJ21" s="56"/>
      <c r="BK21" s="57">
        <v>85</v>
      </c>
      <c r="BL21" s="56">
        <v>90</v>
      </c>
      <c r="BM21" s="56"/>
      <c r="BN21" s="57"/>
      <c r="BO21" s="45" t="str">
        <f t="shared" si="11"/>
        <v/>
      </c>
      <c r="BP21" s="44"/>
      <c r="BQ21" s="44"/>
      <c r="BR21" s="45"/>
      <c r="BS21" s="44"/>
      <c r="BT21" s="44"/>
      <c r="BU21" s="45"/>
      <c r="BV21" s="44"/>
      <c r="BW21" s="44"/>
      <c r="BX21" s="45"/>
      <c r="BY21" s="44"/>
      <c r="BZ21" s="44"/>
      <c r="CA21" s="45"/>
      <c r="CB21" s="44"/>
      <c r="CC21" s="44"/>
      <c r="CD21" s="45"/>
      <c r="CE21" s="46">
        <f t="shared" si="12"/>
        <v>91</v>
      </c>
      <c r="CF21" s="47">
        <f t="shared" si="13"/>
        <v>91</v>
      </c>
      <c r="CG21" s="48"/>
      <c r="CH21" s="58">
        <v>11</v>
      </c>
      <c r="CI21" s="49" t="str">
        <f t="shared" si="14"/>
        <v xml:space="preserve">Memiliki kemampuan pemahanan  QS Al Hujurat :10,12 , Asmaul Husna, Cara berpakaian dalam Islam, Sumber Hukum Islam, Kewajiban Menuntut Ilmu, Zakat Haji Zakat, Keteladanan Rasul pereode Makah, </v>
      </c>
      <c r="CJ21" s="48"/>
      <c r="CK21" s="58">
        <v>11</v>
      </c>
      <c r="CL21" s="49" t="str">
        <f t="shared" si="15"/>
        <v xml:space="preserve">Memiliki keterampilan  Tajwid, Hafalan Asmaul Husna, Debat cara berpakain sesuai dg ajr Islam, Memberi contoh Hukum Taklifi, Perjalanan Haji,Tata cara Wakaf, Sejarah Rasulullah, Keteladanan Rasul pereode Makah, </v>
      </c>
      <c r="CN21" s="38" t="s">
        <v>65</v>
      </c>
      <c r="CO21" s="59"/>
      <c r="CP21" s="59"/>
      <c r="CQ21" s="26"/>
      <c r="CR21" s="26"/>
      <c r="CS21" s="26"/>
    </row>
    <row r="22" spans="1:102" x14ac:dyDescent="0.25">
      <c r="A22" s="8">
        <v>12</v>
      </c>
      <c r="B22" s="8">
        <v>1863</v>
      </c>
      <c r="C22" s="8" t="s">
        <v>175</v>
      </c>
      <c r="E22" s="50">
        <f t="shared" si="0"/>
        <v>85</v>
      </c>
      <c r="F22" s="8" t="str">
        <f t="shared" si="1"/>
        <v>B</v>
      </c>
      <c r="G22" s="8" t="str">
        <f t="shared" si="2"/>
        <v xml:space="preserve">Memiliki kemampuan pemahanan  QS Al Hujurat :10,12 , Asmaul Husna, Cara berpakaian dalam Islam, Sumber Hukum Islam, Kewajiban Menuntut Ilmu, Zakat Haji Zakat, Keteladanan Rasul pereode Makah, </v>
      </c>
      <c r="H22" s="50">
        <f t="shared" si="3"/>
        <v>91</v>
      </c>
      <c r="I22" s="8" t="str">
        <f t="shared" si="4"/>
        <v>A</v>
      </c>
      <c r="J22" s="8" t="str">
        <f t="shared" si="5"/>
        <v xml:space="preserve">Memiliki keterampilan  Tajwid, Hafalan Asmaul Husna, Debat cara berpakain sesuai dg ajr Islam, Memberi contoh Hukum Taklifi, Perjalanan Haji,Tata cara Wakaf, Sejarah Rasulullah, Keteladanan Rasul pereode Makah, </v>
      </c>
      <c r="K22" s="8"/>
      <c r="L22" s="13"/>
      <c r="M22" s="14"/>
      <c r="N22" s="44">
        <f t="shared" si="6"/>
        <v>86</v>
      </c>
      <c r="O22" s="44">
        <f t="shared" si="7"/>
        <v>76</v>
      </c>
      <c r="Q22" s="44">
        <v>85</v>
      </c>
      <c r="R22" s="44">
        <v>85</v>
      </c>
      <c r="S22" s="45">
        <v>100</v>
      </c>
      <c r="T22" s="62">
        <v>88</v>
      </c>
      <c r="U22" s="62">
        <v>89</v>
      </c>
      <c r="V22" s="62">
        <v>76</v>
      </c>
      <c r="W22" s="44">
        <v>95</v>
      </c>
      <c r="X22" s="44">
        <v>85</v>
      </c>
      <c r="Y22" s="45">
        <v>85</v>
      </c>
      <c r="Z22" s="44">
        <v>75</v>
      </c>
      <c r="AA22" s="44"/>
      <c r="AB22" s="45"/>
      <c r="AC22" s="44">
        <v>85</v>
      </c>
      <c r="AD22" s="44"/>
      <c r="AE22" s="45"/>
      <c r="AF22" s="45">
        <f t="shared" si="8"/>
        <v>86</v>
      </c>
      <c r="AG22" s="44"/>
      <c r="AH22" s="44"/>
      <c r="AI22" s="45"/>
      <c r="AJ22" s="44"/>
      <c r="AK22" s="44"/>
      <c r="AL22" s="45"/>
      <c r="AM22" s="44"/>
      <c r="AN22" s="44"/>
      <c r="AO22" s="45"/>
      <c r="AP22" s="44"/>
      <c r="AQ22" s="44"/>
      <c r="AR22" s="45"/>
      <c r="AS22" s="44"/>
      <c r="AT22" s="44"/>
      <c r="AU22" s="45"/>
      <c r="AV22" s="44">
        <v>76</v>
      </c>
      <c r="AW22" s="46">
        <f t="shared" si="9"/>
        <v>85.333333333333329</v>
      </c>
      <c r="AX22" s="47">
        <f t="shared" si="16"/>
        <v>85</v>
      </c>
      <c r="AY22" s="48"/>
      <c r="AZ22" s="44">
        <v>90</v>
      </c>
      <c r="BA22" s="56"/>
      <c r="BB22" s="57"/>
      <c r="BC22" s="63">
        <v>100</v>
      </c>
      <c r="BD22" s="56"/>
      <c r="BE22" s="57"/>
      <c r="BF22" s="56">
        <v>95</v>
      </c>
      <c r="BG22" s="56"/>
      <c r="BH22" s="57"/>
      <c r="BI22" s="56"/>
      <c r="BJ22" s="56"/>
      <c r="BK22" s="57">
        <v>80</v>
      </c>
      <c r="BL22" s="56">
        <v>90</v>
      </c>
      <c r="BM22" s="56"/>
      <c r="BN22" s="57"/>
      <c r="BO22" s="45" t="str">
        <f t="shared" si="11"/>
        <v/>
      </c>
      <c r="BP22" s="44"/>
      <c r="BQ22" s="44"/>
      <c r="BR22" s="45"/>
      <c r="BS22" s="44"/>
      <c r="BT22" s="44"/>
      <c r="BU22" s="45"/>
      <c r="BV22" s="44"/>
      <c r="BW22" s="44"/>
      <c r="BX22" s="45"/>
      <c r="BY22" s="44"/>
      <c r="BZ22" s="44"/>
      <c r="CA22" s="45"/>
      <c r="CB22" s="44"/>
      <c r="CC22" s="44"/>
      <c r="CD22" s="45"/>
      <c r="CE22" s="46">
        <f t="shared" si="12"/>
        <v>91</v>
      </c>
      <c r="CF22" s="47">
        <f t="shared" si="13"/>
        <v>91</v>
      </c>
      <c r="CG22" s="48"/>
      <c r="CH22" s="58">
        <v>11</v>
      </c>
      <c r="CI22" s="49" t="str">
        <f t="shared" si="14"/>
        <v xml:space="preserve">Memiliki kemampuan pemahanan  QS Al Hujurat :10,12 , Asmaul Husna, Cara berpakaian dalam Islam, Sumber Hukum Islam, Kewajiban Menuntut Ilmu, Zakat Haji Zakat, Keteladanan Rasul pereode Makah, </v>
      </c>
      <c r="CJ22" s="48"/>
      <c r="CK22" s="58">
        <v>11</v>
      </c>
      <c r="CL22" s="49" t="str">
        <f t="shared" si="15"/>
        <v xml:space="preserve">Memiliki keterampilan  Tajwid, Hafalan Asmaul Husna, Debat cara berpakain sesuai dg ajr Islam, Memberi contoh Hukum Taklifi, Perjalanan Haji,Tata cara Wakaf, Sejarah Rasulullah, Keteladanan Rasul pereode Makah, </v>
      </c>
      <c r="CN22" s="39" t="s">
        <v>35</v>
      </c>
      <c r="CO22" s="40" t="s">
        <v>36</v>
      </c>
      <c r="CP22" s="59"/>
      <c r="CQ22" s="26"/>
      <c r="CR22" s="26"/>
      <c r="CS22" s="26"/>
      <c r="CW22" s="59">
        <v>0</v>
      </c>
      <c r="CX22" s="59" t="str">
        <f>(IF(CO23="","","Perlu peningkatan keterampilan  "))&amp;(IF(CO23="","",CO23&amp;", "))&amp;(IF(CO24="","",CO24&amp;", "))&amp;(IF(CO25="","",CO25&amp;", "))&amp;(IF(CO26="","",CO26&amp;", "))&amp;(IF(CO27="","",CO27&amp;", "))&amp;(IF(CO28="","",CO28&amp;", "))&amp;(IF(CO29="","",CO29&amp;", "))&amp;(IF(CO30="","",CO30&amp;", "))&amp;(IF(CO31="","",CO31&amp;", "))&amp;(IF(CO32="","",CO32&amp;"."))</f>
        <v xml:space="preserve">Perlu peningkatan keterampilan  Tajwid, Hafalan Asmaul Husna, Debat cara berpakain sesuai dg ajr Islam, Memberi contoh Hukum Taklifi, Perjalanan Haji,Tata cara Wakaf, Sejarah Rasulullah, Keteladanan Rasul pereode Makah, </v>
      </c>
    </row>
    <row r="23" spans="1:102" x14ac:dyDescent="0.25">
      <c r="A23" s="8">
        <v>13</v>
      </c>
      <c r="B23" s="8">
        <v>1879</v>
      </c>
      <c r="C23" s="8" t="s">
        <v>176</v>
      </c>
      <c r="E23" s="50">
        <f t="shared" si="0"/>
        <v>93</v>
      </c>
      <c r="F23" s="8" t="str">
        <f t="shared" si="1"/>
        <v>A</v>
      </c>
      <c r="G23" s="8" t="str">
        <f t="shared" si="2"/>
        <v xml:space="preserve">Memiliki kemampuan pemahanan  QS Al Hujurat :10,12 , Asmaul Husna, Cara berpakaian dalam Islam, Sumber Hukum Islam, Kewajiban Menuntut Ilmu, Zakat Haji Zakat, Keteladanan Rasul pereode Makah, </v>
      </c>
      <c r="H23" s="50">
        <f t="shared" si="3"/>
        <v>93</v>
      </c>
      <c r="I23" s="8" t="str">
        <f t="shared" si="4"/>
        <v>A</v>
      </c>
      <c r="J23" s="8" t="str">
        <f t="shared" si="5"/>
        <v xml:space="preserve">Memiliki keterampilan  Tajwid, Hafalan Asmaul Husna, Debat cara berpakain sesuai dg ajr Islam, Memberi contoh Hukum Taklifi, Perjalanan Haji,Tata cara Wakaf, Sejarah Rasulullah, Keteladanan Rasul pereode Makah, </v>
      </c>
      <c r="K23" s="8"/>
      <c r="L23" s="13"/>
      <c r="M23" s="14"/>
      <c r="N23" s="44">
        <f t="shared" si="6"/>
        <v>93</v>
      </c>
      <c r="O23" s="44">
        <f t="shared" si="7"/>
        <v>86</v>
      </c>
      <c r="Q23" s="44">
        <v>90</v>
      </c>
      <c r="R23" s="44">
        <v>95</v>
      </c>
      <c r="S23" s="45">
        <v>100</v>
      </c>
      <c r="T23" s="62">
        <v>98</v>
      </c>
      <c r="U23" s="62">
        <v>94</v>
      </c>
      <c r="V23" s="62">
        <v>91</v>
      </c>
      <c r="W23" s="44">
        <v>100</v>
      </c>
      <c r="X23" s="44">
        <v>85</v>
      </c>
      <c r="Y23" s="45">
        <v>90</v>
      </c>
      <c r="Z23" s="44">
        <v>95</v>
      </c>
      <c r="AA23" s="44"/>
      <c r="AB23" s="45"/>
      <c r="AC23" s="44">
        <v>90</v>
      </c>
      <c r="AD23" s="44"/>
      <c r="AE23" s="45"/>
      <c r="AF23" s="45">
        <f t="shared" si="8"/>
        <v>93</v>
      </c>
      <c r="AG23" s="44"/>
      <c r="AH23" s="44"/>
      <c r="AI23" s="45"/>
      <c r="AJ23" s="44"/>
      <c r="AK23" s="44"/>
      <c r="AL23" s="45"/>
      <c r="AM23" s="44"/>
      <c r="AN23" s="44"/>
      <c r="AO23" s="45"/>
      <c r="AP23" s="44"/>
      <c r="AQ23" s="44"/>
      <c r="AR23" s="45"/>
      <c r="AS23" s="44"/>
      <c r="AT23" s="44"/>
      <c r="AU23" s="45"/>
      <c r="AV23" s="44">
        <v>86</v>
      </c>
      <c r="AW23" s="46">
        <f t="shared" si="9"/>
        <v>92.833333333333329</v>
      </c>
      <c r="AX23" s="47">
        <f t="shared" si="16"/>
        <v>93</v>
      </c>
      <c r="AY23" s="48"/>
      <c r="AZ23" s="44">
        <v>90</v>
      </c>
      <c r="BA23" s="56"/>
      <c r="BB23" s="57"/>
      <c r="BC23" s="63">
        <v>100</v>
      </c>
      <c r="BD23" s="56"/>
      <c r="BE23" s="57"/>
      <c r="BF23" s="56">
        <v>90</v>
      </c>
      <c r="BG23" s="56"/>
      <c r="BH23" s="57"/>
      <c r="BI23" s="56"/>
      <c r="BJ23" s="56"/>
      <c r="BK23" s="57">
        <v>95</v>
      </c>
      <c r="BL23" s="56">
        <v>90</v>
      </c>
      <c r="BM23" s="56"/>
      <c r="BN23" s="57"/>
      <c r="BO23" s="45" t="str">
        <f t="shared" si="11"/>
        <v/>
      </c>
      <c r="BP23" s="44"/>
      <c r="BQ23" s="44"/>
      <c r="BR23" s="45"/>
      <c r="BS23" s="44"/>
      <c r="BT23" s="44"/>
      <c r="BU23" s="45"/>
      <c r="BV23" s="44"/>
      <c r="BW23" s="44"/>
      <c r="BX23" s="45"/>
      <c r="BY23" s="44"/>
      <c r="BZ23" s="44"/>
      <c r="CA23" s="45"/>
      <c r="CB23" s="44"/>
      <c r="CC23" s="44"/>
      <c r="CD23" s="45"/>
      <c r="CE23" s="46">
        <f t="shared" si="12"/>
        <v>93</v>
      </c>
      <c r="CF23" s="47">
        <f t="shared" si="13"/>
        <v>93</v>
      </c>
      <c r="CG23" s="48"/>
      <c r="CH23" s="58">
        <v>11</v>
      </c>
      <c r="CI23" s="49" t="str">
        <f t="shared" si="14"/>
        <v xml:space="preserve">Memiliki kemampuan pemahanan  QS Al Hujurat :10,12 , Asmaul Husna, Cara berpakaian dalam Islam, Sumber Hukum Islam, Kewajiban Menuntut Ilmu, Zakat Haji Zakat, Keteladanan Rasul pereode Makah, </v>
      </c>
      <c r="CJ23" s="48"/>
      <c r="CK23" s="58">
        <v>11</v>
      </c>
      <c r="CL23" s="49" t="str">
        <f t="shared" si="15"/>
        <v xml:space="preserve">Memiliki keterampilan  Tajwid, Hafalan Asmaul Husna, Debat cara berpakain sesuai dg ajr Islam, Memberi contoh Hukum Taklifi, Perjalanan Haji,Tata cara Wakaf, Sejarah Rasulullah, Keteladanan Rasul pereode Makah, </v>
      </c>
      <c r="CN23" s="43">
        <v>1</v>
      </c>
      <c r="CO23" s="60" t="s">
        <v>237</v>
      </c>
      <c r="CP23" s="59"/>
      <c r="CQ23" s="26"/>
      <c r="CR23" s="26"/>
      <c r="CS23" s="26"/>
      <c r="CW23" s="59">
        <v>1</v>
      </c>
      <c r="CX23" s="59" t="str">
        <f>(IF(CO24="","","Memiliki keterampilan "))&amp;(IF(CO24="","",CO24&amp;", "))&amp;(IF(CO25="","",CO25&amp;", "))&amp;(IF(CO26="","",CO26&amp;", "))&amp;(IF(CO27="","",CO27&amp;", "))&amp;(IF(CO28="","",CO28&amp;", "))&amp;(IF(CO29="","",CO29&amp;", "))&amp;(IF(CO30="","",CO30&amp;", "))&amp;(IF(CO31="","",CO31&amp;", "))&amp;(IF(CO32="","",CO32&amp;", "))&amp;(IF(CO23="","","Masih perlu peningkatan keterampilan "&amp;CO23&amp;"."))</f>
        <v>Memiliki keterampilan Hafalan Asmaul Husna, Debat cara berpakain sesuai dg ajr Islam, Memberi contoh Hukum Taklifi, Perjalanan Haji,Tata cara Wakaf, Sejarah Rasulullah, Keteladanan Rasul pereode Makah, Masih perlu peningkatan keterampilan Tajwid.</v>
      </c>
    </row>
    <row r="24" spans="1:102" x14ac:dyDescent="0.25">
      <c r="A24" s="8">
        <v>14</v>
      </c>
      <c r="B24" s="8">
        <v>1895</v>
      </c>
      <c r="C24" s="8" t="s">
        <v>177</v>
      </c>
      <c r="E24" s="50">
        <f t="shared" si="0"/>
        <v>91</v>
      </c>
      <c r="F24" s="8" t="str">
        <f t="shared" si="1"/>
        <v>A</v>
      </c>
      <c r="G24" s="8" t="str">
        <f t="shared" si="2"/>
        <v xml:space="preserve">Memiliki kemampuan pemahanan  QS Al Hujurat :10,12 , Asmaul Husna, Cara berpakaian dalam Islam, Sumber Hukum Islam, Kewajiban Menuntut Ilmu, Zakat Haji Zakat, Keteladanan Rasul pereode Makah, </v>
      </c>
      <c r="H24" s="50">
        <f t="shared" si="3"/>
        <v>91</v>
      </c>
      <c r="I24" s="8" t="str">
        <f t="shared" si="4"/>
        <v>A</v>
      </c>
      <c r="J24" s="8" t="str">
        <f t="shared" si="5"/>
        <v xml:space="preserve">Memiliki keterampilan  Tajwid, Hafalan Asmaul Husna, Debat cara berpakain sesuai dg ajr Islam, Memberi contoh Hukum Taklifi, Perjalanan Haji,Tata cara Wakaf, Sejarah Rasulullah, Keteladanan Rasul pereode Makah, </v>
      </c>
      <c r="K24" s="8"/>
      <c r="L24" s="13"/>
      <c r="M24" s="14"/>
      <c r="N24" s="44">
        <f t="shared" si="6"/>
        <v>91</v>
      </c>
      <c r="O24" s="44">
        <f t="shared" si="7"/>
        <v>83</v>
      </c>
      <c r="Q24" s="44">
        <v>85</v>
      </c>
      <c r="R24" s="44">
        <v>95</v>
      </c>
      <c r="S24" s="45">
        <v>100</v>
      </c>
      <c r="T24" s="62">
        <v>88</v>
      </c>
      <c r="U24" s="62">
        <v>96</v>
      </c>
      <c r="V24" s="62">
        <v>92</v>
      </c>
      <c r="W24" s="44">
        <v>100</v>
      </c>
      <c r="X24" s="44">
        <v>85</v>
      </c>
      <c r="Y24" s="45">
        <v>85</v>
      </c>
      <c r="Z24" s="44">
        <v>90</v>
      </c>
      <c r="AA24" s="44"/>
      <c r="AB24" s="45"/>
      <c r="AC24" s="44">
        <v>90</v>
      </c>
      <c r="AD24" s="44"/>
      <c r="AE24" s="45"/>
      <c r="AF24" s="45">
        <f t="shared" si="8"/>
        <v>91</v>
      </c>
      <c r="AG24" s="44"/>
      <c r="AH24" s="44"/>
      <c r="AI24" s="45"/>
      <c r="AJ24" s="44"/>
      <c r="AK24" s="44"/>
      <c r="AL24" s="45"/>
      <c r="AM24" s="44"/>
      <c r="AN24" s="44"/>
      <c r="AO24" s="45"/>
      <c r="AP24" s="44"/>
      <c r="AQ24" s="44"/>
      <c r="AR24" s="45"/>
      <c r="AS24" s="44"/>
      <c r="AT24" s="44"/>
      <c r="AU24" s="45"/>
      <c r="AV24" s="44">
        <v>83</v>
      </c>
      <c r="AW24" s="46">
        <f t="shared" si="9"/>
        <v>90.75</v>
      </c>
      <c r="AX24" s="47">
        <f t="shared" si="16"/>
        <v>91</v>
      </c>
      <c r="AY24" s="48"/>
      <c r="AZ24" s="44">
        <v>90</v>
      </c>
      <c r="BA24" s="56"/>
      <c r="BB24" s="57"/>
      <c r="BC24" s="63">
        <v>100</v>
      </c>
      <c r="BD24" s="56"/>
      <c r="BE24" s="57"/>
      <c r="BF24" s="56">
        <v>90</v>
      </c>
      <c r="BG24" s="56"/>
      <c r="BH24" s="57"/>
      <c r="BI24" s="56"/>
      <c r="BJ24" s="56"/>
      <c r="BK24" s="57">
        <v>85</v>
      </c>
      <c r="BL24" s="56">
        <v>90</v>
      </c>
      <c r="BM24" s="56"/>
      <c r="BN24" s="57"/>
      <c r="BO24" s="45" t="str">
        <f t="shared" si="11"/>
        <v/>
      </c>
      <c r="BP24" s="44"/>
      <c r="BQ24" s="44"/>
      <c r="BR24" s="45"/>
      <c r="BS24" s="44"/>
      <c r="BT24" s="44"/>
      <c r="BU24" s="45"/>
      <c r="BV24" s="44"/>
      <c r="BW24" s="44"/>
      <c r="BX24" s="45"/>
      <c r="BY24" s="44"/>
      <c r="BZ24" s="44"/>
      <c r="CA24" s="45"/>
      <c r="CB24" s="44"/>
      <c r="CC24" s="44"/>
      <c r="CD24" s="45"/>
      <c r="CE24" s="46">
        <f t="shared" si="12"/>
        <v>91</v>
      </c>
      <c r="CF24" s="47">
        <f t="shared" si="13"/>
        <v>91</v>
      </c>
      <c r="CG24" s="48"/>
      <c r="CH24" s="58">
        <v>11</v>
      </c>
      <c r="CI24" s="49" t="str">
        <f t="shared" si="14"/>
        <v xml:space="preserve">Memiliki kemampuan pemahanan  QS Al Hujurat :10,12 , Asmaul Husna, Cara berpakaian dalam Islam, Sumber Hukum Islam, Kewajiban Menuntut Ilmu, Zakat Haji Zakat, Keteladanan Rasul pereode Makah, </v>
      </c>
      <c r="CJ24" s="48"/>
      <c r="CK24" s="58">
        <v>11</v>
      </c>
      <c r="CL24" s="49" t="str">
        <f t="shared" si="15"/>
        <v xml:space="preserve">Memiliki keterampilan  Tajwid, Hafalan Asmaul Husna, Debat cara berpakain sesuai dg ajr Islam, Memberi contoh Hukum Taklifi, Perjalanan Haji,Tata cara Wakaf, Sejarah Rasulullah, Keteladanan Rasul pereode Makah, </v>
      </c>
      <c r="CN24" s="43">
        <v>2</v>
      </c>
      <c r="CO24" s="60" t="s">
        <v>238</v>
      </c>
      <c r="CP24" s="59"/>
      <c r="CQ24" s="26"/>
      <c r="CR24" s="26"/>
      <c r="CS24" s="26"/>
      <c r="CW24" s="59">
        <v>2</v>
      </c>
      <c r="CX24" s="59" t="str">
        <f>(IF(CO24="","","Memiliki keterampilan "))&amp;(IF(CO23="","",CO23&amp;", "))&amp;(IF(CO25="","",CO25&amp;", "))&amp;(IF(CO26="","",CO26&amp;", "))&amp;(IF(CO27="","",CO27&amp;", "))&amp;(IF(CO28="","",CO28&amp;", "))&amp;(IF(CO29="","",CO29&amp;", "))&amp;(IF(CO30="","",CO30&amp;", "))&amp;(IF(CO31="","",CO31&amp;", "))&amp;(IF(CO32="","",CO32&amp;", "))&amp;(IF(CO24="","","Masih perlu peningkatan keterampilan "&amp;CO24&amp;"."))</f>
        <v>Memiliki keterampilan Tajwid, Debat cara berpakain sesuai dg ajr Islam, Memberi contoh Hukum Taklifi, Perjalanan Haji,Tata cara Wakaf, Sejarah Rasulullah, Keteladanan Rasul pereode Makah, Masih perlu peningkatan keterampilan Hafalan Asmaul Husna.</v>
      </c>
    </row>
    <row r="25" spans="1:102" x14ac:dyDescent="0.25">
      <c r="A25" s="8">
        <v>15</v>
      </c>
      <c r="B25" s="8">
        <v>1911</v>
      </c>
      <c r="C25" s="8" t="s">
        <v>178</v>
      </c>
      <c r="E25" s="50">
        <f t="shared" si="0"/>
        <v>86</v>
      </c>
      <c r="F25" s="8" t="str">
        <f t="shared" si="1"/>
        <v>B</v>
      </c>
      <c r="G25" s="8" t="str">
        <f t="shared" si="2"/>
        <v xml:space="preserve">Memiliki kemampuan pemahanan  QS Al Hujurat :10,12 , Asmaul Husna, Cara berpakaian dalam Islam, Sumber Hukum Islam, Kewajiban Menuntut Ilmu, Zakat Haji Zakat, Keteladanan Rasul pereode Makah, </v>
      </c>
      <c r="H25" s="50">
        <f t="shared" si="3"/>
        <v>89</v>
      </c>
      <c r="I25" s="8" t="str">
        <f t="shared" si="4"/>
        <v>B</v>
      </c>
      <c r="J25" s="8" t="str">
        <f t="shared" si="5"/>
        <v xml:space="preserve">Memiliki keterampilan  Tajwid, Hafalan Asmaul Husna, Debat cara berpakain sesuai dg ajr Islam, Memberi contoh Hukum Taklifi, Perjalanan Haji,Tata cara Wakaf, Sejarah Rasulullah, Keteladanan Rasul pereode Makah, </v>
      </c>
      <c r="K25" s="8"/>
      <c r="L25" s="13"/>
      <c r="M25" s="14"/>
      <c r="N25" s="44">
        <f t="shared" si="6"/>
        <v>86</v>
      </c>
      <c r="O25" s="44">
        <f t="shared" si="7"/>
        <v>85</v>
      </c>
      <c r="Q25" s="44">
        <v>85</v>
      </c>
      <c r="R25" s="44">
        <v>85</v>
      </c>
      <c r="S25" s="45">
        <v>100</v>
      </c>
      <c r="T25" s="62">
        <v>75</v>
      </c>
      <c r="U25" s="62">
        <v>83</v>
      </c>
      <c r="V25" s="62">
        <v>75</v>
      </c>
      <c r="W25" s="44">
        <v>95</v>
      </c>
      <c r="X25" s="44">
        <v>90</v>
      </c>
      <c r="Y25" s="45">
        <v>85</v>
      </c>
      <c r="Z25" s="44">
        <v>85</v>
      </c>
      <c r="AA25" s="44"/>
      <c r="AB25" s="45"/>
      <c r="AC25" s="44">
        <v>85</v>
      </c>
      <c r="AD25" s="44"/>
      <c r="AE25" s="45"/>
      <c r="AF25" s="45">
        <f t="shared" si="8"/>
        <v>86</v>
      </c>
      <c r="AG25" s="44"/>
      <c r="AH25" s="44"/>
      <c r="AI25" s="45"/>
      <c r="AJ25" s="44"/>
      <c r="AK25" s="44"/>
      <c r="AL25" s="45"/>
      <c r="AM25" s="44"/>
      <c r="AN25" s="44"/>
      <c r="AO25" s="45"/>
      <c r="AP25" s="44"/>
      <c r="AQ25" s="44"/>
      <c r="AR25" s="45"/>
      <c r="AS25" s="44"/>
      <c r="AT25" s="44"/>
      <c r="AU25" s="45"/>
      <c r="AV25" s="44">
        <v>85</v>
      </c>
      <c r="AW25" s="46">
        <f t="shared" si="9"/>
        <v>85.666666666666671</v>
      </c>
      <c r="AX25" s="47">
        <f t="shared" si="16"/>
        <v>86</v>
      </c>
      <c r="AY25" s="48"/>
      <c r="AZ25" s="44">
        <v>90</v>
      </c>
      <c r="BA25" s="56"/>
      <c r="BB25" s="57"/>
      <c r="BC25" s="63">
        <v>100</v>
      </c>
      <c r="BD25" s="56"/>
      <c r="BE25" s="57"/>
      <c r="BF25" s="56">
        <v>80</v>
      </c>
      <c r="BG25" s="56"/>
      <c r="BH25" s="57"/>
      <c r="BI25" s="56"/>
      <c r="BJ25" s="56"/>
      <c r="BK25" s="57">
        <v>85</v>
      </c>
      <c r="BL25" s="56">
        <v>90</v>
      </c>
      <c r="BM25" s="56"/>
      <c r="BN25" s="57"/>
      <c r="BO25" s="45" t="str">
        <f t="shared" si="11"/>
        <v/>
      </c>
      <c r="BP25" s="44"/>
      <c r="BQ25" s="44"/>
      <c r="BR25" s="45"/>
      <c r="BS25" s="44"/>
      <c r="BT25" s="44"/>
      <c r="BU25" s="45"/>
      <c r="BV25" s="44"/>
      <c r="BW25" s="44"/>
      <c r="BX25" s="45"/>
      <c r="BY25" s="44"/>
      <c r="BZ25" s="44"/>
      <c r="CA25" s="45"/>
      <c r="CB25" s="44"/>
      <c r="CC25" s="44"/>
      <c r="CD25" s="45"/>
      <c r="CE25" s="46">
        <f t="shared" si="12"/>
        <v>89</v>
      </c>
      <c r="CF25" s="47">
        <f t="shared" si="13"/>
        <v>89</v>
      </c>
      <c r="CG25" s="48"/>
      <c r="CH25" s="58">
        <v>11</v>
      </c>
      <c r="CI25" s="49" t="str">
        <f t="shared" si="14"/>
        <v xml:space="preserve">Memiliki kemampuan pemahanan  QS Al Hujurat :10,12 , Asmaul Husna, Cara berpakaian dalam Islam, Sumber Hukum Islam, Kewajiban Menuntut Ilmu, Zakat Haji Zakat, Keteladanan Rasul pereode Makah, </v>
      </c>
      <c r="CJ25" s="48"/>
      <c r="CK25" s="58">
        <v>11</v>
      </c>
      <c r="CL25" s="49" t="str">
        <f t="shared" si="15"/>
        <v xml:space="preserve">Memiliki keterampilan  Tajwid, Hafalan Asmaul Husna, Debat cara berpakain sesuai dg ajr Islam, Memberi contoh Hukum Taklifi, Perjalanan Haji,Tata cara Wakaf, Sejarah Rasulullah, Keteladanan Rasul pereode Makah, </v>
      </c>
      <c r="CN25" s="43">
        <v>3</v>
      </c>
      <c r="CO25" s="60" t="s">
        <v>239</v>
      </c>
      <c r="CP25" s="59"/>
      <c r="CQ25" s="89" t="s">
        <v>70</v>
      </c>
      <c r="CR25" s="89"/>
      <c r="CS25" s="89"/>
      <c r="CW25" s="59">
        <v>3</v>
      </c>
      <c r="CX25" s="59" t="str">
        <f>(IF(CO24="","","Memiliki keterampilan "))&amp;(IF(CO23="","",CO23&amp;", "))&amp;(IF(CO24="","",CO24&amp;", "))&amp;(IF(CO26="","",CO26&amp;", "))&amp;(IF(CO27="","",CO27&amp;", "))&amp;(IF(CO28="","",CO28&amp;", "))&amp;(IF(CO29="","",CO29&amp;", "))&amp;(IF(CO30="","",CO30&amp;", "))&amp;(IF(CO31="","",CO31&amp;", "))&amp;(IF(CO32="","",CO32&amp;", "))&amp;(IF(CO25="","","Masih perlu peningkatan keterampilan "&amp;CO25&amp;"."))</f>
        <v>Memiliki keterampilan Tajwid, Hafalan Asmaul Husna, Memberi contoh Hukum Taklifi, Perjalanan Haji,Tata cara Wakaf, Sejarah Rasulullah, Keteladanan Rasul pereode Makah, Masih perlu peningkatan keterampilan Debat cara berpakain sesuai dg ajr Islam.</v>
      </c>
    </row>
    <row r="26" spans="1:102" x14ac:dyDescent="0.25">
      <c r="A26" s="8">
        <v>16</v>
      </c>
      <c r="B26" s="8">
        <v>1927</v>
      </c>
      <c r="C26" s="8" t="s">
        <v>179</v>
      </c>
      <c r="E26" s="50">
        <f t="shared" si="0"/>
        <v>89</v>
      </c>
      <c r="F26" s="8" t="str">
        <f t="shared" si="1"/>
        <v>B</v>
      </c>
      <c r="G26" s="8" t="str">
        <f t="shared" si="2"/>
        <v xml:space="preserve">Memiliki kemampuan pemahanan  QS Al Hujurat :10,12 , Asmaul Husna, Cara berpakaian dalam Islam, Sumber Hukum Islam, Kewajiban Menuntut Ilmu, Zakat Haji Zakat, Keteladanan Rasul pereode Makah, </v>
      </c>
      <c r="H26" s="50">
        <f t="shared" si="3"/>
        <v>92</v>
      </c>
      <c r="I26" s="8" t="str">
        <f t="shared" si="4"/>
        <v>A</v>
      </c>
      <c r="J26" s="8" t="str">
        <f t="shared" si="5"/>
        <v xml:space="preserve">Memiliki keterampilan  Tajwid, Hafalan Asmaul Husna, Debat cara berpakain sesuai dg ajr Islam, Memberi contoh Hukum Taklifi, Perjalanan Haji,Tata cara Wakaf, Sejarah Rasulullah, Keteladanan Rasul pereode Makah, </v>
      </c>
      <c r="K26" s="8"/>
      <c r="L26" s="13"/>
      <c r="M26" s="14"/>
      <c r="N26" s="44">
        <f t="shared" si="6"/>
        <v>90</v>
      </c>
      <c r="O26" s="44">
        <f t="shared" si="7"/>
        <v>80</v>
      </c>
      <c r="Q26" s="44">
        <v>85</v>
      </c>
      <c r="R26" s="44">
        <v>90</v>
      </c>
      <c r="S26" s="45">
        <v>100</v>
      </c>
      <c r="T26" s="62">
        <v>88</v>
      </c>
      <c r="U26" s="62">
        <v>97</v>
      </c>
      <c r="V26" s="62">
        <v>92</v>
      </c>
      <c r="W26" s="44">
        <v>95</v>
      </c>
      <c r="X26" s="44">
        <v>85</v>
      </c>
      <c r="Y26" s="45">
        <v>85</v>
      </c>
      <c r="Z26" s="44">
        <v>85</v>
      </c>
      <c r="AA26" s="44"/>
      <c r="AB26" s="45"/>
      <c r="AC26" s="44">
        <v>85</v>
      </c>
      <c r="AD26" s="44"/>
      <c r="AE26" s="45"/>
      <c r="AF26" s="45">
        <f t="shared" si="8"/>
        <v>90</v>
      </c>
      <c r="AG26" s="44"/>
      <c r="AH26" s="44"/>
      <c r="AI26" s="45"/>
      <c r="AJ26" s="44"/>
      <c r="AK26" s="44"/>
      <c r="AL26" s="45"/>
      <c r="AM26" s="44"/>
      <c r="AN26" s="44"/>
      <c r="AO26" s="45"/>
      <c r="AP26" s="44"/>
      <c r="AQ26" s="44"/>
      <c r="AR26" s="45"/>
      <c r="AS26" s="44"/>
      <c r="AT26" s="44"/>
      <c r="AU26" s="45"/>
      <c r="AV26" s="44">
        <v>80</v>
      </c>
      <c r="AW26" s="46">
        <f t="shared" si="9"/>
        <v>88.916666666666671</v>
      </c>
      <c r="AX26" s="47">
        <f t="shared" si="16"/>
        <v>89</v>
      </c>
      <c r="AY26" s="48"/>
      <c r="AZ26" s="44">
        <v>90</v>
      </c>
      <c r="BA26" s="56"/>
      <c r="BB26" s="57"/>
      <c r="BC26" s="63">
        <v>100</v>
      </c>
      <c r="BD26" s="56"/>
      <c r="BE26" s="57"/>
      <c r="BF26" s="56">
        <v>95</v>
      </c>
      <c r="BG26" s="56"/>
      <c r="BH26" s="57"/>
      <c r="BI26" s="56"/>
      <c r="BJ26" s="56"/>
      <c r="BK26" s="57">
        <v>85</v>
      </c>
      <c r="BL26" s="56">
        <v>90</v>
      </c>
      <c r="BM26" s="56"/>
      <c r="BN26" s="57"/>
      <c r="BO26" s="45" t="str">
        <f t="shared" si="11"/>
        <v/>
      </c>
      <c r="BP26" s="44"/>
      <c r="BQ26" s="44"/>
      <c r="BR26" s="45"/>
      <c r="BS26" s="44"/>
      <c r="BT26" s="44"/>
      <c r="BU26" s="45"/>
      <c r="BV26" s="44"/>
      <c r="BW26" s="44"/>
      <c r="BX26" s="45"/>
      <c r="BY26" s="44"/>
      <c r="BZ26" s="44"/>
      <c r="CA26" s="45"/>
      <c r="CB26" s="44"/>
      <c r="CC26" s="44"/>
      <c r="CD26" s="45"/>
      <c r="CE26" s="46">
        <f t="shared" si="12"/>
        <v>92</v>
      </c>
      <c r="CF26" s="47">
        <f t="shared" si="13"/>
        <v>92</v>
      </c>
      <c r="CG26" s="48"/>
      <c r="CH26" s="58">
        <v>11</v>
      </c>
      <c r="CI26" s="49" t="str">
        <f t="shared" si="14"/>
        <v xml:space="preserve">Memiliki kemampuan pemahanan  QS Al Hujurat :10,12 , Asmaul Husna, Cara berpakaian dalam Islam, Sumber Hukum Islam, Kewajiban Menuntut Ilmu, Zakat Haji Zakat, Keteladanan Rasul pereode Makah, </v>
      </c>
      <c r="CJ26" s="48"/>
      <c r="CK26" s="58">
        <v>11</v>
      </c>
      <c r="CL26" s="49" t="str">
        <f t="shared" si="15"/>
        <v xml:space="preserve">Memiliki keterampilan  Tajwid, Hafalan Asmaul Husna, Debat cara berpakain sesuai dg ajr Islam, Memberi contoh Hukum Taklifi, Perjalanan Haji,Tata cara Wakaf, Sejarah Rasulullah, Keteladanan Rasul pereode Makah, </v>
      </c>
      <c r="CN26" s="43">
        <v>4</v>
      </c>
      <c r="CO26" s="60" t="s">
        <v>244</v>
      </c>
      <c r="CP26" s="59"/>
      <c r="CQ26" s="27" t="s">
        <v>50</v>
      </c>
      <c r="CR26" s="28" t="s">
        <v>51</v>
      </c>
      <c r="CS26" s="28" t="s">
        <v>52</v>
      </c>
      <c r="CW26" s="59">
        <v>4</v>
      </c>
      <c r="CX26" s="59" t="str">
        <f>(IF(CO24="","","Memiliki keterampilan "))&amp;(IF(CO23="","",CO23&amp;", "))&amp;(IF(CO24="","",CO24&amp;", "))&amp;(IF(CO25="","",CO25&amp;", "))&amp;(IF(CO27="","",CO27&amp;", "))&amp;(IF(CO28="","",CO28&amp;", "))&amp;(IF(CO29="","",CO29&amp;", "))&amp;(IF(CO30="","",CO30&amp;", "))&amp;(IF(CO31="","",CO31&amp;", "))&amp;(IF(CO32="","",CO32&amp;", "))&amp;(IF(CO26="","","Masih perlu peningkatan keterampilan "&amp;CO26&amp;"."))</f>
        <v>Memiliki keterampilan Tajwid, Hafalan Asmaul Husna, Debat cara berpakain sesuai dg ajr Islam, Perjalanan Haji,Tata cara Wakaf, Sejarah Rasulullah, Keteladanan Rasul pereode Makah, Masih perlu peningkatan keterampilan Memberi contoh Hukum Taklifi.</v>
      </c>
    </row>
    <row r="27" spans="1:102" x14ac:dyDescent="0.25">
      <c r="A27" s="8">
        <v>17</v>
      </c>
      <c r="B27" s="8">
        <v>1943</v>
      </c>
      <c r="C27" s="8" t="s">
        <v>180</v>
      </c>
      <c r="E27" s="50">
        <f t="shared" si="0"/>
        <v>91</v>
      </c>
      <c r="F27" s="8" t="str">
        <f t="shared" si="1"/>
        <v>A</v>
      </c>
      <c r="G27" s="8" t="str">
        <f t="shared" si="2"/>
        <v xml:space="preserve">Memiliki kemampuan pemahanan  QS Al Hujurat :10,12 , Asmaul Husna, Cara berpakaian dalam Islam, Sumber Hukum Islam, Kewajiban Menuntut Ilmu, Zakat Haji Zakat, Keteladanan Rasul pereode Makah, </v>
      </c>
      <c r="H27" s="50">
        <f t="shared" si="3"/>
        <v>91</v>
      </c>
      <c r="I27" s="8" t="str">
        <f t="shared" si="4"/>
        <v>A</v>
      </c>
      <c r="J27" s="8" t="str">
        <f t="shared" si="5"/>
        <v xml:space="preserve">Memiliki keterampilan  Tajwid, Hafalan Asmaul Husna, Debat cara berpakain sesuai dg ajr Islam, Memberi contoh Hukum Taklifi, Perjalanan Haji,Tata cara Wakaf, Sejarah Rasulullah, Keteladanan Rasul pereode Makah, </v>
      </c>
      <c r="K27" s="8"/>
      <c r="L27" s="13"/>
      <c r="M27" s="14"/>
      <c r="N27" s="44">
        <f t="shared" si="6"/>
        <v>92</v>
      </c>
      <c r="O27" s="44">
        <f t="shared" si="7"/>
        <v>80</v>
      </c>
      <c r="Q27" s="44">
        <v>90</v>
      </c>
      <c r="R27" s="44">
        <v>95</v>
      </c>
      <c r="S27" s="45">
        <v>100</v>
      </c>
      <c r="T27" s="62">
        <v>94</v>
      </c>
      <c r="U27" s="62">
        <v>97</v>
      </c>
      <c r="V27" s="62">
        <v>96</v>
      </c>
      <c r="W27" s="44">
        <v>95</v>
      </c>
      <c r="X27" s="44">
        <v>85</v>
      </c>
      <c r="Y27" s="45">
        <v>90</v>
      </c>
      <c r="Z27" s="44">
        <v>85</v>
      </c>
      <c r="AA27" s="44"/>
      <c r="AB27" s="45"/>
      <c r="AC27" s="44">
        <v>85</v>
      </c>
      <c r="AD27" s="44"/>
      <c r="AE27" s="45"/>
      <c r="AF27" s="45">
        <f t="shared" si="8"/>
        <v>92</v>
      </c>
      <c r="AG27" s="44"/>
      <c r="AH27" s="44"/>
      <c r="AI27" s="45"/>
      <c r="AJ27" s="44"/>
      <c r="AK27" s="44"/>
      <c r="AL27" s="45"/>
      <c r="AM27" s="44"/>
      <c r="AN27" s="44"/>
      <c r="AO27" s="45"/>
      <c r="AP27" s="44"/>
      <c r="AQ27" s="44"/>
      <c r="AR27" s="45"/>
      <c r="AS27" s="44"/>
      <c r="AT27" s="44"/>
      <c r="AU27" s="45"/>
      <c r="AV27" s="44">
        <v>80</v>
      </c>
      <c r="AW27" s="46">
        <f t="shared" si="9"/>
        <v>91</v>
      </c>
      <c r="AX27" s="47">
        <f t="shared" si="16"/>
        <v>91</v>
      </c>
      <c r="AY27" s="48"/>
      <c r="AZ27" s="44">
        <v>90</v>
      </c>
      <c r="BA27" s="56"/>
      <c r="BB27" s="57"/>
      <c r="BC27" s="63">
        <v>100</v>
      </c>
      <c r="BD27" s="56"/>
      <c r="BE27" s="57"/>
      <c r="BF27" s="56">
        <v>90</v>
      </c>
      <c r="BG27" s="56"/>
      <c r="BH27" s="57"/>
      <c r="BI27" s="56"/>
      <c r="BJ27" s="56"/>
      <c r="BK27" s="57">
        <v>85</v>
      </c>
      <c r="BL27" s="56">
        <v>90</v>
      </c>
      <c r="BM27" s="56"/>
      <c r="BN27" s="57"/>
      <c r="BO27" s="45" t="str">
        <f t="shared" si="11"/>
        <v/>
      </c>
      <c r="BP27" s="44"/>
      <c r="BQ27" s="44"/>
      <c r="BR27" s="45"/>
      <c r="BS27" s="44"/>
      <c r="BT27" s="44"/>
      <c r="BU27" s="45"/>
      <c r="BV27" s="44"/>
      <c r="BW27" s="44"/>
      <c r="BX27" s="45"/>
      <c r="BY27" s="44"/>
      <c r="BZ27" s="44"/>
      <c r="CA27" s="45"/>
      <c r="CB27" s="44"/>
      <c r="CC27" s="44"/>
      <c r="CD27" s="45"/>
      <c r="CE27" s="46">
        <f t="shared" si="12"/>
        <v>91</v>
      </c>
      <c r="CF27" s="47">
        <f t="shared" si="13"/>
        <v>91</v>
      </c>
      <c r="CG27" s="48"/>
      <c r="CH27" s="58">
        <v>11</v>
      </c>
      <c r="CI27" s="49" t="str">
        <f t="shared" si="14"/>
        <v xml:space="preserve">Memiliki kemampuan pemahanan  QS Al Hujurat :10,12 , Asmaul Husna, Cara berpakaian dalam Islam, Sumber Hukum Islam, Kewajiban Menuntut Ilmu, Zakat Haji Zakat, Keteladanan Rasul pereode Makah, </v>
      </c>
      <c r="CJ27" s="48"/>
      <c r="CK27" s="58">
        <v>11</v>
      </c>
      <c r="CL27" s="49" t="str">
        <f t="shared" si="15"/>
        <v xml:space="preserve">Memiliki keterampilan  Tajwid, Hafalan Asmaul Husna, Debat cara berpakain sesuai dg ajr Islam, Memberi contoh Hukum Taklifi, Perjalanan Haji,Tata cara Wakaf, Sejarah Rasulullah, Keteladanan Rasul pereode Makah, </v>
      </c>
      <c r="CN27" s="43">
        <v>5</v>
      </c>
      <c r="CO27" s="60" t="s">
        <v>245</v>
      </c>
      <c r="CP27" s="59"/>
      <c r="CQ27" s="21">
        <v>0</v>
      </c>
      <c r="CR27" s="22">
        <v>69</v>
      </c>
      <c r="CS27" s="23" t="s">
        <v>54</v>
      </c>
      <c r="CW27" s="59">
        <v>5</v>
      </c>
      <c r="CX27" s="59" t="str">
        <f>(IF(CO24="","","Memiliki keterampilan "))&amp;(IF(CO23="","",CO23&amp;", "))&amp;(IF(CO24="","",CO24&amp;", "))&amp;(IF(CO25="","",CO25&amp;", "))&amp;(IF(CO26="","",CO26&amp;", "))&amp;(IF(CO28="","",CO28&amp;", "))&amp;(IF(CO29="","",CO29&amp;", "))&amp;(IF(CO30="","",CO30&amp;", "))&amp;(IF(CO31="","",CO31&amp;", "))&amp;(IF(CO32="","",CO32&amp;", "))&amp;(IF(CO27="","","Masih perlu peningkatan keterampilan "&amp;CO27&amp;"."))</f>
        <v>Memiliki keterampilan Tajwid, Hafalan Asmaul Husna, Debat cara berpakain sesuai dg ajr Islam, Memberi contoh Hukum Taklifi, Sejarah Rasulullah, Keteladanan Rasul pereode Makah, Masih perlu peningkatan keterampilan Perjalanan Haji,Tata cara Wakaf.</v>
      </c>
    </row>
    <row r="28" spans="1:102" x14ac:dyDescent="0.25">
      <c r="A28" s="8">
        <v>18</v>
      </c>
      <c r="B28" s="8">
        <v>1959</v>
      </c>
      <c r="C28" s="8" t="s">
        <v>181</v>
      </c>
      <c r="E28" s="50">
        <f t="shared" si="0"/>
        <v>89</v>
      </c>
      <c r="F28" s="8" t="str">
        <f t="shared" si="1"/>
        <v>B</v>
      </c>
      <c r="G28" s="8" t="str">
        <f t="shared" si="2"/>
        <v xml:space="preserve">Memiliki kemampuan pemahanan  QS Al Hujurat :10,12 , Asmaul Husna, Cara berpakaian dalam Islam, Sumber Hukum Islam, Kewajiban Menuntut Ilmu, Zakat Haji Zakat, Keteladanan Rasul pereode Makah, </v>
      </c>
      <c r="H28" s="50">
        <f t="shared" si="3"/>
        <v>89</v>
      </c>
      <c r="I28" s="8" t="str">
        <f t="shared" si="4"/>
        <v>B</v>
      </c>
      <c r="J28" s="8" t="str">
        <f t="shared" si="5"/>
        <v xml:space="preserve">Memiliki keterampilan  Tajwid, Hafalan Asmaul Husna, Debat cara berpakain sesuai dg ajr Islam, Memberi contoh Hukum Taklifi, Perjalanan Haji,Tata cara Wakaf, Sejarah Rasulullah, Keteladanan Rasul pereode Makah, </v>
      </c>
      <c r="K28" s="8"/>
      <c r="L28" s="13"/>
      <c r="M28" s="14"/>
      <c r="N28" s="44">
        <f t="shared" si="6"/>
        <v>90</v>
      </c>
      <c r="O28" s="44">
        <f t="shared" si="7"/>
        <v>85</v>
      </c>
      <c r="Q28" s="44">
        <v>85</v>
      </c>
      <c r="R28" s="44">
        <v>90</v>
      </c>
      <c r="S28" s="45">
        <v>90</v>
      </c>
      <c r="T28" s="62">
        <v>90</v>
      </c>
      <c r="U28" s="62">
        <v>92</v>
      </c>
      <c r="V28" s="62">
        <v>96</v>
      </c>
      <c r="W28" s="44">
        <v>100</v>
      </c>
      <c r="X28" s="44">
        <v>85</v>
      </c>
      <c r="Y28" s="45">
        <v>90</v>
      </c>
      <c r="Z28" s="44">
        <v>85</v>
      </c>
      <c r="AA28" s="44"/>
      <c r="AB28" s="45"/>
      <c r="AC28" s="44">
        <v>85</v>
      </c>
      <c r="AD28" s="44"/>
      <c r="AE28" s="45"/>
      <c r="AF28" s="45">
        <f t="shared" si="8"/>
        <v>90</v>
      </c>
      <c r="AG28" s="44"/>
      <c r="AH28" s="44"/>
      <c r="AI28" s="45"/>
      <c r="AJ28" s="44"/>
      <c r="AK28" s="44"/>
      <c r="AL28" s="45"/>
      <c r="AM28" s="44"/>
      <c r="AN28" s="44"/>
      <c r="AO28" s="45"/>
      <c r="AP28" s="44"/>
      <c r="AQ28" s="44"/>
      <c r="AR28" s="45"/>
      <c r="AS28" s="44"/>
      <c r="AT28" s="44"/>
      <c r="AU28" s="45"/>
      <c r="AV28" s="44">
        <v>85</v>
      </c>
      <c r="AW28" s="46">
        <f t="shared" si="9"/>
        <v>89.416666666666671</v>
      </c>
      <c r="AX28" s="47">
        <f t="shared" si="16"/>
        <v>89</v>
      </c>
      <c r="AY28" s="48"/>
      <c r="AZ28" s="44">
        <v>90</v>
      </c>
      <c r="BA28" s="56"/>
      <c r="BB28" s="57"/>
      <c r="BC28" s="63">
        <v>90</v>
      </c>
      <c r="BD28" s="56"/>
      <c r="BE28" s="57"/>
      <c r="BF28" s="56">
        <v>95</v>
      </c>
      <c r="BG28" s="56"/>
      <c r="BH28" s="57"/>
      <c r="BI28" s="56"/>
      <c r="BJ28" s="56"/>
      <c r="BK28" s="57">
        <v>80</v>
      </c>
      <c r="BL28" s="56">
        <v>90</v>
      </c>
      <c r="BM28" s="56"/>
      <c r="BN28" s="57"/>
      <c r="BO28" s="45" t="str">
        <f t="shared" si="11"/>
        <v/>
      </c>
      <c r="BP28" s="44"/>
      <c r="BQ28" s="44"/>
      <c r="BR28" s="45"/>
      <c r="BS28" s="44"/>
      <c r="BT28" s="44"/>
      <c r="BU28" s="45"/>
      <c r="BV28" s="44"/>
      <c r="BW28" s="44"/>
      <c r="BX28" s="45"/>
      <c r="BY28" s="44"/>
      <c r="BZ28" s="44"/>
      <c r="CA28" s="45"/>
      <c r="CB28" s="44"/>
      <c r="CC28" s="44"/>
      <c r="CD28" s="45"/>
      <c r="CE28" s="46">
        <f t="shared" si="12"/>
        <v>89</v>
      </c>
      <c r="CF28" s="47">
        <f t="shared" si="13"/>
        <v>89</v>
      </c>
      <c r="CG28" s="48"/>
      <c r="CH28" s="58">
        <v>11</v>
      </c>
      <c r="CI28" s="49" t="str">
        <f t="shared" si="14"/>
        <v xml:space="preserve">Memiliki kemampuan pemahanan  QS Al Hujurat :10,12 , Asmaul Husna, Cara berpakaian dalam Islam, Sumber Hukum Islam, Kewajiban Menuntut Ilmu, Zakat Haji Zakat, Keteladanan Rasul pereode Makah, </v>
      </c>
      <c r="CJ28" s="48"/>
      <c r="CK28" s="58">
        <v>11</v>
      </c>
      <c r="CL28" s="49" t="str">
        <f t="shared" si="15"/>
        <v xml:space="preserve">Memiliki keterampilan  Tajwid, Hafalan Asmaul Husna, Debat cara berpakain sesuai dg ajr Islam, Memberi contoh Hukum Taklifi, Perjalanan Haji,Tata cara Wakaf, Sejarah Rasulullah, Keteladanan Rasul pereode Makah, </v>
      </c>
      <c r="CN28" s="43">
        <v>6</v>
      </c>
      <c r="CO28" s="60" t="s">
        <v>246</v>
      </c>
      <c r="CP28" s="59"/>
      <c r="CQ28" s="21">
        <v>70</v>
      </c>
      <c r="CR28" s="24">
        <v>75</v>
      </c>
      <c r="CS28" s="25" t="s">
        <v>56</v>
      </c>
      <c r="CW28" s="59">
        <v>6</v>
      </c>
      <c r="CX28" s="59" t="str">
        <f>(IF(CO24="","","Memiliki keterampilan "))&amp;(IF(CO23="","",CO23&amp;", "))&amp;(IF(CO24="","",CO24&amp;", "))&amp;(IF(CO25="","",CO25&amp;", "))&amp;(IF(CO26="","",CO26&amp;", "))&amp;(IF(CO27="","",CO27&amp;", "))&amp;(IF(CO29="","",CO29&amp;", "))&amp;(IF(CO30="","",CO30&amp;", "))&amp;(IF(CO31="","",CO31&amp;", "))&amp;(IF(CO32="","",CO32&amp;", "))&amp;(IF(CO28="","","Masih perlu peningkatan keterampilan "&amp;CO28&amp;"."))</f>
        <v>Memiliki keterampilan Tajwid, Hafalan Asmaul Husna, Debat cara berpakain sesuai dg ajr Islam, Memberi contoh Hukum Taklifi, Perjalanan Haji,Tata cara Wakaf, Keteladanan Rasul pereode Makah, Masih perlu peningkatan keterampilan Sejarah Rasulullah.</v>
      </c>
    </row>
    <row r="29" spans="1:102" x14ac:dyDescent="0.25">
      <c r="A29" s="8">
        <v>19</v>
      </c>
      <c r="B29" s="8">
        <v>1975</v>
      </c>
      <c r="C29" s="8" t="s">
        <v>182</v>
      </c>
      <c r="E29" s="50">
        <f t="shared" si="0"/>
        <v>84</v>
      </c>
      <c r="F29" s="8" t="str">
        <f t="shared" si="1"/>
        <v>B</v>
      </c>
      <c r="G29" s="8" t="str">
        <f t="shared" si="2"/>
        <v xml:space="preserve">Memiliki kemampuan pemahanan  QS Al Hujurat :10,12 , Asmaul Husna, Cara berpakaian dalam Islam, Sumber Hukum Islam, Kewajiban Menuntut Ilmu, Zakat Haji Zakat, Keteladanan Rasul pereode Makah, </v>
      </c>
      <c r="H29" s="50">
        <f t="shared" si="3"/>
        <v>91</v>
      </c>
      <c r="I29" s="8" t="str">
        <f t="shared" si="4"/>
        <v>A</v>
      </c>
      <c r="J29" s="8" t="str">
        <f t="shared" si="5"/>
        <v xml:space="preserve">Memiliki keterampilan  Tajwid, Hafalan Asmaul Husna, Debat cara berpakain sesuai dg ajr Islam, Memberi contoh Hukum Taklifi, Perjalanan Haji,Tata cara Wakaf, Sejarah Rasulullah, Keteladanan Rasul pereode Makah, </v>
      </c>
      <c r="K29" s="8"/>
      <c r="L29" s="13"/>
      <c r="M29" s="14"/>
      <c r="N29" s="44">
        <f t="shared" si="6"/>
        <v>86</v>
      </c>
      <c r="O29" s="44">
        <f t="shared" si="7"/>
        <v>60</v>
      </c>
      <c r="Q29" s="44">
        <v>80</v>
      </c>
      <c r="R29" s="44">
        <v>90</v>
      </c>
      <c r="S29" s="45">
        <v>90</v>
      </c>
      <c r="T29" s="62">
        <v>75</v>
      </c>
      <c r="U29" s="62">
        <v>88</v>
      </c>
      <c r="V29" s="62">
        <v>75</v>
      </c>
      <c r="W29" s="44">
        <v>95</v>
      </c>
      <c r="X29" s="44">
        <v>90</v>
      </c>
      <c r="Y29" s="45">
        <v>90</v>
      </c>
      <c r="Z29" s="44">
        <v>90</v>
      </c>
      <c r="AA29" s="44"/>
      <c r="AB29" s="45"/>
      <c r="AC29" s="44">
        <v>85</v>
      </c>
      <c r="AD29" s="44"/>
      <c r="AE29" s="45"/>
      <c r="AF29" s="45">
        <f t="shared" si="8"/>
        <v>86</v>
      </c>
      <c r="AG29" s="44"/>
      <c r="AH29" s="44"/>
      <c r="AI29" s="45"/>
      <c r="AJ29" s="44"/>
      <c r="AK29" s="44"/>
      <c r="AL29" s="45"/>
      <c r="AM29" s="44"/>
      <c r="AN29" s="44"/>
      <c r="AO29" s="45"/>
      <c r="AP29" s="44"/>
      <c r="AQ29" s="44"/>
      <c r="AR29" s="45"/>
      <c r="AS29" s="44"/>
      <c r="AT29" s="44"/>
      <c r="AU29" s="45"/>
      <c r="AV29" s="44">
        <v>60</v>
      </c>
      <c r="AW29" s="46">
        <f t="shared" si="9"/>
        <v>84</v>
      </c>
      <c r="AX29" s="47">
        <f t="shared" si="16"/>
        <v>84</v>
      </c>
      <c r="AY29" s="48"/>
      <c r="AZ29" s="44">
        <v>85</v>
      </c>
      <c r="BA29" s="56"/>
      <c r="BB29" s="57"/>
      <c r="BC29" s="63">
        <v>100</v>
      </c>
      <c r="BD29" s="56"/>
      <c r="BE29" s="57"/>
      <c r="BF29" s="56">
        <v>90</v>
      </c>
      <c r="BG29" s="56"/>
      <c r="BH29" s="57"/>
      <c r="BI29" s="56"/>
      <c r="BJ29" s="56"/>
      <c r="BK29" s="57">
        <v>90</v>
      </c>
      <c r="BL29" s="56">
        <v>90</v>
      </c>
      <c r="BM29" s="56"/>
      <c r="BN29" s="57"/>
      <c r="BO29" s="45" t="str">
        <f t="shared" si="11"/>
        <v/>
      </c>
      <c r="BP29" s="44"/>
      <c r="BQ29" s="44"/>
      <c r="BR29" s="45"/>
      <c r="BS29" s="44"/>
      <c r="BT29" s="44"/>
      <c r="BU29" s="45"/>
      <c r="BV29" s="44"/>
      <c r="BW29" s="44"/>
      <c r="BX29" s="45"/>
      <c r="BY29" s="44"/>
      <c r="BZ29" s="44"/>
      <c r="CA29" s="45"/>
      <c r="CB29" s="44"/>
      <c r="CC29" s="44"/>
      <c r="CD29" s="45"/>
      <c r="CE29" s="46">
        <f t="shared" si="12"/>
        <v>91</v>
      </c>
      <c r="CF29" s="47">
        <f t="shared" si="13"/>
        <v>91</v>
      </c>
      <c r="CG29" s="48"/>
      <c r="CH29" s="58">
        <v>11</v>
      </c>
      <c r="CI29" s="49" t="str">
        <f t="shared" si="14"/>
        <v xml:space="preserve">Memiliki kemampuan pemahanan  QS Al Hujurat :10,12 , Asmaul Husna, Cara berpakaian dalam Islam, Sumber Hukum Islam, Kewajiban Menuntut Ilmu, Zakat Haji Zakat, Keteladanan Rasul pereode Makah, </v>
      </c>
      <c r="CJ29" s="48"/>
      <c r="CK29" s="58">
        <v>11</v>
      </c>
      <c r="CL29" s="49" t="str">
        <f t="shared" si="15"/>
        <v xml:space="preserve">Memiliki keterampilan  Tajwid, Hafalan Asmaul Husna, Debat cara berpakain sesuai dg ajr Islam, Memberi contoh Hukum Taklifi, Perjalanan Haji,Tata cara Wakaf, Sejarah Rasulullah, Keteladanan Rasul pereode Makah, </v>
      </c>
      <c r="CN29" s="43">
        <v>7</v>
      </c>
      <c r="CO29" s="60" t="s">
        <v>243</v>
      </c>
      <c r="CQ29" s="21">
        <v>76</v>
      </c>
      <c r="CR29" s="24">
        <v>90</v>
      </c>
      <c r="CS29" s="25" t="s">
        <v>58</v>
      </c>
      <c r="CW29" s="59">
        <v>7</v>
      </c>
      <c r="CX29" s="59" t="str">
        <f>(IF(CO24="","","Memiliki keterampilan "))&amp;(IF(CO23="","",CO23&amp;", "))&amp;(IF(CO24="","",CO24&amp;", "))&amp;(IF(CO25="","",CO25&amp;", "))&amp;(IF(CO26="","",CO26&amp;", "))&amp;(IF(CO27="","",CO27&amp;", "))&amp;(IF(CO28="","",CO28&amp;", "))&amp;(IF(CO30="","",CO30&amp;", "))&amp;(IF(CO31="","",CO31&amp;", "))&amp;(IF(CO32="","",CO32&amp;", "))&amp;(IF(CO29="","","Masih perlu peningkatan keterampilan "&amp;CO29&amp;"."))</f>
        <v>Memiliki keterampilan Tajwid, Hafalan Asmaul Husna, Debat cara berpakain sesuai dg ajr Islam, Memberi contoh Hukum Taklifi, Perjalanan Haji,Tata cara Wakaf, Sejarah Rasulullah, Masih perlu peningkatan keterampilan Keteladanan Rasul pereode Makah.</v>
      </c>
    </row>
    <row r="30" spans="1:102" x14ac:dyDescent="0.25">
      <c r="A30" s="8">
        <v>20</v>
      </c>
      <c r="B30" s="8">
        <v>1991</v>
      </c>
      <c r="C30" s="8" t="s">
        <v>183</v>
      </c>
      <c r="E30" s="50">
        <f t="shared" si="0"/>
        <v>92</v>
      </c>
      <c r="F30" s="8" t="str">
        <f t="shared" si="1"/>
        <v>A</v>
      </c>
      <c r="G30" s="8" t="str">
        <f t="shared" si="2"/>
        <v xml:space="preserve">Memiliki kemampuan pemahanan  QS Al Hujurat :10,12 , Asmaul Husna, Cara berpakaian dalam Islam, Sumber Hukum Islam, Kewajiban Menuntut Ilmu, Zakat Haji Zakat, Keteladanan Rasul pereode Makah, </v>
      </c>
      <c r="H30" s="50">
        <f t="shared" si="3"/>
        <v>92</v>
      </c>
      <c r="I30" s="8" t="str">
        <f t="shared" si="4"/>
        <v>A</v>
      </c>
      <c r="J30" s="8" t="str">
        <f t="shared" si="5"/>
        <v xml:space="preserve">Memiliki keterampilan  Tajwid, Hafalan Asmaul Husna, Debat cara berpakain sesuai dg ajr Islam, Memberi contoh Hukum Taklifi, Perjalanan Haji,Tata cara Wakaf, Sejarah Rasulullah, Keteladanan Rasul pereode Makah, </v>
      </c>
      <c r="K30" s="8"/>
      <c r="L30" s="13"/>
      <c r="M30" s="14"/>
      <c r="N30" s="44">
        <f t="shared" si="6"/>
        <v>92</v>
      </c>
      <c r="O30" s="44">
        <f t="shared" si="7"/>
        <v>89</v>
      </c>
      <c r="Q30" s="44">
        <v>90</v>
      </c>
      <c r="R30" s="44">
        <v>95</v>
      </c>
      <c r="S30" s="45">
        <v>100</v>
      </c>
      <c r="T30" s="62">
        <v>88</v>
      </c>
      <c r="U30" s="62">
        <v>93</v>
      </c>
      <c r="V30" s="62">
        <v>88</v>
      </c>
      <c r="W30" s="44">
        <v>100</v>
      </c>
      <c r="X30" s="44">
        <v>90</v>
      </c>
      <c r="Y30" s="45">
        <v>90</v>
      </c>
      <c r="Z30" s="44">
        <v>90</v>
      </c>
      <c r="AA30" s="44"/>
      <c r="AB30" s="45"/>
      <c r="AC30" s="44">
        <v>90</v>
      </c>
      <c r="AD30" s="44"/>
      <c r="AE30" s="45"/>
      <c r="AF30" s="45">
        <f t="shared" si="8"/>
        <v>92</v>
      </c>
      <c r="AG30" s="44"/>
      <c r="AH30" s="44"/>
      <c r="AI30" s="45"/>
      <c r="AJ30" s="44"/>
      <c r="AK30" s="44"/>
      <c r="AL30" s="45"/>
      <c r="AM30" s="44"/>
      <c r="AN30" s="44"/>
      <c r="AO30" s="45"/>
      <c r="AP30" s="44"/>
      <c r="AQ30" s="44"/>
      <c r="AR30" s="45"/>
      <c r="AS30" s="44"/>
      <c r="AT30" s="44"/>
      <c r="AU30" s="45"/>
      <c r="AV30" s="44">
        <v>89</v>
      </c>
      <c r="AW30" s="46">
        <f t="shared" si="9"/>
        <v>91.916666666666671</v>
      </c>
      <c r="AX30" s="47">
        <f t="shared" si="16"/>
        <v>92</v>
      </c>
      <c r="AY30" s="48"/>
      <c r="AZ30" s="44">
        <v>90</v>
      </c>
      <c r="BA30" s="56"/>
      <c r="BB30" s="57"/>
      <c r="BC30" s="63">
        <v>100</v>
      </c>
      <c r="BD30" s="56"/>
      <c r="BE30" s="57"/>
      <c r="BF30" s="56">
        <v>90</v>
      </c>
      <c r="BG30" s="56"/>
      <c r="BH30" s="57"/>
      <c r="BI30" s="56"/>
      <c r="BJ30" s="56"/>
      <c r="BK30" s="57">
        <v>90</v>
      </c>
      <c r="BL30" s="56">
        <v>90</v>
      </c>
      <c r="BM30" s="56"/>
      <c r="BN30" s="57"/>
      <c r="BO30" s="45" t="str">
        <f t="shared" si="11"/>
        <v/>
      </c>
      <c r="BP30" s="44"/>
      <c r="BQ30" s="44"/>
      <c r="BR30" s="45"/>
      <c r="BS30" s="44"/>
      <c r="BT30" s="44"/>
      <c r="BU30" s="45"/>
      <c r="BV30" s="44"/>
      <c r="BW30" s="44"/>
      <c r="BX30" s="45"/>
      <c r="BY30" s="44"/>
      <c r="BZ30" s="44"/>
      <c r="CA30" s="45"/>
      <c r="CB30" s="44"/>
      <c r="CC30" s="44"/>
      <c r="CD30" s="45"/>
      <c r="CE30" s="46">
        <f t="shared" si="12"/>
        <v>92</v>
      </c>
      <c r="CF30" s="47">
        <f t="shared" si="13"/>
        <v>92</v>
      </c>
      <c r="CG30" s="48"/>
      <c r="CH30" s="58">
        <v>11</v>
      </c>
      <c r="CI30" s="49" t="str">
        <f t="shared" si="14"/>
        <v xml:space="preserve">Memiliki kemampuan pemahanan  QS Al Hujurat :10,12 , Asmaul Husna, Cara berpakaian dalam Islam, Sumber Hukum Islam, Kewajiban Menuntut Ilmu, Zakat Haji Zakat, Keteladanan Rasul pereode Makah, </v>
      </c>
      <c r="CJ30" s="48"/>
      <c r="CK30" s="58">
        <v>11</v>
      </c>
      <c r="CL30" s="49" t="str">
        <f t="shared" si="15"/>
        <v xml:space="preserve">Memiliki keterampilan  Tajwid, Hafalan Asmaul Husna, Debat cara berpakain sesuai dg ajr Islam, Memberi contoh Hukum Taklifi, Perjalanan Haji,Tata cara Wakaf, Sejarah Rasulullah, Keteladanan Rasul pereode Makah, </v>
      </c>
      <c r="CN30" s="43">
        <v>8</v>
      </c>
      <c r="CO30" s="60"/>
      <c r="CQ30" s="21">
        <v>91</v>
      </c>
      <c r="CR30" s="24">
        <v>100</v>
      </c>
      <c r="CS30" s="25" t="s">
        <v>15</v>
      </c>
      <c r="CW30" s="59">
        <v>8</v>
      </c>
      <c r="CX30" s="59"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Tajwid, Hafalan Asmaul Husna, Debat cara berpakain sesuai dg ajr Islam, Memberi contoh Hukum Taklifi, Perjalanan Haji,Tata cara Wakaf, Sejarah Rasulullah, Keteladanan Rasul pereode Makah, </v>
      </c>
    </row>
    <row r="31" spans="1:102" x14ac:dyDescent="0.25">
      <c r="A31" s="8">
        <v>21</v>
      </c>
      <c r="B31" s="8">
        <v>2007</v>
      </c>
      <c r="C31" s="8" t="s">
        <v>184</v>
      </c>
      <c r="E31" s="50">
        <f t="shared" si="0"/>
        <v>85</v>
      </c>
      <c r="F31" s="8" t="str">
        <f t="shared" si="1"/>
        <v>B</v>
      </c>
      <c r="G31" s="8" t="str">
        <f t="shared" si="2"/>
        <v xml:space="preserve">Memiliki kemampuan pemahanan  QS Al Hujurat :10,12 , Asmaul Husna, Cara berpakaian dalam Islam, Sumber Hukum Islam, Kewajiban Menuntut Ilmu, Zakat Haji Zakat, Keteladanan Rasul pereode Makah, </v>
      </c>
      <c r="H31" s="50">
        <f t="shared" si="3"/>
        <v>89</v>
      </c>
      <c r="I31" s="8" t="str">
        <f t="shared" si="4"/>
        <v>B</v>
      </c>
      <c r="J31" s="8" t="str">
        <f t="shared" si="5"/>
        <v xml:space="preserve">Memiliki keterampilan  Tajwid, Hafalan Asmaul Husna, Debat cara berpakain sesuai dg ajr Islam, Memberi contoh Hukum Taklifi, Perjalanan Haji,Tata cara Wakaf, Sejarah Rasulullah, Keteladanan Rasul pereode Makah, </v>
      </c>
      <c r="K31" s="8"/>
      <c r="L31" s="13"/>
      <c r="M31" s="14"/>
      <c r="N31" s="44">
        <f t="shared" si="6"/>
        <v>87</v>
      </c>
      <c r="O31" s="44">
        <f t="shared" si="7"/>
        <v>63</v>
      </c>
      <c r="Q31" s="44">
        <v>78</v>
      </c>
      <c r="R31" s="44">
        <v>85</v>
      </c>
      <c r="S31" s="45">
        <v>100</v>
      </c>
      <c r="T31" s="62">
        <v>75</v>
      </c>
      <c r="U31" s="62">
        <v>93</v>
      </c>
      <c r="V31" s="62">
        <v>88</v>
      </c>
      <c r="W31" s="44">
        <v>95</v>
      </c>
      <c r="X31" s="44">
        <v>90</v>
      </c>
      <c r="Y31" s="45">
        <v>85</v>
      </c>
      <c r="Z31" s="44">
        <v>85</v>
      </c>
      <c r="AA31" s="44"/>
      <c r="AB31" s="45"/>
      <c r="AC31" s="44">
        <v>85</v>
      </c>
      <c r="AD31" s="44"/>
      <c r="AE31" s="45"/>
      <c r="AF31" s="45">
        <f t="shared" si="8"/>
        <v>87</v>
      </c>
      <c r="AG31" s="44"/>
      <c r="AH31" s="44"/>
      <c r="AI31" s="45"/>
      <c r="AJ31" s="44"/>
      <c r="AK31" s="44"/>
      <c r="AL31" s="45"/>
      <c r="AM31" s="44"/>
      <c r="AN31" s="44"/>
      <c r="AO31" s="45"/>
      <c r="AP31" s="44"/>
      <c r="AQ31" s="44"/>
      <c r="AR31" s="45"/>
      <c r="AS31" s="44"/>
      <c r="AT31" s="44"/>
      <c r="AU31" s="45"/>
      <c r="AV31" s="44">
        <v>63</v>
      </c>
      <c r="AW31" s="46">
        <f t="shared" si="9"/>
        <v>85.166666666666671</v>
      </c>
      <c r="AX31" s="47">
        <f t="shared" si="16"/>
        <v>85</v>
      </c>
      <c r="AY31" s="48"/>
      <c r="AZ31" s="44">
        <v>80</v>
      </c>
      <c r="BA31" s="56"/>
      <c r="BB31" s="57"/>
      <c r="BC31" s="63">
        <v>100</v>
      </c>
      <c r="BD31" s="56"/>
      <c r="BE31" s="57"/>
      <c r="BF31" s="56">
        <v>90</v>
      </c>
      <c r="BG31" s="56"/>
      <c r="BH31" s="57"/>
      <c r="BI31" s="56"/>
      <c r="BJ31" s="56"/>
      <c r="BK31" s="57">
        <v>85</v>
      </c>
      <c r="BL31" s="56">
        <v>90</v>
      </c>
      <c r="BM31" s="56"/>
      <c r="BN31" s="57"/>
      <c r="BO31" s="45" t="str">
        <f t="shared" si="11"/>
        <v/>
      </c>
      <c r="BP31" s="44"/>
      <c r="BQ31" s="44"/>
      <c r="BR31" s="45"/>
      <c r="BS31" s="44"/>
      <c r="BT31" s="44"/>
      <c r="BU31" s="45"/>
      <c r="BV31" s="44"/>
      <c r="BW31" s="44"/>
      <c r="BX31" s="45"/>
      <c r="BY31" s="44"/>
      <c r="BZ31" s="44"/>
      <c r="CA31" s="45"/>
      <c r="CB31" s="44"/>
      <c r="CC31" s="44"/>
      <c r="CD31" s="45"/>
      <c r="CE31" s="46">
        <f t="shared" si="12"/>
        <v>89</v>
      </c>
      <c r="CF31" s="47">
        <f t="shared" si="13"/>
        <v>89</v>
      </c>
      <c r="CG31" s="48"/>
      <c r="CH31" s="58">
        <v>11</v>
      </c>
      <c r="CI31" s="49" t="str">
        <f t="shared" si="14"/>
        <v xml:space="preserve">Memiliki kemampuan pemahanan  QS Al Hujurat :10,12 , Asmaul Husna, Cara berpakaian dalam Islam, Sumber Hukum Islam, Kewajiban Menuntut Ilmu, Zakat Haji Zakat, Keteladanan Rasul pereode Makah, </v>
      </c>
      <c r="CJ31" s="48"/>
      <c r="CK31" s="58">
        <v>11</v>
      </c>
      <c r="CL31" s="49" t="str">
        <f t="shared" si="15"/>
        <v xml:space="preserve">Memiliki keterampilan  Tajwid, Hafalan Asmaul Husna, Debat cara berpakain sesuai dg ajr Islam, Memberi contoh Hukum Taklifi, Perjalanan Haji,Tata cara Wakaf, Sejarah Rasulullah, Keteladanan Rasul pereode Makah, </v>
      </c>
      <c r="CN31" s="43">
        <v>9</v>
      </c>
      <c r="CO31" s="60"/>
      <c r="CW31" s="59">
        <v>9</v>
      </c>
      <c r="CX31" s="59"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Tajwid, Hafalan Asmaul Husna, Debat cara berpakain sesuai dg ajr Islam, Memberi contoh Hukum Taklifi, Perjalanan Haji,Tata cara Wakaf, Sejarah Rasulullah, Keteladanan Rasul pereode Makah, </v>
      </c>
    </row>
    <row r="32" spans="1:102" x14ac:dyDescent="0.25">
      <c r="A32" s="8">
        <v>22</v>
      </c>
      <c r="B32" s="8">
        <v>2023</v>
      </c>
      <c r="C32" s="8" t="s">
        <v>185</v>
      </c>
      <c r="E32" s="50">
        <f t="shared" si="0"/>
        <v>82</v>
      </c>
      <c r="F32" s="8" t="str">
        <f t="shared" si="1"/>
        <v>B</v>
      </c>
      <c r="G32" s="8" t="str">
        <f t="shared" si="2"/>
        <v xml:space="preserve">Memiliki kemampuan pemahanan  QS Al Hujurat :10,12 , Asmaul Husna, Cara berpakaian dalam Islam, Sumber Hukum Islam, Kewajiban Menuntut Ilmu, Zakat Haji Zakat, Keteladanan Rasul pereode Makah, </v>
      </c>
      <c r="H32" s="50">
        <f t="shared" si="3"/>
        <v>90</v>
      </c>
      <c r="I32" s="8" t="str">
        <f t="shared" si="4"/>
        <v>B</v>
      </c>
      <c r="J32" s="8" t="str">
        <f t="shared" si="5"/>
        <v xml:space="preserve">Memiliki keterampilan  Tajwid, Hafalan Asmaul Husna, Debat cara berpakain sesuai dg ajr Islam, Memberi contoh Hukum Taklifi, Perjalanan Haji,Tata cara Wakaf, Sejarah Rasulullah, Keteladanan Rasul pereode Makah, </v>
      </c>
      <c r="K32" s="8"/>
      <c r="L32" s="13"/>
      <c r="M32" s="14"/>
      <c r="N32" s="44">
        <f t="shared" si="6"/>
        <v>82</v>
      </c>
      <c r="O32" s="44">
        <f t="shared" si="7"/>
        <v>75</v>
      </c>
      <c r="Q32" s="44">
        <v>78</v>
      </c>
      <c r="R32" s="44">
        <v>50</v>
      </c>
      <c r="S32" s="45">
        <v>85</v>
      </c>
      <c r="T32" s="62">
        <v>75</v>
      </c>
      <c r="U32" s="62">
        <v>91</v>
      </c>
      <c r="V32" s="62">
        <v>84</v>
      </c>
      <c r="W32" s="44">
        <v>95</v>
      </c>
      <c r="X32" s="44">
        <v>90</v>
      </c>
      <c r="Y32" s="45">
        <v>85</v>
      </c>
      <c r="Z32" s="44">
        <v>85</v>
      </c>
      <c r="AA32" s="44"/>
      <c r="AB32" s="45"/>
      <c r="AC32" s="44">
        <v>85</v>
      </c>
      <c r="AD32" s="44"/>
      <c r="AE32" s="45"/>
      <c r="AF32" s="45">
        <f t="shared" si="8"/>
        <v>82</v>
      </c>
      <c r="AG32" s="44"/>
      <c r="AH32" s="44"/>
      <c r="AI32" s="45"/>
      <c r="AJ32" s="44"/>
      <c r="AK32" s="44"/>
      <c r="AL32" s="45"/>
      <c r="AM32" s="44"/>
      <c r="AN32" s="44"/>
      <c r="AO32" s="45"/>
      <c r="AP32" s="44"/>
      <c r="AQ32" s="44"/>
      <c r="AR32" s="45"/>
      <c r="AS32" s="44"/>
      <c r="AT32" s="44"/>
      <c r="AU32" s="45"/>
      <c r="AV32" s="44">
        <v>75</v>
      </c>
      <c r="AW32" s="46">
        <f t="shared" si="9"/>
        <v>81.5</v>
      </c>
      <c r="AX32" s="47">
        <f t="shared" si="16"/>
        <v>82</v>
      </c>
      <c r="AY32" s="48"/>
      <c r="AZ32" s="44">
        <v>80</v>
      </c>
      <c r="BA32" s="56"/>
      <c r="BB32" s="57"/>
      <c r="BC32" s="63">
        <v>100</v>
      </c>
      <c r="BD32" s="56"/>
      <c r="BE32" s="57"/>
      <c r="BF32" s="56">
        <v>95</v>
      </c>
      <c r="BG32" s="56"/>
      <c r="BH32" s="57"/>
      <c r="BI32" s="56"/>
      <c r="BJ32" s="56"/>
      <c r="BK32" s="57">
        <v>85</v>
      </c>
      <c r="BL32" s="56">
        <v>90</v>
      </c>
      <c r="BM32" s="56"/>
      <c r="BN32" s="57"/>
      <c r="BO32" s="45" t="str">
        <f t="shared" si="11"/>
        <v/>
      </c>
      <c r="BP32" s="44"/>
      <c r="BQ32" s="44"/>
      <c r="BR32" s="45"/>
      <c r="BS32" s="44"/>
      <c r="BT32" s="44"/>
      <c r="BU32" s="45"/>
      <c r="BV32" s="44"/>
      <c r="BW32" s="44"/>
      <c r="BX32" s="45"/>
      <c r="BY32" s="44"/>
      <c r="BZ32" s="44"/>
      <c r="CA32" s="45"/>
      <c r="CB32" s="44"/>
      <c r="CC32" s="44"/>
      <c r="CD32" s="45"/>
      <c r="CE32" s="46">
        <f t="shared" si="12"/>
        <v>90</v>
      </c>
      <c r="CF32" s="47">
        <f t="shared" si="13"/>
        <v>90</v>
      </c>
      <c r="CG32" s="48"/>
      <c r="CH32" s="58">
        <v>11</v>
      </c>
      <c r="CI32" s="49" t="str">
        <f t="shared" si="14"/>
        <v xml:space="preserve">Memiliki kemampuan pemahanan  QS Al Hujurat :10,12 , Asmaul Husna, Cara berpakaian dalam Islam, Sumber Hukum Islam, Kewajiban Menuntut Ilmu, Zakat Haji Zakat, Keteladanan Rasul pereode Makah, </v>
      </c>
      <c r="CJ32" s="48"/>
      <c r="CK32" s="58">
        <v>11</v>
      </c>
      <c r="CL32" s="49" t="str">
        <f t="shared" si="15"/>
        <v xml:space="preserve">Memiliki keterampilan  Tajwid, Hafalan Asmaul Husna, Debat cara berpakain sesuai dg ajr Islam, Memberi contoh Hukum Taklifi, Perjalanan Haji,Tata cara Wakaf, Sejarah Rasulullah, Keteladanan Rasul pereode Makah, </v>
      </c>
      <c r="CN32" s="43">
        <v>10</v>
      </c>
      <c r="CO32" s="60"/>
      <c r="CW32" s="59">
        <v>10</v>
      </c>
      <c r="CX32" s="59"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Tajwid, Hafalan Asmaul Husna, Debat cara berpakain sesuai dg ajr Islam, Memberi contoh Hukum Taklifi, Perjalanan Haji,Tata cara Wakaf, Sejarah Rasulullah, Keteladanan Rasul pereode Makah, </v>
      </c>
    </row>
    <row r="33" spans="1:102" x14ac:dyDescent="0.25">
      <c r="A33" s="8">
        <v>23</v>
      </c>
      <c r="B33" s="8">
        <v>2039</v>
      </c>
      <c r="C33" s="8" t="s">
        <v>186</v>
      </c>
      <c r="E33" s="50">
        <f t="shared" si="0"/>
        <v>86</v>
      </c>
      <c r="F33" s="8" t="str">
        <f t="shared" si="1"/>
        <v>B</v>
      </c>
      <c r="G33" s="8" t="str">
        <f t="shared" si="2"/>
        <v xml:space="preserve">Memiliki kemampuan pemahanan  QS Al Hujurat :10,12 , Asmaul Husna, Cara berpakaian dalam Islam, Sumber Hukum Islam, Kewajiban Menuntut Ilmu, Zakat Haji Zakat, Keteladanan Rasul pereode Makah, </v>
      </c>
      <c r="H33" s="50">
        <f t="shared" si="3"/>
        <v>87</v>
      </c>
      <c r="I33" s="8" t="str">
        <f t="shared" si="4"/>
        <v>B</v>
      </c>
      <c r="J33" s="8" t="str">
        <f t="shared" si="5"/>
        <v xml:space="preserve">Memiliki keterampilan  Tajwid, Hafalan Asmaul Husna, Debat cara berpakain sesuai dg ajr Islam, Memberi contoh Hukum Taklifi, Perjalanan Haji,Tata cara Wakaf, Sejarah Rasulullah, Keteladanan Rasul pereode Makah, </v>
      </c>
      <c r="K33" s="8"/>
      <c r="L33" s="13"/>
      <c r="M33" s="14"/>
      <c r="N33" s="44">
        <f t="shared" si="6"/>
        <v>87</v>
      </c>
      <c r="O33" s="44">
        <f t="shared" si="7"/>
        <v>79</v>
      </c>
      <c r="Q33" s="44">
        <v>80</v>
      </c>
      <c r="R33" s="44">
        <v>85</v>
      </c>
      <c r="S33" s="45">
        <v>100</v>
      </c>
      <c r="T33" s="62">
        <v>75</v>
      </c>
      <c r="U33" s="62">
        <v>87</v>
      </c>
      <c r="V33" s="62">
        <v>96</v>
      </c>
      <c r="W33" s="44">
        <v>95</v>
      </c>
      <c r="X33" s="44">
        <v>85</v>
      </c>
      <c r="Y33" s="45">
        <v>85</v>
      </c>
      <c r="Z33" s="44">
        <v>85</v>
      </c>
      <c r="AA33" s="44"/>
      <c r="AB33" s="45"/>
      <c r="AC33" s="44">
        <v>85</v>
      </c>
      <c r="AD33" s="44"/>
      <c r="AE33" s="45"/>
      <c r="AF33" s="45">
        <f t="shared" si="8"/>
        <v>87</v>
      </c>
      <c r="AG33" s="44"/>
      <c r="AH33" s="44"/>
      <c r="AI33" s="45"/>
      <c r="AJ33" s="44"/>
      <c r="AK33" s="44"/>
      <c r="AL33" s="45"/>
      <c r="AM33" s="44"/>
      <c r="AN33" s="44"/>
      <c r="AO33" s="45"/>
      <c r="AP33" s="44"/>
      <c r="AQ33" s="44"/>
      <c r="AR33" s="45"/>
      <c r="AS33" s="44"/>
      <c r="AT33" s="44"/>
      <c r="AU33" s="45"/>
      <c r="AV33" s="44">
        <v>79</v>
      </c>
      <c r="AW33" s="46">
        <f t="shared" si="9"/>
        <v>86.416666666666671</v>
      </c>
      <c r="AX33" s="47">
        <f t="shared" si="16"/>
        <v>86</v>
      </c>
      <c r="AY33" s="48"/>
      <c r="AZ33" s="44">
        <v>85</v>
      </c>
      <c r="BA33" s="56"/>
      <c r="BB33" s="57"/>
      <c r="BC33" s="63">
        <v>90</v>
      </c>
      <c r="BD33" s="56"/>
      <c r="BE33" s="57"/>
      <c r="BF33" s="56">
        <v>90</v>
      </c>
      <c r="BG33" s="56"/>
      <c r="BH33" s="57"/>
      <c r="BI33" s="56"/>
      <c r="BJ33" s="56"/>
      <c r="BK33" s="57">
        <v>80</v>
      </c>
      <c r="BL33" s="56">
        <v>90</v>
      </c>
      <c r="BM33" s="56"/>
      <c r="BN33" s="57"/>
      <c r="BO33" s="45" t="str">
        <f t="shared" si="11"/>
        <v/>
      </c>
      <c r="BP33" s="44"/>
      <c r="BQ33" s="44"/>
      <c r="BR33" s="45"/>
      <c r="BS33" s="44"/>
      <c r="BT33" s="44"/>
      <c r="BU33" s="45"/>
      <c r="BV33" s="44"/>
      <c r="BW33" s="44"/>
      <c r="BX33" s="45"/>
      <c r="BY33" s="44"/>
      <c r="BZ33" s="44"/>
      <c r="CA33" s="45"/>
      <c r="CB33" s="44"/>
      <c r="CC33" s="44"/>
      <c r="CD33" s="45"/>
      <c r="CE33" s="46">
        <f t="shared" si="12"/>
        <v>87</v>
      </c>
      <c r="CF33" s="47">
        <f t="shared" si="13"/>
        <v>87</v>
      </c>
      <c r="CG33" s="48"/>
      <c r="CH33" s="58">
        <v>11</v>
      </c>
      <c r="CI33" s="49" t="str">
        <f t="shared" si="14"/>
        <v xml:space="preserve">Memiliki kemampuan pemahanan  QS Al Hujurat :10,12 , Asmaul Husna, Cara berpakaian dalam Islam, Sumber Hukum Islam, Kewajiban Menuntut Ilmu, Zakat Haji Zakat, Keteladanan Rasul pereode Makah, </v>
      </c>
      <c r="CJ33" s="48"/>
      <c r="CK33" s="58">
        <v>11</v>
      </c>
      <c r="CL33" s="49" t="str">
        <f t="shared" si="15"/>
        <v xml:space="preserve">Memiliki keterampilan  Tajwid, Hafalan Asmaul Husna, Debat cara berpakain sesuai dg ajr Islam, Memberi contoh Hukum Taklifi, Perjalanan Haji,Tata cara Wakaf, Sejarah Rasulullah, Keteladanan Rasul pereode Makah, </v>
      </c>
      <c r="CO33" s="59"/>
      <c r="CW33" s="59">
        <v>11</v>
      </c>
      <c r="CX33" s="59" t="str">
        <f>(IF(CO23="","","Memiliki keterampilan  "))&amp;(IF(CO23="","",CO23&amp;", "))&amp;(IF(CO24="","",CO24&amp;", "))&amp;(IF(CO25="","",CO25&amp;", "))&amp;(IF(CO26="","",CO26&amp;", "))&amp;(IF(CO27="","",CO27&amp;", "))&amp;(IF(CO28="","",CO28&amp;", "))&amp;(IF(CO29="","",CO29&amp;", "))&amp;(IF(CO30="","",CO30&amp;", "))&amp;(IF(CO31="","",CO31&amp;", "))&amp;(IF(CO32="","",CO32&amp;"."))</f>
        <v xml:space="preserve">Memiliki keterampilan  Tajwid, Hafalan Asmaul Husna, Debat cara berpakain sesuai dg ajr Islam, Memberi contoh Hukum Taklifi, Perjalanan Haji,Tata cara Wakaf, Sejarah Rasulullah, Keteladanan Rasul pereode Makah, </v>
      </c>
    </row>
    <row r="34" spans="1:102" x14ac:dyDescent="0.25">
      <c r="A34" s="8">
        <v>24</v>
      </c>
      <c r="B34" s="8">
        <v>2055</v>
      </c>
      <c r="C34" s="8" t="s">
        <v>187</v>
      </c>
      <c r="E34" s="50">
        <f t="shared" si="0"/>
        <v>85</v>
      </c>
      <c r="F34" s="8" t="str">
        <f t="shared" si="1"/>
        <v>B</v>
      </c>
      <c r="G34" s="8" t="str">
        <f t="shared" si="2"/>
        <v xml:space="preserve">Memiliki kemampuan pemahanan  QS Al Hujurat :10,12 , Asmaul Husna, Cara berpakaian dalam Islam, Sumber Hukum Islam, Kewajiban Menuntut Ilmu, Zakat Haji Zakat, Keteladanan Rasul pereode Makah, </v>
      </c>
      <c r="H34" s="50">
        <f t="shared" si="3"/>
        <v>91</v>
      </c>
      <c r="I34" s="8" t="str">
        <f t="shared" si="4"/>
        <v>A</v>
      </c>
      <c r="J34" s="8" t="str">
        <f t="shared" si="5"/>
        <v xml:space="preserve">Memiliki keterampilan  Tajwid, Hafalan Asmaul Husna, Debat cara berpakain sesuai dg ajr Islam, Memberi contoh Hukum Taklifi, Perjalanan Haji,Tata cara Wakaf, Sejarah Rasulullah, Keteladanan Rasul pereode Makah, </v>
      </c>
      <c r="K34" s="8"/>
      <c r="L34" s="13"/>
      <c r="M34" s="14"/>
      <c r="N34" s="44">
        <f t="shared" si="6"/>
        <v>85</v>
      </c>
      <c r="O34" s="44">
        <f t="shared" si="7"/>
        <v>78</v>
      </c>
      <c r="Q34" s="44">
        <v>85</v>
      </c>
      <c r="R34" s="44">
        <v>90</v>
      </c>
      <c r="S34" s="45">
        <v>85</v>
      </c>
      <c r="T34" s="62">
        <v>88</v>
      </c>
      <c r="U34" s="62">
        <v>83</v>
      </c>
      <c r="V34" s="62">
        <v>75</v>
      </c>
      <c r="W34" s="44">
        <v>95</v>
      </c>
      <c r="X34" s="44">
        <v>80</v>
      </c>
      <c r="Y34" s="45">
        <v>85</v>
      </c>
      <c r="Z34" s="44">
        <v>85</v>
      </c>
      <c r="AA34" s="44"/>
      <c r="AB34" s="45"/>
      <c r="AC34" s="44">
        <v>85</v>
      </c>
      <c r="AD34" s="44"/>
      <c r="AE34" s="45"/>
      <c r="AF34" s="45">
        <f t="shared" si="8"/>
        <v>85</v>
      </c>
      <c r="AG34" s="44"/>
      <c r="AH34" s="44"/>
      <c r="AI34" s="45"/>
      <c r="AJ34" s="44"/>
      <c r="AK34" s="44"/>
      <c r="AL34" s="45"/>
      <c r="AM34" s="44"/>
      <c r="AN34" s="44"/>
      <c r="AO34" s="45"/>
      <c r="AP34" s="44"/>
      <c r="AQ34" s="44"/>
      <c r="AR34" s="45"/>
      <c r="AS34" s="44"/>
      <c r="AT34" s="44"/>
      <c r="AU34" s="45"/>
      <c r="AV34" s="44">
        <v>78</v>
      </c>
      <c r="AW34" s="46">
        <f t="shared" si="9"/>
        <v>84.5</v>
      </c>
      <c r="AX34" s="47">
        <f t="shared" si="16"/>
        <v>85</v>
      </c>
      <c r="AY34" s="48"/>
      <c r="AZ34" s="44">
        <v>90</v>
      </c>
      <c r="BA34" s="56"/>
      <c r="BB34" s="57"/>
      <c r="BC34" s="63">
        <v>100</v>
      </c>
      <c r="BD34" s="56"/>
      <c r="BE34" s="57"/>
      <c r="BF34" s="56">
        <v>90</v>
      </c>
      <c r="BG34" s="56"/>
      <c r="BH34" s="57"/>
      <c r="BI34" s="56"/>
      <c r="BJ34" s="56"/>
      <c r="BK34" s="57">
        <v>85</v>
      </c>
      <c r="BL34" s="56">
        <v>90</v>
      </c>
      <c r="BM34" s="56"/>
      <c r="BN34" s="57"/>
      <c r="BO34" s="45" t="str">
        <f t="shared" si="11"/>
        <v/>
      </c>
      <c r="BP34" s="44"/>
      <c r="BQ34" s="44"/>
      <c r="BR34" s="45"/>
      <c r="BS34" s="44"/>
      <c r="BT34" s="44"/>
      <c r="BU34" s="45"/>
      <c r="BV34" s="44"/>
      <c r="BW34" s="44"/>
      <c r="BX34" s="45"/>
      <c r="BY34" s="44"/>
      <c r="BZ34" s="44"/>
      <c r="CA34" s="45"/>
      <c r="CB34" s="44"/>
      <c r="CC34" s="44"/>
      <c r="CD34" s="45"/>
      <c r="CE34" s="46">
        <f t="shared" si="12"/>
        <v>91</v>
      </c>
      <c r="CF34" s="47">
        <f t="shared" si="13"/>
        <v>91</v>
      </c>
      <c r="CG34" s="48"/>
      <c r="CH34" s="58">
        <v>11</v>
      </c>
      <c r="CI34" s="49" t="str">
        <f t="shared" si="14"/>
        <v xml:space="preserve">Memiliki kemampuan pemahanan  QS Al Hujurat :10,12 , Asmaul Husna, Cara berpakaian dalam Islam, Sumber Hukum Islam, Kewajiban Menuntut Ilmu, Zakat Haji Zakat, Keteladanan Rasul pereode Makah, </v>
      </c>
      <c r="CJ34" s="48"/>
      <c r="CK34" s="58">
        <v>11</v>
      </c>
      <c r="CL34" s="49" t="str">
        <f t="shared" si="15"/>
        <v xml:space="preserve">Memiliki keterampilan  Tajwid, Hafalan Asmaul Husna, Debat cara berpakain sesuai dg ajr Islam, Memberi contoh Hukum Taklifi, Perjalanan Haji,Tata cara Wakaf, Sejarah Rasulullah, Keteladanan Rasul pereode Makah, </v>
      </c>
      <c r="CO34" s="59"/>
    </row>
    <row r="35" spans="1:102" x14ac:dyDescent="0.25">
      <c r="A35" s="8">
        <v>25</v>
      </c>
      <c r="B35" s="8">
        <v>2071</v>
      </c>
      <c r="C35" s="8" t="s">
        <v>188</v>
      </c>
      <c r="E35" s="50">
        <f t="shared" si="0"/>
        <v>91</v>
      </c>
      <c r="F35" s="8" t="str">
        <f t="shared" si="1"/>
        <v>A</v>
      </c>
      <c r="G35" s="8" t="str">
        <f t="shared" si="2"/>
        <v xml:space="preserve">Memiliki kemampuan pemahanan  QS Al Hujurat :10,12 , Asmaul Husna, Cara berpakaian dalam Islam, Sumber Hukum Islam, Kewajiban Menuntut Ilmu, Zakat Haji Zakat, Keteladanan Rasul pereode Makah, </v>
      </c>
      <c r="H35" s="50">
        <f t="shared" si="3"/>
        <v>92</v>
      </c>
      <c r="I35" s="8" t="str">
        <f t="shared" si="4"/>
        <v>A</v>
      </c>
      <c r="J35" s="8" t="str">
        <f t="shared" si="5"/>
        <v xml:space="preserve">Memiliki keterampilan  Tajwid, Hafalan Asmaul Husna, Debat cara berpakain sesuai dg ajr Islam, Memberi contoh Hukum Taklifi, Perjalanan Haji,Tata cara Wakaf, Sejarah Rasulullah, Keteladanan Rasul pereode Makah, </v>
      </c>
      <c r="K35" s="8"/>
      <c r="L35" s="13"/>
      <c r="M35" s="14"/>
      <c r="N35" s="44">
        <f t="shared" si="6"/>
        <v>92</v>
      </c>
      <c r="O35" s="44">
        <f t="shared" si="7"/>
        <v>70</v>
      </c>
      <c r="Q35" s="44">
        <v>90</v>
      </c>
      <c r="R35" s="44">
        <v>95</v>
      </c>
      <c r="S35" s="45">
        <v>100</v>
      </c>
      <c r="T35" s="62">
        <v>88</v>
      </c>
      <c r="U35" s="62">
        <v>97</v>
      </c>
      <c r="V35" s="62">
        <v>92</v>
      </c>
      <c r="W35" s="44">
        <v>95</v>
      </c>
      <c r="X35" s="44">
        <v>90</v>
      </c>
      <c r="Y35" s="45">
        <v>90</v>
      </c>
      <c r="Z35" s="44">
        <v>90</v>
      </c>
      <c r="AA35" s="44"/>
      <c r="AB35" s="45"/>
      <c r="AC35" s="44">
        <v>90</v>
      </c>
      <c r="AD35" s="44"/>
      <c r="AE35" s="45"/>
      <c r="AF35" s="45">
        <f t="shared" si="8"/>
        <v>92</v>
      </c>
      <c r="AG35" s="44"/>
      <c r="AH35" s="44"/>
      <c r="AI35" s="45"/>
      <c r="AJ35" s="44"/>
      <c r="AK35" s="44"/>
      <c r="AL35" s="45"/>
      <c r="AM35" s="44"/>
      <c r="AN35" s="44"/>
      <c r="AO35" s="45"/>
      <c r="AP35" s="44"/>
      <c r="AQ35" s="44"/>
      <c r="AR35" s="45"/>
      <c r="AS35" s="44"/>
      <c r="AT35" s="44"/>
      <c r="AU35" s="45"/>
      <c r="AV35" s="44">
        <v>70</v>
      </c>
      <c r="AW35" s="46">
        <f t="shared" si="9"/>
        <v>90.583333333333329</v>
      </c>
      <c r="AX35" s="47">
        <f t="shared" si="16"/>
        <v>91</v>
      </c>
      <c r="AY35" s="48"/>
      <c r="AZ35" s="44">
        <v>90</v>
      </c>
      <c r="BA35" s="56"/>
      <c r="BB35" s="57"/>
      <c r="BC35" s="63">
        <v>100</v>
      </c>
      <c r="BD35" s="56"/>
      <c r="BE35" s="57"/>
      <c r="BF35" s="56">
        <v>90</v>
      </c>
      <c r="BG35" s="56"/>
      <c r="BH35" s="57"/>
      <c r="BI35" s="56"/>
      <c r="BJ35" s="56"/>
      <c r="BK35" s="57">
        <v>90</v>
      </c>
      <c r="BL35" s="56">
        <v>90</v>
      </c>
      <c r="BM35" s="56"/>
      <c r="BN35" s="57"/>
      <c r="BO35" s="45" t="str">
        <f t="shared" si="11"/>
        <v/>
      </c>
      <c r="BP35" s="44"/>
      <c r="BQ35" s="44"/>
      <c r="BR35" s="45"/>
      <c r="BS35" s="44"/>
      <c r="BT35" s="44"/>
      <c r="BU35" s="45"/>
      <c r="BV35" s="44"/>
      <c r="BW35" s="44"/>
      <c r="BX35" s="45"/>
      <c r="BY35" s="44"/>
      <c r="BZ35" s="44"/>
      <c r="CA35" s="45"/>
      <c r="CB35" s="44"/>
      <c r="CC35" s="44"/>
      <c r="CD35" s="45"/>
      <c r="CE35" s="46">
        <f t="shared" si="12"/>
        <v>92</v>
      </c>
      <c r="CF35" s="47">
        <f t="shared" si="13"/>
        <v>92</v>
      </c>
      <c r="CG35" s="48"/>
      <c r="CH35" s="58">
        <v>11</v>
      </c>
      <c r="CI35" s="49" t="str">
        <f t="shared" si="14"/>
        <v xml:space="preserve">Memiliki kemampuan pemahanan  QS Al Hujurat :10,12 , Asmaul Husna, Cara berpakaian dalam Islam, Sumber Hukum Islam, Kewajiban Menuntut Ilmu, Zakat Haji Zakat, Keteladanan Rasul pereode Makah, </v>
      </c>
      <c r="CJ35" s="48"/>
      <c r="CK35" s="58">
        <v>11</v>
      </c>
      <c r="CL35" s="49" t="str">
        <f t="shared" si="15"/>
        <v xml:space="preserve">Memiliki keterampilan  Tajwid, Hafalan Asmaul Husna, Debat cara berpakain sesuai dg ajr Islam, Memberi contoh Hukum Taklifi, Perjalanan Haji,Tata cara Wakaf, Sejarah Rasulullah, Keteladanan Rasul pereode Makah, </v>
      </c>
      <c r="CO35" s="40" t="s">
        <v>36</v>
      </c>
    </row>
    <row r="36" spans="1:102" x14ac:dyDescent="0.25">
      <c r="A36" s="8">
        <v>26</v>
      </c>
      <c r="B36" s="8">
        <v>2103</v>
      </c>
      <c r="C36" s="8" t="s">
        <v>189</v>
      </c>
      <c r="E36" s="50">
        <f t="shared" si="0"/>
        <v>92</v>
      </c>
      <c r="F36" s="8" t="str">
        <f t="shared" si="1"/>
        <v>A</v>
      </c>
      <c r="G36" s="8" t="str">
        <f t="shared" si="2"/>
        <v xml:space="preserve">Memiliki kemampuan pemahanan  QS Al Hujurat :10,12 , Asmaul Husna, Cara berpakaian dalam Islam, Sumber Hukum Islam, Kewajiban Menuntut Ilmu, Zakat Haji Zakat, Keteladanan Rasul pereode Makah, </v>
      </c>
      <c r="H36" s="50">
        <f t="shared" si="3"/>
        <v>92</v>
      </c>
      <c r="I36" s="8" t="str">
        <f t="shared" si="4"/>
        <v>A</v>
      </c>
      <c r="J36" s="8" t="str">
        <f t="shared" si="5"/>
        <v xml:space="preserve">Memiliki keterampilan  Tajwid, Hafalan Asmaul Husna, Debat cara berpakain sesuai dg ajr Islam, Memberi contoh Hukum Taklifi, Perjalanan Haji,Tata cara Wakaf, Sejarah Rasulullah, Keteladanan Rasul pereode Makah, </v>
      </c>
      <c r="K36" s="8"/>
      <c r="L36" s="13"/>
      <c r="M36" s="14"/>
      <c r="N36" s="44">
        <f t="shared" si="6"/>
        <v>93</v>
      </c>
      <c r="O36" s="44">
        <f t="shared" si="7"/>
        <v>87</v>
      </c>
      <c r="Q36" s="44">
        <v>90</v>
      </c>
      <c r="R36" s="44">
        <v>95</v>
      </c>
      <c r="S36" s="45">
        <v>100</v>
      </c>
      <c r="T36" s="62">
        <v>88</v>
      </c>
      <c r="U36" s="62">
        <v>97</v>
      </c>
      <c r="V36" s="62">
        <v>92</v>
      </c>
      <c r="W36" s="44">
        <v>100</v>
      </c>
      <c r="X36" s="44">
        <v>90</v>
      </c>
      <c r="Y36" s="45">
        <v>90</v>
      </c>
      <c r="Z36" s="44">
        <v>90</v>
      </c>
      <c r="AA36" s="44"/>
      <c r="AB36" s="45"/>
      <c r="AC36" s="44">
        <v>90</v>
      </c>
      <c r="AD36" s="44"/>
      <c r="AE36" s="45"/>
      <c r="AF36" s="45">
        <f t="shared" si="8"/>
        <v>93</v>
      </c>
      <c r="AG36" s="44"/>
      <c r="AH36" s="44"/>
      <c r="AI36" s="45"/>
      <c r="AJ36" s="44"/>
      <c r="AK36" s="44"/>
      <c r="AL36" s="45"/>
      <c r="AM36" s="44"/>
      <c r="AN36" s="44"/>
      <c r="AO36" s="45"/>
      <c r="AP36" s="44"/>
      <c r="AQ36" s="44"/>
      <c r="AR36" s="45"/>
      <c r="AS36" s="44"/>
      <c r="AT36" s="44"/>
      <c r="AU36" s="45"/>
      <c r="AV36" s="44">
        <v>87</v>
      </c>
      <c r="AW36" s="46">
        <f t="shared" si="9"/>
        <v>92.416666666666671</v>
      </c>
      <c r="AX36" s="47">
        <f t="shared" si="16"/>
        <v>92</v>
      </c>
      <c r="AY36" s="48"/>
      <c r="AZ36" s="44">
        <v>90</v>
      </c>
      <c r="BA36" s="56"/>
      <c r="BB36" s="57"/>
      <c r="BC36" s="63">
        <v>100</v>
      </c>
      <c r="BD36" s="56"/>
      <c r="BE36" s="57"/>
      <c r="BF36" s="56">
        <v>90</v>
      </c>
      <c r="BG36" s="56"/>
      <c r="BH36" s="57"/>
      <c r="BI36" s="56"/>
      <c r="BJ36" s="56"/>
      <c r="BK36" s="57">
        <v>90</v>
      </c>
      <c r="BL36" s="56">
        <v>90</v>
      </c>
      <c r="BM36" s="56"/>
      <c r="BN36" s="57"/>
      <c r="BO36" s="45" t="str">
        <f t="shared" si="11"/>
        <v/>
      </c>
      <c r="BP36" s="44"/>
      <c r="BQ36" s="44"/>
      <c r="BR36" s="45"/>
      <c r="BS36" s="44"/>
      <c r="BT36" s="44"/>
      <c r="BU36" s="45"/>
      <c r="BV36" s="44"/>
      <c r="BW36" s="44"/>
      <c r="BX36" s="45"/>
      <c r="BY36" s="44"/>
      <c r="BZ36" s="44"/>
      <c r="CA36" s="45"/>
      <c r="CB36" s="44"/>
      <c r="CC36" s="44"/>
      <c r="CD36" s="45"/>
      <c r="CE36" s="46">
        <f t="shared" si="12"/>
        <v>92</v>
      </c>
      <c r="CF36" s="47">
        <f t="shared" si="13"/>
        <v>92</v>
      </c>
      <c r="CG36" s="48"/>
      <c r="CH36" s="58">
        <v>11</v>
      </c>
      <c r="CI36" s="49" t="str">
        <f t="shared" si="14"/>
        <v xml:space="preserve">Memiliki kemampuan pemahanan  QS Al Hujurat :10,12 , Asmaul Husna, Cara berpakaian dalam Islam, Sumber Hukum Islam, Kewajiban Menuntut Ilmu, Zakat Haji Zakat, Keteladanan Rasul pereode Makah, </v>
      </c>
      <c r="CJ36" s="48"/>
      <c r="CK36" s="58">
        <v>11</v>
      </c>
      <c r="CL36" s="49" t="str">
        <f t="shared" si="15"/>
        <v xml:space="preserve">Memiliki keterampilan  Tajwid, Hafalan Asmaul Husna, Debat cara berpakain sesuai dg ajr Islam, Memberi contoh Hukum Taklifi, Perjalanan Haji,Tata cara Wakaf, Sejarah Rasulullah, Keteladanan Rasul pereode Makah, </v>
      </c>
      <c r="CO36" s="60" t="s">
        <v>237</v>
      </c>
    </row>
    <row r="37" spans="1:102" x14ac:dyDescent="0.25">
      <c r="A37" s="8">
        <v>27</v>
      </c>
      <c r="B37" s="8">
        <v>2119</v>
      </c>
      <c r="C37" s="8" t="s">
        <v>190</v>
      </c>
      <c r="E37" s="50">
        <f t="shared" si="0"/>
        <v>89</v>
      </c>
      <c r="F37" s="8" t="str">
        <f t="shared" si="1"/>
        <v>B</v>
      </c>
      <c r="G37" s="8" t="str">
        <f t="shared" si="2"/>
        <v xml:space="preserve">Memiliki kemampuan pemahanan  QS Al Hujurat :10,12 , Asmaul Husna, Cara berpakaian dalam Islam, Sumber Hukum Islam, Kewajiban Menuntut Ilmu, Zakat Haji Zakat, Keteladanan Rasul pereode Makah, </v>
      </c>
      <c r="H37" s="50">
        <f t="shared" si="3"/>
        <v>91</v>
      </c>
      <c r="I37" s="8" t="str">
        <f t="shared" si="4"/>
        <v>A</v>
      </c>
      <c r="J37" s="8" t="str">
        <f t="shared" si="5"/>
        <v xml:space="preserve">Memiliki keterampilan  Tajwid, Hafalan Asmaul Husna, Debat cara berpakain sesuai dg ajr Islam, Memberi contoh Hukum Taklifi, Perjalanan Haji,Tata cara Wakaf, Sejarah Rasulullah, Keteladanan Rasul pereode Makah, </v>
      </c>
      <c r="K37" s="8"/>
      <c r="L37" s="13"/>
      <c r="M37" s="14"/>
      <c r="N37" s="44">
        <f t="shared" si="6"/>
        <v>90</v>
      </c>
      <c r="O37" s="44">
        <f t="shared" si="7"/>
        <v>70</v>
      </c>
      <c r="Q37" s="44">
        <v>85</v>
      </c>
      <c r="R37" s="44">
        <v>85</v>
      </c>
      <c r="S37" s="45">
        <v>100</v>
      </c>
      <c r="T37" s="62">
        <v>88</v>
      </c>
      <c r="U37" s="62">
        <v>94</v>
      </c>
      <c r="V37" s="62">
        <v>92</v>
      </c>
      <c r="W37" s="44">
        <v>100</v>
      </c>
      <c r="X37" s="44">
        <v>90</v>
      </c>
      <c r="Y37" s="45">
        <v>85</v>
      </c>
      <c r="Z37" s="44">
        <v>85</v>
      </c>
      <c r="AA37" s="44"/>
      <c r="AB37" s="45"/>
      <c r="AC37" s="44">
        <v>90</v>
      </c>
      <c r="AD37" s="44"/>
      <c r="AE37" s="45"/>
      <c r="AF37" s="45">
        <f t="shared" si="8"/>
        <v>90</v>
      </c>
      <c r="AG37" s="44"/>
      <c r="AH37" s="44"/>
      <c r="AI37" s="45"/>
      <c r="AJ37" s="44"/>
      <c r="AK37" s="44"/>
      <c r="AL37" s="45"/>
      <c r="AM37" s="44"/>
      <c r="AN37" s="44"/>
      <c r="AO37" s="45"/>
      <c r="AP37" s="44"/>
      <c r="AQ37" s="44"/>
      <c r="AR37" s="45"/>
      <c r="AS37" s="44"/>
      <c r="AT37" s="44"/>
      <c r="AU37" s="45"/>
      <c r="AV37" s="44">
        <v>70</v>
      </c>
      <c r="AW37" s="46">
        <f t="shared" si="9"/>
        <v>88.666666666666671</v>
      </c>
      <c r="AX37" s="47">
        <f t="shared" si="16"/>
        <v>89</v>
      </c>
      <c r="AY37" s="48"/>
      <c r="AZ37" s="44">
        <v>90</v>
      </c>
      <c r="BA37" s="56"/>
      <c r="BB37" s="57"/>
      <c r="BC37" s="63">
        <v>100</v>
      </c>
      <c r="BD37" s="56"/>
      <c r="BE37" s="57"/>
      <c r="BF37" s="56">
        <v>90</v>
      </c>
      <c r="BG37" s="56"/>
      <c r="BH37" s="57"/>
      <c r="BI37" s="56"/>
      <c r="BJ37" s="56"/>
      <c r="BK37" s="57">
        <v>85</v>
      </c>
      <c r="BL37" s="56">
        <v>90</v>
      </c>
      <c r="BM37" s="56"/>
      <c r="BN37" s="57"/>
      <c r="BO37" s="45" t="str">
        <f t="shared" si="11"/>
        <v/>
      </c>
      <c r="BP37" s="44"/>
      <c r="BQ37" s="44"/>
      <c r="BR37" s="45"/>
      <c r="BS37" s="44"/>
      <c r="BT37" s="44"/>
      <c r="BU37" s="45"/>
      <c r="BV37" s="44"/>
      <c r="BW37" s="44"/>
      <c r="BX37" s="45"/>
      <c r="BY37" s="44"/>
      <c r="BZ37" s="44"/>
      <c r="CA37" s="45"/>
      <c r="CB37" s="44"/>
      <c r="CC37" s="44"/>
      <c r="CD37" s="45"/>
      <c r="CE37" s="46">
        <f t="shared" si="12"/>
        <v>91</v>
      </c>
      <c r="CF37" s="47">
        <f t="shared" si="13"/>
        <v>91</v>
      </c>
      <c r="CG37" s="48"/>
      <c r="CH37" s="58">
        <v>11</v>
      </c>
      <c r="CI37" s="49" t="str">
        <f t="shared" si="14"/>
        <v xml:space="preserve">Memiliki kemampuan pemahanan  QS Al Hujurat :10,12 , Asmaul Husna, Cara berpakaian dalam Islam, Sumber Hukum Islam, Kewajiban Menuntut Ilmu, Zakat Haji Zakat, Keteladanan Rasul pereode Makah, </v>
      </c>
      <c r="CJ37" s="48"/>
      <c r="CK37" s="58">
        <v>11</v>
      </c>
      <c r="CL37" s="49" t="str">
        <f t="shared" si="15"/>
        <v xml:space="preserve">Memiliki keterampilan  Tajwid, Hafalan Asmaul Husna, Debat cara berpakain sesuai dg ajr Islam, Memberi contoh Hukum Taklifi, Perjalanan Haji,Tata cara Wakaf, Sejarah Rasulullah, Keteladanan Rasul pereode Makah, </v>
      </c>
      <c r="CO37" s="60" t="s">
        <v>238</v>
      </c>
    </row>
    <row r="38" spans="1:102" x14ac:dyDescent="0.25">
      <c r="A38" s="8">
        <v>28</v>
      </c>
      <c r="B38" s="8">
        <v>2135</v>
      </c>
      <c r="C38" s="8" t="s">
        <v>191</v>
      </c>
      <c r="E38" s="50">
        <f t="shared" si="0"/>
        <v>92</v>
      </c>
      <c r="F38" s="8" t="str">
        <f t="shared" si="1"/>
        <v>A</v>
      </c>
      <c r="G38" s="8" t="str">
        <f t="shared" si="2"/>
        <v xml:space="preserve">Memiliki kemampuan pemahanan  QS Al Hujurat :10,12 , Asmaul Husna, Cara berpakaian dalam Islam, Sumber Hukum Islam, Kewajiban Menuntut Ilmu, Zakat Haji Zakat, Keteladanan Rasul pereode Makah, </v>
      </c>
      <c r="H38" s="50">
        <f t="shared" si="3"/>
        <v>92</v>
      </c>
      <c r="I38" s="8" t="str">
        <f t="shared" si="4"/>
        <v>A</v>
      </c>
      <c r="J38" s="8" t="str">
        <f t="shared" si="5"/>
        <v xml:space="preserve">Memiliki keterampilan  Tajwid, Hafalan Asmaul Husna, Debat cara berpakain sesuai dg ajr Islam, Memberi contoh Hukum Taklifi, Perjalanan Haji,Tata cara Wakaf, Sejarah Rasulullah, Keteladanan Rasul pereode Makah, </v>
      </c>
      <c r="K38" s="8"/>
      <c r="L38" s="13"/>
      <c r="M38" s="14"/>
      <c r="N38" s="44">
        <f t="shared" si="6"/>
        <v>93</v>
      </c>
      <c r="O38" s="44">
        <f t="shared" si="7"/>
        <v>79</v>
      </c>
      <c r="Q38" s="44">
        <v>90</v>
      </c>
      <c r="R38" s="44">
        <v>90</v>
      </c>
      <c r="S38" s="45">
        <v>100</v>
      </c>
      <c r="T38" s="62">
        <v>90</v>
      </c>
      <c r="U38" s="62">
        <v>97</v>
      </c>
      <c r="V38" s="62">
        <v>96</v>
      </c>
      <c r="W38" s="44">
        <v>100</v>
      </c>
      <c r="X38" s="44">
        <v>90</v>
      </c>
      <c r="Y38" s="45">
        <v>90</v>
      </c>
      <c r="Z38" s="44">
        <v>90</v>
      </c>
      <c r="AA38" s="44"/>
      <c r="AB38" s="45"/>
      <c r="AC38" s="44">
        <v>90</v>
      </c>
      <c r="AD38" s="44"/>
      <c r="AE38" s="45"/>
      <c r="AF38" s="45">
        <f t="shared" si="8"/>
        <v>93</v>
      </c>
      <c r="AG38" s="44"/>
      <c r="AH38" s="44"/>
      <c r="AI38" s="45"/>
      <c r="AJ38" s="44"/>
      <c r="AK38" s="44"/>
      <c r="AL38" s="45"/>
      <c r="AM38" s="44"/>
      <c r="AN38" s="44"/>
      <c r="AO38" s="45"/>
      <c r="AP38" s="44"/>
      <c r="AQ38" s="44"/>
      <c r="AR38" s="45"/>
      <c r="AS38" s="44"/>
      <c r="AT38" s="44"/>
      <c r="AU38" s="45"/>
      <c r="AV38" s="44">
        <v>79</v>
      </c>
      <c r="AW38" s="46">
        <f t="shared" si="9"/>
        <v>91.833333333333329</v>
      </c>
      <c r="AX38" s="47">
        <f t="shared" si="16"/>
        <v>92</v>
      </c>
      <c r="AY38" s="48"/>
      <c r="AZ38" s="44">
        <v>90</v>
      </c>
      <c r="BA38" s="56"/>
      <c r="BB38" s="57"/>
      <c r="BC38" s="63">
        <v>100</v>
      </c>
      <c r="BD38" s="56"/>
      <c r="BE38" s="57"/>
      <c r="BF38" s="56">
        <v>90</v>
      </c>
      <c r="BG38" s="56"/>
      <c r="BH38" s="57"/>
      <c r="BI38" s="56"/>
      <c r="BJ38" s="56"/>
      <c r="BK38" s="57">
        <v>90</v>
      </c>
      <c r="BL38" s="56">
        <v>90</v>
      </c>
      <c r="BM38" s="56"/>
      <c r="BN38" s="57"/>
      <c r="BO38" s="45" t="str">
        <f t="shared" si="11"/>
        <v/>
      </c>
      <c r="BP38" s="44"/>
      <c r="BQ38" s="44"/>
      <c r="BR38" s="45"/>
      <c r="BS38" s="44"/>
      <c r="BT38" s="44"/>
      <c r="BU38" s="45"/>
      <c r="BV38" s="44"/>
      <c r="BW38" s="44"/>
      <c r="BX38" s="45"/>
      <c r="BY38" s="44"/>
      <c r="BZ38" s="44"/>
      <c r="CA38" s="45"/>
      <c r="CB38" s="44"/>
      <c r="CC38" s="44"/>
      <c r="CD38" s="45"/>
      <c r="CE38" s="46">
        <f t="shared" si="12"/>
        <v>92</v>
      </c>
      <c r="CF38" s="47">
        <f t="shared" si="13"/>
        <v>92</v>
      </c>
      <c r="CG38" s="48"/>
      <c r="CH38" s="58">
        <v>11</v>
      </c>
      <c r="CI38" s="49" t="str">
        <f t="shared" si="14"/>
        <v xml:space="preserve">Memiliki kemampuan pemahanan  QS Al Hujurat :10,12 , Asmaul Husna, Cara berpakaian dalam Islam, Sumber Hukum Islam, Kewajiban Menuntut Ilmu, Zakat Haji Zakat, Keteladanan Rasul pereode Makah, </v>
      </c>
      <c r="CJ38" s="48"/>
      <c r="CK38" s="58">
        <v>11</v>
      </c>
      <c r="CL38" s="49" t="str">
        <f t="shared" si="15"/>
        <v xml:space="preserve">Memiliki keterampilan  Tajwid, Hafalan Asmaul Husna, Debat cara berpakain sesuai dg ajr Islam, Memberi contoh Hukum Taklifi, Perjalanan Haji,Tata cara Wakaf, Sejarah Rasulullah, Keteladanan Rasul pereode Makah, </v>
      </c>
      <c r="CO38" s="60" t="s">
        <v>239</v>
      </c>
    </row>
    <row r="39" spans="1:102" x14ac:dyDescent="0.25">
      <c r="A39" s="8">
        <v>29</v>
      </c>
      <c r="B39" s="8">
        <v>2151</v>
      </c>
      <c r="C39" s="8" t="s">
        <v>192</v>
      </c>
      <c r="E39" s="50">
        <f t="shared" si="0"/>
        <v>91</v>
      </c>
      <c r="F39" s="8" t="str">
        <f t="shared" si="1"/>
        <v>A</v>
      </c>
      <c r="G39" s="8" t="str">
        <f t="shared" si="2"/>
        <v xml:space="preserve">Memiliki kemampuan pemahanan  QS Al Hujurat :10,12 , Asmaul Husna, Cara berpakaian dalam Islam, Sumber Hukum Islam, Kewajiban Menuntut Ilmu, Zakat Haji Zakat, Keteladanan Rasul pereode Makah, </v>
      </c>
      <c r="H39" s="50">
        <f t="shared" si="3"/>
        <v>92</v>
      </c>
      <c r="I39" s="8" t="str">
        <f t="shared" si="4"/>
        <v>A</v>
      </c>
      <c r="J39" s="8" t="str">
        <f t="shared" si="5"/>
        <v xml:space="preserve">Memiliki keterampilan  Tajwid, Hafalan Asmaul Husna, Debat cara berpakain sesuai dg ajr Islam, Memberi contoh Hukum Taklifi, Perjalanan Haji,Tata cara Wakaf, Sejarah Rasulullah, Keteladanan Rasul pereode Makah, </v>
      </c>
      <c r="K39" s="8"/>
      <c r="L39" s="13"/>
      <c r="M39" s="14"/>
      <c r="N39" s="44">
        <f t="shared" si="6"/>
        <v>91</v>
      </c>
      <c r="O39" s="44">
        <f t="shared" si="7"/>
        <v>90</v>
      </c>
      <c r="Q39" s="44">
        <v>90</v>
      </c>
      <c r="R39" s="44">
        <v>85</v>
      </c>
      <c r="S39" s="45">
        <v>100</v>
      </c>
      <c r="T39" s="62">
        <v>86</v>
      </c>
      <c r="U39" s="62">
        <v>95</v>
      </c>
      <c r="V39" s="62">
        <v>86</v>
      </c>
      <c r="W39" s="44">
        <v>100</v>
      </c>
      <c r="X39" s="44">
        <v>90</v>
      </c>
      <c r="Y39" s="45">
        <v>90</v>
      </c>
      <c r="Z39" s="44">
        <v>90</v>
      </c>
      <c r="AA39" s="44"/>
      <c r="AB39" s="45"/>
      <c r="AC39" s="44">
        <v>90</v>
      </c>
      <c r="AD39" s="44"/>
      <c r="AE39" s="45"/>
      <c r="AF39" s="45">
        <f t="shared" si="8"/>
        <v>91</v>
      </c>
      <c r="AG39" s="44"/>
      <c r="AH39" s="44"/>
      <c r="AI39" s="45"/>
      <c r="AJ39" s="44"/>
      <c r="AK39" s="44"/>
      <c r="AL39" s="45"/>
      <c r="AM39" s="44"/>
      <c r="AN39" s="44"/>
      <c r="AO39" s="45"/>
      <c r="AP39" s="44"/>
      <c r="AQ39" s="44"/>
      <c r="AR39" s="45"/>
      <c r="AS39" s="44"/>
      <c r="AT39" s="44"/>
      <c r="AU39" s="45"/>
      <c r="AV39" s="44">
        <v>90</v>
      </c>
      <c r="AW39" s="46">
        <f t="shared" si="9"/>
        <v>91</v>
      </c>
      <c r="AX39" s="47">
        <f t="shared" si="16"/>
        <v>91</v>
      </c>
      <c r="AY39" s="48"/>
      <c r="AZ39" s="44">
        <v>90</v>
      </c>
      <c r="BA39" s="56"/>
      <c r="BB39" s="57"/>
      <c r="BC39" s="63">
        <v>100</v>
      </c>
      <c r="BD39" s="56"/>
      <c r="BE39" s="57"/>
      <c r="BF39" s="56">
        <v>90</v>
      </c>
      <c r="BG39" s="56"/>
      <c r="BH39" s="57"/>
      <c r="BI39" s="56"/>
      <c r="BJ39" s="56"/>
      <c r="BK39" s="57">
        <v>90</v>
      </c>
      <c r="BL39" s="56">
        <v>90</v>
      </c>
      <c r="BM39" s="56"/>
      <c r="BN39" s="57"/>
      <c r="BO39" s="45" t="str">
        <f t="shared" si="11"/>
        <v/>
      </c>
      <c r="BP39" s="44"/>
      <c r="BQ39" s="44"/>
      <c r="BR39" s="45"/>
      <c r="BS39" s="44"/>
      <c r="BT39" s="44"/>
      <c r="BU39" s="45"/>
      <c r="BV39" s="44"/>
      <c r="BW39" s="44"/>
      <c r="BX39" s="45"/>
      <c r="BY39" s="44"/>
      <c r="BZ39" s="44"/>
      <c r="CA39" s="45"/>
      <c r="CB39" s="44"/>
      <c r="CC39" s="44"/>
      <c r="CD39" s="45"/>
      <c r="CE39" s="46">
        <f t="shared" si="12"/>
        <v>92</v>
      </c>
      <c r="CF39" s="47">
        <f t="shared" si="13"/>
        <v>92</v>
      </c>
      <c r="CG39" s="48"/>
      <c r="CH39" s="58">
        <v>11</v>
      </c>
      <c r="CI39" s="49" t="str">
        <f t="shared" si="14"/>
        <v xml:space="preserve">Memiliki kemampuan pemahanan  QS Al Hujurat :10,12 , Asmaul Husna, Cara berpakaian dalam Islam, Sumber Hukum Islam, Kewajiban Menuntut Ilmu, Zakat Haji Zakat, Keteladanan Rasul pereode Makah, </v>
      </c>
      <c r="CJ39" s="48"/>
      <c r="CK39" s="58">
        <v>11</v>
      </c>
      <c r="CL39" s="49" t="str">
        <f t="shared" si="15"/>
        <v xml:space="preserve">Memiliki keterampilan  Tajwid, Hafalan Asmaul Husna, Debat cara berpakain sesuai dg ajr Islam, Memberi contoh Hukum Taklifi, Perjalanan Haji,Tata cara Wakaf, Sejarah Rasulullah, Keteladanan Rasul pereode Makah, </v>
      </c>
      <c r="CO39" s="60" t="s">
        <v>244</v>
      </c>
    </row>
    <row r="40" spans="1:102" x14ac:dyDescent="0.25">
      <c r="A40" s="8">
        <v>30</v>
      </c>
      <c r="B40" s="8">
        <v>2167</v>
      </c>
      <c r="C40" s="8" t="s">
        <v>193</v>
      </c>
      <c r="E40" s="50">
        <f t="shared" si="0"/>
        <v>88</v>
      </c>
      <c r="F40" s="8" t="str">
        <f t="shared" si="1"/>
        <v>B</v>
      </c>
      <c r="G40" s="8" t="str">
        <f t="shared" si="2"/>
        <v xml:space="preserve">Memiliki kemampuan pemahanan  QS Al Hujurat :10,12 , Asmaul Husna, Cara berpakaian dalam Islam, Sumber Hukum Islam, Kewajiban Menuntut Ilmu, Zakat Haji Zakat, Keteladanan Rasul pereode Makah, </v>
      </c>
      <c r="H40" s="50">
        <f t="shared" si="3"/>
        <v>92</v>
      </c>
      <c r="I40" s="8" t="str">
        <f t="shared" si="4"/>
        <v>A</v>
      </c>
      <c r="J40" s="8" t="str">
        <f t="shared" si="5"/>
        <v xml:space="preserve">Memiliki keterampilan  Tajwid, Hafalan Asmaul Husna, Debat cara berpakain sesuai dg ajr Islam, Memberi contoh Hukum Taklifi, Perjalanan Haji,Tata cara Wakaf, Sejarah Rasulullah, Keteladanan Rasul pereode Makah, </v>
      </c>
      <c r="K40" s="8"/>
      <c r="L40" s="13"/>
      <c r="M40" s="14"/>
      <c r="N40" s="44">
        <f t="shared" si="6"/>
        <v>88</v>
      </c>
      <c r="O40" s="44">
        <f t="shared" si="7"/>
        <v>79</v>
      </c>
      <c r="Q40" s="44">
        <v>85</v>
      </c>
      <c r="R40" s="44">
        <v>85</v>
      </c>
      <c r="S40" s="45">
        <v>100</v>
      </c>
      <c r="T40" s="62">
        <v>90</v>
      </c>
      <c r="U40" s="62">
        <v>92</v>
      </c>
      <c r="V40" s="62">
        <v>75</v>
      </c>
      <c r="W40" s="44">
        <v>95</v>
      </c>
      <c r="X40" s="44">
        <v>85</v>
      </c>
      <c r="Y40" s="45">
        <v>90</v>
      </c>
      <c r="Z40" s="44">
        <v>90</v>
      </c>
      <c r="AA40" s="44"/>
      <c r="AB40" s="45"/>
      <c r="AC40" s="44">
        <v>85</v>
      </c>
      <c r="AD40" s="44"/>
      <c r="AE40" s="45"/>
      <c r="AF40" s="45">
        <f t="shared" si="8"/>
        <v>88</v>
      </c>
      <c r="AG40" s="44"/>
      <c r="AH40" s="44"/>
      <c r="AI40" s="45"/>
      <c r="AJ40" s="44"/>
      <c r="AK40" s="44"/>
      <c r="AL40" s="45"/>
      <c r="AM40" s="44"/>
      <c r="AN40" s="44"/>
      <c r="AO40" s="45"/>
      <c r="AP40" s="44"/>
      <c r="AQ40" s="44"/>
      <c r="AR40" s="45"/>
      <c r="AS40" s="44"/>
      <c r="AT40" s="44"/>
      <c r="AU40" s="45"/>
      <c r="AV40" s="44">
        <v>79</v>
      </c>
      <c r="AW40" s="46">
        <f t="shared" si="9"/>
        <v>87.583333333333329</v>
      </c>
      <c r="AX40" s="47">
        <f t="shared" si="16"/>
        <v>88</v>
      </c>
      <c r="AY40" s="48"/>
      <c r="AZ40" s="44">
        <v>90</v>
      </c>
      <c r="BA40" s="56"/>
      <c r="BB40" s="57"/>
      <c r="BC40" s="63">
        <v>100</v>
      </c>
      <c r="BD40" s="56"/>
      <c r="BE40" s="57"/>
      <c r="BF40" s="56">
        <v>90</v>
      </c>
      <c r="BG40" s="56"/>
      <c r="BH40" s="57"/>
      <c r="BI40" s="56"/>
      <c r="BJ40" s="56"/>
      <c r="BK40" s="57">
        <v>90</v>
      </c>
      <c r="BL40" s="56">
        <v>90</v>
      </c>
      <c r="BM40" s="56"/>
      <c r="BN40" s="57"/>
      <c r="BO40" s="45" t="str">
        <f t="shared" si="11"/>
        <v/>
      </c>
      <c r="BP40" s="44"/>
      <c r="BQ40" s="44"/>
      <c r="BR40" s="45"/>
      <c r="BS40" s="44"/>
      <c r="BT40" s="44"/>
      <c r="BU40" s="45"/>
      <c r="BV40" s="44"/>
      <c r="BW40" s="44"/>
      <c r="BX40" s="45"/>
      <c r="BY40" s="44"/>
      <c r="BZ40" s="44"/>
      <c r="CA40" s="45"/>
      <c r="CB40" s="44"/>
      <c r="CC40" s="44"/>
      <c r="CD40" s="45"/>
      <c r="CE40" s="46">
        <f t="shared" si="12"/>
        <v>92</v>
      </c>
      <c r="CF40" s="47">
        <f t="shared" si="13"/>
        <v>92</v>
      </c>
      <c r="CG40" s="48"/>
      <c r="CH40" s="58">
        <v>11</v>
      </c>
      <c r="CI40" s="49" t="str">
        <f t="shared" si="14"/>
        <v xml:space="preserve">Memiliki kemampuan pemahanan  QS Al Hujurat :10,12 , Asmaul Husna, Cara berpakaian dalam Islam, Sumber Hukum Islam, Kewajiban Menuntut Ilmu, Zakat Haji Zakat, Keteladanan Rasul pereode Makah, </v>
      </c>
      <c r="CJ40" s="48"/>
      <c r="CK40" s="58">
        <v>11</v>
      </c>
      <c r="CL40" s="49" t="str">
        <f t="shared" si="15"/>
        <v xml:space="preserve">Memiliki keterampilan  Tajwid, Hafalan Asmaul Husna, Debat cara berpakain sesuai dg ajr Islam, Memberi contoh Hukum Taklifi, Perjalanan Haji,Tata cara Wakaf, Sejarah Rasulullah, Keteladanan Rasul pereode Makah, </v>
      </c>
      <c r="CO40" s="60" t="s">
        <v>245</v>
      </c>
    </row>
    <row r="41" spans="1:102" x14ac:dyDescent="0.25">
      <c r="A41" s="8">
        <v>31</v>
      </c>
      <c r="B41" s="8">
        <v>2199</v>
      </c>
      <c r="C41" s="8" t="s">
        <v>194</v>
      </c>
      <c r="E41" s="50">
        <f t="shared" si="0"/>
        <v>87</v>
      </c>
      <c r="F41" s="8" t="str">
        <f t="shared" si="1"/>
        <v>B</v>
      </c>
      <c r="G41" s="8" t="str">
        <f t="shared" si="2"/>
        <v xml:space="preserve">Memiliki kemampuan pemahanan  QS Al Hujurat :10,12 , Asmaul Husna, Cara berpakaian dalam Islam, Sumber Hukum Islam, Kewajiban Menuntut Ilmu, Zakat Haji Zakat, Keteladanan Rasul pereode Makah, </v>
      </c>
      <c r="H41" s="50">
        <f t="shared" si="3"/>
        <v>88</v>
      </c>
      <c r="I41" s="8" t="str">
        <f t="shared" si="4"/>
        <v>B</v>
      </c>
      <c r="J41" s="8" t="str">
        <f t="shared" si="5"/>
        <v xml:space="preserve">Memiliki keterampilan  Tajwid, Hafalan Asmaul Husna, Debat cara berpakain sesuai dg ajr Islam, Memberi contoh Hukum Taklifi, Perjalanan Haji,Tata cara Wakaf, Sejarah Rasulullah, Keteladanan Rasul pereode Makah, </v>
      </c>
      <c r="K41" s="8"/>
      <c r="L41" s="13"/>
      <c r="M41" s="14"/>
      <c r="N41" s="44">
        <f t="shared" si="6"/>
        <v>89</v>
      </c>
      <c r="O41" s="44">
        <f t="shared" si="7"/>
        <v>69</v>
      </c>
      <c r="Q41" s="44">
        <v>80</v>
      </c>
      <c r="R41" s="44">
        <v>90</v>
      </c>
      <c r="S41" s="45">
        <v>100</v>
      </c>
      <c r="T41" s="62">
        <v>86</v>
      </c>
      <c r="U41" s="62">
        <v>94</v>
      </c>
      <c r="V41" s="62">
        <v>86</v>
      </c>
      <c r="W41" s="44">
        <v>95</v>
      </c>
      <c r="X41" s="44">
        <v>85</v>
      </c>
      <c r="Y41" s="45">
        <v>85</v>
      </c>
      <c r="Z41" s="44">
        <v>90</v>
      </c>
      <c r="AA41" s="44"/>
      <c r="AB41" s="45"/>
      <c r="AC41" s="44">
        <v>85</v>
      </c>
      <c r="AD41" s="44"/>
      <c r="AE41" s="45"/>
      <c r="AF41" s="45">
        <f t="shared" si="8"/>
        <v>89</v>
      </c>
      <c r="AG41" s="44"/>
      <c r="AH41" s="44"/>
      <c r="AI41" s="45"/>
      <c r="AJ41" s="44"/>
      <c r="AK41" s="44"/>
      <c r="AL41" s="45"/>
      <c r="AM41" s="44"/>
      <c r="AN41" s="44"/>
      <c r="AO41" s="45"/>
      <c r="AP41" s="44"/>
      <c r="AQ41" s="44"/>
      <c r="AR41" s="45"/>
      <c r="AS41" s="44"/>
      <c r="AT41" s="44"/>
      <c r="AU41" s="45"/>
      <c r="AV41" s="44">
        <v>69</v>
      </c>
      <c r="AW41" s="46">
        <f t="shared" si="9"/>
        <v>87.083333333333329</v>
      </c>
      <c r="AX41" s="47">
        <f t="shared" si="16"/>
        <v>87</v>
      </c>
      <c r="AY41" s="48"/>
      <c r="AZ41" s="44">
        <v>80</v>
      </c>
      <c r="BA41" s="56"/>
      <c r="BB41" s="57"/>
      <c r="BC41" s="63">
        <v>100</v>
      </c>
      <c r="BD41" s="56"/>
      <c r="BE41" s="57"/>
      <c r="BF41" s="56">
        <v>90</v>
      </c>
      <c r="BG41" s="56"/>
      <c r="BH41" s="57"/>
      <c r="BI41" s="56"/>
      <c r="BJ41" s="56"/>
      <c r="BK41" s="57">
        <v>80</v>
      </c>
      <c r="BL41" s="56">
        <v>90</v>
      </c>
      <c r="BM41" s="56"/>
      <c r="BN41" s="57"/>
      <c r="BO41" s="45" t="str">
        <f t="shared" si="11"/>
        <v/>
      </c>
      <c r="BP41" s="44"/>
      <c r="BQ41" s="44"/>
      <c r="BR41" s="45"/>
      <c r="BS41" s="44"/>
      <c r="BT41" s="44"/>
      <c r="BU41" s="45"/>
      <c r="BV41" s="44"/>
      <c r="BW41" s="44"/>
      <c r="BX41" s="45"/>
      <c r="BY41" s="44"/>
      <c r="BZ41" s="44"/>
      <c r="CA41" s="45"/>
      <c r="CB41" s="44"/>
      <c r="CC41" s="44"/>
      <c r="CD41" s="45"/>
      <c r="CE41" s="46">
        <f t="shared" si="12"/>
        <v>88</v>
      </c>
      <c r="CF41" s="47">
        <f t="shared" si="13"/>
        <v>88</v>
      </c>
      <c r="CG41" s="48"/>
      <c r="CH41" s="58">
        <v>11</v>
      </c>
      <c r="CI41" s="49" t="str">
        <f t="shared" si="14"/>
        <v xml:space="preserve">Memiliki kemampuan pemahanan  QS Al Hujurat :10,12 , Asmaul Husna, Cara berpakaian dalam Islam, Sumber Hukum Islam, Kewajiban Menuntut Ilmu, Zakat Haji Zakat, Keteladanan Rasul pereode Makah, </v>
      </c>
      <c r="CJ41" s="48"/>
      <c r="CK41" s="58">
        <v>11</v>
      </c>
      <c r="CL41" s="49" t="str">
        <f t="shared" si="15"/>
        <v xml:space="preserve">Memiliki keterampilan  Tajwid, Hafalan Asmaul Husna, Debat cara berpakain sesuai dg ajr Islam, Memberi contoh Hukum Taklifi, Perjalanan Haji,Tata cara Wakaf, Sejarah Rasulullah, Keteladanan Rasul pereode Makah, </v>
      </c>
      <c r="CO41" s="60" t="s">
        <v>246</v>
      </c>
    </row>
    <row r="42" spans="1:102" x14ac:dyDescent="0.25">
      <c r="A42" s="8">
        <v>32</v>
      </c>
      <c r="B42" s="8">
        <v>2215</v>
      </c>
      <c r="C42" s="8" t="s">
        <v>195</v>
      </c>
      <c r="E42" s="50">
        <f t="shared" si="0"/>
        <v>87</v>
      </c>
      <c r="F42" s="8" t="str">
        <f t="shared" si="1"/>
        <v>B</v>
      </c>
      <c r="G42" s="8" t="str">
        <f t="shared" si="2"/>
        <v xml:space="preserve">Memiliki kemampuan pemahanan  QS Al Hujurat :10,12 , Asmaul Husna, Cara berpakaian dalam Islam, Sumber Hukum Islam, Kewajiban Menuntut Ilmu, Zakat Haji Zakat, Keteladanan Rasul pereode Makah, </v>
      </c>
      <c r="H42" s="50">
        <f t="shared" si="3"/>
        <v>90</v>
      </c>
      <c r="I42" s="8" t="str">
        <f t="shared" si="4"/>
        <v>B</v>
      </c>
      <c r="J42" s="8" t="str">
        <f t="shared" si="5"/>
        <v xml:space="preserve">Memiliki keterampilan  Tajwid, Hafalan Asmaul Husna, Debat cara berpakain sesuai dg ajr Islam, Memberi contoh Hukum Taklifi, Perjalanan Haji,Tata cara Wakaf, Sejarah Rasulullah, Keteladanan Rasul pereode Makah, </v>
      </c>
      <c r="K42" s="8"/>
      <c r="L42" s="13"/>
      <c r="M42" s="14"/>
      <c r="N42" s="44">
        <f t="shared" si="6"/>
        <v>89</v>
      </c>
      <c r="O42" s="44">
        <f t="shared" si="7"/>
        <v>70</v>
      </c>
      <c r="Q42" s="44">
        <v>85</v>
      </c>
      <c r="R42" s="44">
        <v>85</v>
      </c>
      <c r="S42" s="45">
        <v>100</v>
      </c>
      <c r="T42" s="62">
        <v>88</v>
      </c>
      <c r="U42" s="62">
        <v>89</v>
      </c>
      <c r="V42" s="62">
        <v>86</v>
      </c>
      <c r="W42" s="44">
        <v>95</v>
      </c>
      <c r="X42" s="44">
        <v>85</v>
      </c>
      <c r="Y42" s="45">
        <v>85</v>
      </c>
      <c r="Z42" s="44">
        <v>95</v>
      </c>
      <c r="AA42" s="44"/>
      <c r="AB42" s="45"/>
      <c r="AC42" s="44">
        <v>85</v>
      </c>
      <c r="AD42" s="44"/>
      <c r="AE42" s="45"/>
      <c r="AF42" s="45">
        <f t="shared" si="8"/>
        <v>89</v>
      </c>
      <c r="AG42" s="44"/>
      <c r="AH42" s="44"/>
      <c r="AI42" s="45"/>
      <c r="AJ42" s="44"/>
      <c r="AK42" s="44"/>
      <c r="AL42" s="45"/>
      <c r="AM42" s="44"/>
      <c r="AN42" s="44"/>
      <c r="AO42" s="45"/>
      <c r="AP42" s="44"/>
      <c r="AQ42" s="44"/>
      <c r="AR42" s="45"/>
      <c r="AS42" s="44"/>
      <c r="AT42" s="44"/>
      <c r="AU42" s="45"/>
      <c r="AV42" s="44">
        <v>70</v>
      </c>
      <c r="AW42" s="46">
        <f t="shared" si="9"/>
        <v>87.333333333333329</v>
      </c>
      <c r="AX42" s="47">
        <f t="shared" si="16"/>
        <v>87</v>
      </c>
      <c r="AY42" s="48"/>
      <c r="AZ42" s="44">
        <v>90</v>
      </c>
      <c r="BA42" s="56"/>
      <c r="BB42" s="57"/>
      <c r="BC42" s="63">
        <v>90</v>
      </c>
      <c r="BD42" s="56"/>
      <c r="BE42" s="57"/>
      <c r="BF42" s="56">
        <v>90</v>
      </c>
      <c r="BG42" s="56"/>
      <c r="BH42" s="57"/>
      <c r="BI42" s="56"/>
      <c r="BJ42" s="56"/>
      <c r="BK42" s="57">
        <v>90</v>
      </c>
      <c r="BL42" s="56">
        <v>90</v>
      </c>
      <c r="BM42" s="56"/>
      <c r="BN42" s="57"/>
      <c r="BO42" s="45" t="str">
        <f t="shared" si="11"/>
        <v/>
      </c>
      <c r="BP42" s="44"/>
      <c r="BQ42" s="44"/>
      <c r="BR42" s="45"/>
      <c r="BS42" s="44"/>
      <c r="BT42" s="44"/>
      <c r="BU42" s="45"/>
      <c r="BV42" s="44"/>
      <c r="BW42" s="44"/>
      <c r="BX42" s="45"/>
      <c r="BY42" s="44"/>
      <c r="BZ42" s="44"/>
      <c r="CA42" s="45"/>
      <c r="CB42" s="44"/>
      <c r="CC42" s="44"/>
      <c r="CD42" s="45"/>
      <c r="CE42" s="46">
        <f t="shared" si="12"/>
        <v>90</v>
      </c>
      <c r="CF42" s="47">
        <f t="shared" si="13"/>
        <v>90</v>
      </c>
      <c r="CG42" s="48"/>
      <c r="CH42" s="58">
        <v>11</v>
      </c>
      <c r="CI42" s="49" t="str">
        <f t="shared" si="14"/>
        <v xml:space="preserve">Memiliki kemampuan pemahanan  QS Al Hujurat :10,12 , Asmaul Husna, Cara berpakaian dalam Islam, Sumber Hukum Islam, Kewajiban Menuntut Ilmu, Zakat Haji Zakat, Keteladanan Rasul pereode Makah, </v>
      </c>
      <c r="CJ42" s="48"/>
      <c r="CK42" s="58">
        <v>11</v>
      </c>
      <c r="CL42" s="49" t="str">
        <f t="shared" si="15"/>
        <v xml:space="preserve">Memiliki keterampilan  Tajwid, Hafalan Asmaul Husna, Debat cara berpakain sesuai dg ajr Islam, Memberi contoh Hukum Taklifi, Perjalanan Haji,Tata cara Wakaf, Sejarah Rasulullah, Keteladanan Rasul pereode Makah, </v>
      </c>
    </row>
    <row r="43" spans="1:102" x14ac:dyDescent="0.25">
      <c r="A43" s="8">
        <v>33</v>
      </c>
      <c r="B43" s="8">
        <v>2231</v>
      </c>
      <c r="C43" s="8" t="s">
        <v>196</v>
      </c>
      <c r="E43" s="50">
        <f t="shared" ref="E43:E60" si="17">AX43</f>
        <v>89</v>
      </c>
      <c r="F43" s="8" t="str">
        <f t="shared" ref="F43:F60" si="18">IF(E43="","",IF(E43&lt;=69,"D",IF(E43&lt;=75,"C",IF(E43&lt;=90,"B",IF(E43&lt;=100,"A","E")))))</f>
        <v>B</v>
      </c>
      <c r="G43" s="8" t="str">
        <f t="shared" ref="G43:G60" si="19">CI43</f>
        <v xml:space="preserve">Memiliki kemampuan pemahanan  QS Al Hujurat :10,12 , Asmaul Husna, Cara berpakaian dalam Islam, Sumber Hukum Islam, Kewajiban Menuntut Ilmu, Zakat Haji Zakat, Keteladanan Rasul pereode Makah, </v>
      </c>
      <c r="H43" s="50">
        <f t="shared" ref="H43:H60" si="20">CF43</f>
        <v>92</v>
      </c>
      <c r="I43" s="8" t="str">
        <f t="shared" ref="I43:I60" si="21">IF(H43="","",IF(H43&lt;=69,"D",IF(H43&lt;=75,"C",IF(H43&lt;=90,"B",IF(H43&lt;=100,"A","E")))))</f>
        <v>A</v>
      </c>
      <c r="J43" s="8" t="str">
        <f t="shared" ref="J43:J60" si="22">CL43</f>
        <v xml:space="preserve">Memiliki keterampilan  Tajwid, Hafalan Asmaul Husna, Debat cara berpakain sesuai dg ajr Islam, Memberi contoh Hukum Taklifi, Perjalanan Haji,Tata cara Wakaf, Sejarah Rasulullah, Keteladanan Rasul pereode Makah, </v>
      </c>
      <c r="K43" s="8"/>
      <c r="L43" s="13"/>
      <c r="M43" s="14"/>
      <c r="N43" s="44">
        <f t="shared" ref="N43:N60" si="23">AF43</f>
        <v>90</v>
      </c>
      <c r="O43" s="44">
        <f t="shared" ref="O43:O60" si="24">IF(COUNTBLANK(AV43:AV43),"",AV43)</f>
        <v>83</v>
      </c>
      <c r="Q43" s="44">
        <v>85</v>
      </c>
      <c r="R43" s="44">
        <v>90</v>
      </c>
      <c r="S43" s="45">
        <v>100</v>
      </c>
      <c r="T43" s="62">
        <v>78</v>
      </c>
      <c r="U43" s="62">
        <v>91</v>
      </c>
      <c r="V43" s="62">
        <v>84</v>
      </c>
      <c r="W43" s="44">
        <v>100</v>
      </c>
      <c r="X43" s="44">
        <v>90</v>
      </c>
      <c r="Y43" s="45">
        <v>90</v>
      </c>
      <c r="Z43" s="44">
        <v>90</v>
      </c>
      <c r="AA43" s="44"/>
      <c r="AB43" s="45"/>
      <c r="AC43" s="44">
        <v>90</v>
      </c>
      <c r="AD43" s="44"/>
      <c r="AE43" s="45"/>
      <c r="AF43" s="45">
        <f t="shared" ref="AF43:AF60" si="25">IF(S43="","",ROUND(AVERAGE(Q43:AE43),0))</f>
        <v>90</v>
      </c>
      <c r="AG43" s="44"/>
      <c r="AH43" s="44"/>
      <c r="AI43" s="45"/>
      <c r="AJ43" s="44"/>
      <c r="AK43" s="44"/>
      <c r="AL43" s="45"/>
      <c r="AM43" s="44"/>
      <c r="AN43" s="44"/>
      <c r="AO43" s="45"/>
      <c r="AP43" s="44"/>
      <c r="AQ43" s="44"/>
      <c r="AR43" s="45"/>
      <c r="AS43" s="44"/>
      <c r="AT43" s="44"/>
      <c r="AU43" s="45"/>
      <c r="AV43" s="44">
        <v>83</v>
      </c>
      <c r="AW43" s="46">
        <f t="shared" ref="AW43:AW60" si="26">IF(AV43="","",AVERAGE(Q43:AE43,AG43:AV43))</f>
        <v>89.25</v>
      </c>
      <c r="AX43" s="47">
        <f t="shared" ref="AX43:AX60" si="27">IF(AW43="","",ROUND(AW43,0))</f>
        <v>89</v>
      </c>
      <c r="AY43" s="48"/>
      <c r="AZ43" s="44">
        <v>90</v>
      </c>
      <c r="BA43" s="56"/>
      <c r="BB43" s="57"/>
      <c r="BC43" s="63">
        <v>100</v>
      </c>
      <c r="BD43" s="56"/>
      <c r="BE43" s="57"/>
      <c r="BF43" s="56">
        <v>90</v>
      </c>
      <c r="BG43" s="56"/>
      <c r="BH43" s="57"/>
      <c r="BI43" s="56"/>
      <c r="BJ43" s="56"/>
      <c r="BK43" s="57">
        <v>90</v>
      </c>
      <c r="BL43" s="56">
        <v>90</v>
      </c>
      <c r="BM43" s="56"/>
      <c r="BN43" s="57"/>
      <c r="BO43" s="45" t="str">
        <f t="shared" ref="BO43:BO60" si="28">IF(BB43="","",ROUND(AVERAGE(AZ43:BN43),0))</f>
        <v/>
      </c>
      <c r="BP43" s="44"/>
      <c r="BQ43" s="44"/>
      <c r="BR43" s="45"/>
      <c r="BS43" s="44"/>
      <c r="BT43" s="44"/>
      <c r="BU43" s="45"/>
      <c r="BV43" s="44"/>
      <c r="BW43" s="44"/>
      <c r="BX43" s="45"/>
      <c r="BY43" s="44"/>
      <c r="BZ43" s="44"/>
      <c r="CA43" s="45"/>
      <c r="CB43" s="44"/>
      <c r="CC43" s="44"/>
      <c r="CD43" s="45"/>
      <c r="CE43" s="46">
        <f t="shared" ref="CE43:CE60" si="29">IF(AZ43="","",AVERAGE(AZ43:BN43,BP43:CD43))</f>
        <v>92</v>
      </c>
      <c r="CF43" s="47">
        <f t="shared" ref="CF43:CF60" si="30">IF(CE43="","",ROUND(CE43,0))</f>
        <v>92</v>
      </c>
      <c r="CG43" s="48"/>
      <c r="CH43" s="58">
        <v>11</v>
      </c>
      <c r="CI43" s="49" t="str">
        <f t="shared" ref="CI43:CI60" si="31">IF(CH43="","",VLOOKUP(CH43,$CW$9:$CX$20,2,0))</f>
        <v xml:space="preserve">Memiliki kemampuan pemahanan  QS Al Hujurat :10,12 , Asmaul Husna, Cara berpakaian dalam Islam, Sumber Hukum Islam, Kewajiban Menuntut Ilmu, Zakat Haji Zakat, Keteladanan Rasul pereode Makah, </v>
      </c>
      <c r="CJ43" s="48"/>
      <c r="CK43" s="58">
        <v>11</v>
      </c>
      <c r="CL43" s="49" t="str">
        <f t="shared" ref="CL43:CL60" si="32">IF(CK43="","",VLOOKUP(CK43,$CW$22:$CX$33,2,0))</f>
        <v xml:space="preserve">Memiliki keterampilan  Tajwid, Hafalan Asmaul Husna, Debat cara berpakain sesuai dg ajr Islam, Memberi contoh Hukum Taklifi, Perjalanan Haji,Tata cara Wakaf, Sejarah Rasulullah, Keteladanan Rasul pereode Makah, </v>
      </c>
    </row>
    <row r="44" spans="1:102" x14ac:dyDescent="0.25">
      <c r="A44" s="8"/>
      <c r="B44" s="8"/>
      <c r="C44" s="8"/>
      <c r="E44" s="50" t="str">
        <f t="shared" si="17"/>
        <v/>
      </c>
      <c r="F44" s="8" t="str">
        <f t="shared" si="18"/>
        <v/>
      </c>
      <c r="G44" s="8" t="str">
        <f t="shared" si="19"/>
        <v/>
      </c>
      <c r="H44" s="50" t="str">
        <f t="shared" si="20"/>
        <v/>
      </c>
      <c r="I44" s="8" t="str">
        <f t="shared" si="21"/>
        <v/>
      </c>
      <c r="J44" s="8" t="str">
        <f t="shared" si="22"/>
        <v/>
      </c>
      <c r="K44" s="8"/>
      <c r="L44" s="13"/>
      <c r="M44" s="14"/>
      <c r="N44" s="44" t="str">
        <f t="shared" si="23"/>
        <v/>
      </c>
      <c r="O44" s="44" t="str">
        <f t="shared" si="24"/>
        <v/>
      </c>
      <c r="Q44" s="44"/>
      <c r="R44" s="44"/>
      <c r="S44" s="45"/>
      <c r="T44" s="44"/>
      <c r="U44" s="44"/>
      <c r="V44" s="45"/>
      <c r="W44" s="44"/>
      <c r="X44" s="44"/>
      <c r="Y44" s="45"/>
      <c r="Z44" s="44"/>
      <c r="AA44" s="44"/>
      <c r="AB44" s="45"/>
      <c r="AC44" s="44"/>
      <c r="AD44" s="44"/>
      <c r="AE44" s="45"/>
      <c r="AF44" s="45" t="str">
        <f t="shared" si="25"/>
        <v/>
      </c>
      <c r="AG44" s="44"/>
      <c r="AH44" s="44"/>
      <c r="AI44" s="45"/>
      <c r="AJ44" s="44"/>
      <c r="AK44" s="44"/>
      <c r="AL44" s="45"/>
      <c r="AM44" s="44"/>
      <c r="AN44" s="44"/>
      <c r="AO44" s="45"/>
      <c r="AP44" s="44"/>
      <c r="AQ44" s="44"/>
      <c r="AR44" s="45"/>
      <c r="AS44" s="44"/>
      <c r="AT44" s="44"/>
      <c r="AU44" s="45"/>
      <c r="AV44" s="44"/>
      <c r="AW44" s="46" t="str">
        <f t="shared" si="26"/>
        <v/>
      </c>
      <c r="AX44" s="47" t="str">
        <f t="shared" si="27"/>
        <v/>
      </c>
      <c r="AY44" s="48"/>
      <c r="AZ44" s="56"/>
      <c r="BA44" s="56"/>
      <c r="BB44" s="57"/>
      <c r="BC44" s="56"/>
      <c r="BD44" s="56"/>
      <c r="BE44" s="57"/>
      <c r="BF44" s="56"/>
      <c r="BG44" s="56"/>
      <c r="BH44" s="57"/>
      <c r="BI44" s="56"/>
      <c r="BJ44" s="56"/>
      <c r="BK44" s="57"/>
      <c r="BL44" s="56"/>
      <c r="BM44" s="56"/>
      <c r="BN44" s="57"/>
      <c r="BO44" s="45" t="str">
        <f t="shared" si="28"/>
        <v/>
      </c>
      <c r="BP44" s="44"/>
      <c r="BQ44" s="44"/>
      <c r="BR44" s="45"/>
      <c r="BS44" s="44"/>
      <c r="BT44" s="44"/>
      <c r="BU44" s="45"/>
      <c r="BV44" s="44"/>
      <c r="BW44" s="44"/>
      <c r="BX44" s="45"/>
      <c r="BY44" s="44"/>
      <c r="BZ44" s="44"/>
      <c r="CA44" s="45"/>
      <c r="CB44" s="44"/>
      <c r="CC44" s="44"/>
      <c r="CD44" s="45"/>
      <c r="CE44" s="46" t="str">
        <f t="shared" si="29"/>
        <v/>
      </c>
      <c r="CF44" s="47" t="str">
        <f t="shared" si="30"/>
        <v/>
      </c>
      <c r="CG44" s="48"/>
      <c r="CH44" s="58"/>
      <c r="CI44" s="49" t="str">
        <f t="shared" si="31"/>
        <v/>
      </c>
      <c r="CJ44" s="48"/>
      <c r="CK44" s="58"/>
      <c r="CL44" s="49" t="str">
        <f t="shared" si="32"/>
        <v/>
      </c>
    </row>
    <row r="45" spans="1:102" x14ac:dyDescent="0.25">
      <c r="A45" s="8"/>
      <c r="B45" s="8"/>
      <c r="C45" s="8"/>
      <c r="E45" s="50" t="str">
        <f t="shared" si="17"/>
        <v/>
      </c>
      <c r="F45" s="8" t="str">
        <f t="shared" si="18"/>
        <v/>
      </c>
      <c r="G45" s="8" t="str">
        <f t="shared" si="19"/>
        <v/>
      </c>
      <c r="H45" s="50" t="str">
        <f t="shared" si="20"/>
        <v/>
      </c>
      <c r="I45" s="8" t="str">
        <f t="shared" si="21"/>
        <v/>
      </c>
      <c r="J45" s="8" t="str">
        <f t="shared" si="22"/>
        <v/>
      </c>
      <c r="K45" s="8"/>
      <c r="L45" s="13"/>
      <c r="M45" s="14"/>
      <c r="N45" s="44" t="str">
        <f t="shared" si="23"/>
        <v/>
      </c>
      <c r="O45" s="44" t="str">
        <f t="shared" si="24"/>
        <v/>
      </c>
      <c r="Q45" s="44"/>
      <c r="R45" s="44"/>
      <c r="S45" s="45"/>
      <c r="T45" s="44"/>
      <c r="U45" s="44"/>
      <c r="V45" s="45"/>
      <c r="W45" s="44"/>
      <c r="X45" s="44"/>
      <c r="Y45" s="45"/>
      <c r="Z45" s="44"/>
      <c r="AA45" s="44"/>
      <c r="AB45" s="45"/>
      <c r="AC45" s="44"/>
      <c r="AD45" s="44"/>
      <c r="AE45" s="45"/>
      <c r="AF45" s="45" t="str">
        <f t="shared" si="25"/>
        <v/>
      </c>
      <c r="AG45" s="44"/>
      <c r="AH45" s="44"/>
      <c r="AI45" s="45"/>
      <c r="AJ45" s="44"/>
      <c r="AK45" s="44"/>
      <c r="AL45" s="45"/>
      <c r="AM45" s="44"/>
      <c r="AN45" s="44"/>
      <c r="AO45" s="45"/>
      <c r="AP45" s="44"/>
      <c r="AQ45" s="44"/>
      <c r="AR45" s="45"/>
      <c r="AS45" s="44"/>
      <c r="AT45" s="44"/>
      <c r="AU45" s="45"/>
      <c r="AV45" s="44"/>
      <c r="AW45" s="46" t="str">
        <f t="shared" si="26"/>
        <v/>
      </c>
      <c r="AX45" s="47" t="str">
        <f t="shared" si="27"/>
        <v/>
      </c>
      <c r="AY45" s="48"/>
      <c r="AZ45" s="56"/>
      <c r="BA45" s="56"/>
      <c r="BB45" s="57"/>
      <c r="BC45" s="56"/>
      <c r="BD45" s="56"/>
      <c r="BE45" s="57"/>
      <c r="BF45" s="56"/>
      <c r="BG45" s="56"/>
      <c r="BH45" s="57"/>
      <c r="BI45" s="56"/>
      <c r="BJ45" s="56"/>
      <c r="BK45" s="57"/>
      <c r="BL45" s="56"/>
      <c r="BM45" s="56"/>
      <c r="BN45" s="57"/>
      <c r="BO45" s="45" t="str">
        <f t="shared" si="28"/>
        <v/>
      </c>
      <c r="BP45" s="44"/>
      <c r="BQ45" s="44"/>
      <c r="BR45" s="45"/>
      <c r="BS45" s="44"/>
      <c r="BT45" s="44"/>
      <c r="BU45" s="45"/>
      <c r="BV45" s="44"/>
      <c r="BW45" s="44"/>
      <c r="BX45" s="45"/>
      <c r="BY45" s="44"/>
      <c r="BZ45" s="44"/>
      <c r="CA45" s="45"/>
      <c r="CB45" s="44"/>
      <c r="CC45" s="44"/>
      <c r="CD45" s="45"/>
      <c r="CE45" s="46" t="str">
        <f t="shared" si="29"/>
        <v/>
      </c>
      <c r="CF45" s="47" t="str">
        <f t="shared" si="30"/>
        <v/>
      </c>
      <c r="CG45" s="48"/>
      <c r="CH45" s="58"/>
      <c r="CI45" s="49" t="str">
        <f t="shared" si="31"/>
        <v/>
      </c>
      <c r="CJ45" s="48"/>
      <c r="CK45" s="58"/>
      <c r="CL45" s="49" t="str">
        <f t="shared" si="32"/>
        <v/>
      </c>
    </row>
    <row r="46" spans="1:102" x14ac:dyDescent="0.25">
      <c r="A46" s="8"/>
      <c r="B46" s="8"/>
      <c r="C46" s="8"/>
      <c r="E46" s="50" t="str">
        <f t="shared" si="17"/>
        <v/>
      </c>
      <c r="F46" s="8" t="str">
        <f t="shared" si="18"/>
        <v/>
      </c>
      <c r="G46" s="8" t="str">
        <f t="shared" si="19"/>
        <v/>
      </c>
      <c r="H46" s="50" t="str">
        <f t="shared" si="20"/>
        <v/>
      </c>
      <c r="I46" s="8" t="str">
        <f t="shared" si="21"/>
        <v/>
      </c>
      <c r="J46" s="8" t="str">
        <f t="shared" si="22"/>
        <v/>
      </c>
      <c r="K46" s="8"/>
      <c r="L46" s="13"/>
      <c r="M46" s="14"/>
      <c r="N46" s="44" t="str">
        <f t="shared" si="23"/>
        <v/>
      </c>
      <c r="O46" s="44" t="str">
        <f t="shared" si="24"/>
        <v/>
      </c>
      <c r="Q46" s="44"/>
      <c r="R46" s="44"/>
      <c r="S46" s="45"/>
      <c r="T46" s="44"/>
      <c r="U46" s="44"/>
      <c r="V46" s="45"/>
      <c r="W46" s="44"/>
      <c r="X46" s="44"/>
      <c r="Y46" s="45"/>
      <c r="Z46" s="44"/>
      <c r="AA46" s="44"/>
      <c r="AB46" s="45"/>
      <c r="AC46" s="44"/>
      <c r="AD46" s="44"/>
      <c r="AE46" s="45"/>
      <c r="AF46" s="45" t="str">
        <f t="shared" si="25"/>
        <v/>
      </c>
      <c r="AG46" s="44"/>
      <c r="AH46" s="44"/>
      <c r="AI46" s="45"/>
      <c r="AJ46" s="44"/>
      <c r="AK46" s="44"/>
      <c r="AL46" s="45"/>
      <c r="AM46" s="44"/>
      <c r="AN46" s="44"/>
      <c r="AO46" s="45"/>
      <c r="AP46" s="44"/>
      <c r="AQ46" s="44"/>
      <c r="AR46" s="45"/>
      <c r="AS46" s="44"/>
      <c r="AT46" s="44"/>
      <c r="AU46" s="45"/>
      <c r="AV46" s="44"/>
      <c r="AW46" s="46" t="str">
        <f t="shared" si="26"/>
        <v/>
      </c>
      <c r="AX46" s="47" t="str">
        <f t="shared" si="27"/>
        <v/>
      </c>
      <c r="AY46" s="48"/>
      <c r="AZ46" s="56"/>
      <c r="BA46" s="56"/>
      <c r="BB46" s="57"/>
      <c r="BC46" s="56"/>
      <c r="BD46" s="56"/>
      <c r="BE46" s="57"/>
      <c r="BF46" s="56"/>
      <c r="BG46" s="56"/>
      <c r="BH46" s="57"/>
      <c r="BI46" s="56"/>
      <c r="BJ46" s="56"/>
      <c r="BK46" s="57"/>
      <c r="BL46" s="56"/>
      <c r="BM46" s="56"/>
      <c r="BN46" s="57"/>
      <c r="BO46" s="45" t="str">
        <f t="shared" si="28"/>
        <v/>
      </c>
      <c r="BP46" s="44"/>
      <c r="BQ46" s="44"/>
      <c r="BR46" s="45"/>
      <c r="BS46" s="44"/>
      <c r="BT46" s="44"/>
      <c r="BU46" s="45"/>
      <c r="BV46" s="44"/>
      <c r="BW46" s="44"/>
      <c r="BX46" s="45"/>
      <c r="BY46" s="44"/>
      <c r="BZ46" s="44"/>
      <c r="CA46" s="45"/>
      <c r="CB46" s="44"/>
      <c r="CC46" s="44"/>
      <c r="CD46" s="45"/>
      <c r="CE46" s="46" t="str">
        <f t="shared" si="29"/>
        <v/>
      </c>
      <c r="CF46" s="47" t="str">
        <f t="shared" si="30"/>
        <v/>
      </c>
      <c r="CG46" s="48"/>
      <c r="CH46" s="58"/>
      <c r="CI46" s="49" t="str">
        <f t="shared" si="31"/>
        <v/>
      </c>
      <c r="CJ46" s="48"/>
      <c r="CK46" s="58"/>
      <c r="CL46" s="49" t="str">
        <f t="shared" si="32"/>
        <v/>
      </c>
    </row>
    <row r="47" spans="1:102" x14ac:dyDescent="0.25">
      <c r="A47" s="8"/>
      <c r="B47" s="8"/>
      <c r="C47" s="8"/>
      <c r="E47" s="50" t="str">
        <f t="shared" si="17"/>
        <v/>
      </c>
      <c r="F47" s="8" t="str">
        <f t="shared" si="18"/>
        <v/>
      </c>
      <c r="G47" s="8" t="str">
        <f t="shared" si="19"/>
        <v/>
      </c>
      <c r="H47" s="50" t="str">
        <f t="shared" si="20"/>
        <v/>
      </c>
      <c r="I47" s="8" t="str">
        <f t="shared" si="21"/>
        <v/>
      </c>
      <c r="J47" s="8" t="str">
        <f t="shared" si="22"/>
        <v/>
      </c>
      <c r="K47" s="8"/>
      <c r="L47" s="13"/>
      <c r="M47" s="14"/>
      <c r="N47" s="44" t="str">
        <f t="shared" si="23"/>
        <v/>
      </c>
      <c r="O47" s="44" t="str">
        <f t="shared" si="24"/>
        <v/>
      </c>
      <c r="Q47" s="44"/>
      <c r="R47" s="44"/>
      <c r="S47" s="45"/>
      <c r="T47" s="44"/>
      <c r="U47" s="44"/>
      <c r="V47" s="45"/>
      <c r="W47" s="44"/>
      <c r="X47" s="44"/>
      <c r="Y47" s="45"/>
      <c r="Z47" s="44"/>
      <c r="AA47" s="44"/>
      <c r="AB47" s="45"/>
      <c r="AC47" s="44"/>
      <c r="AD47" s="44"/>
      <c r="AE47" s="45"/>
      <c r="AF47" s="45" t="str">
        <f t="shared" si="25"/>
        <v/>
      </c>
      <c r="AG47" s="44"/>
      <c r="AH47" s="44"/>
      <c r="AI47" s="45"/>
      <c r="AJ47" s="44"/>
      <c r="AK47" s="44"/>
      <c r="AL47" s="45"/>
      <c r="AM47" s="44"/>
      <c r="AN47" s="44"/>
      <c r="AO47" s="45"/>
      <c r="AP47" s="44"/>
      <c r="AQ47" s="44"/>
      <c r="AR47" s="45"/>
      <c r="AS47" s="44"/>
      <c r="AT47" s="44"/>
      <c r="AU47" s="45"/>
      <c r="AV47" s="44"/>
      <c r="AW47" s="46" t="str">
        <f t="shared" si="26"/>
        <v/>
      </c>
      <c r="AX47" s="47" t="str">
        <f t="shared" si="27"/>
        <v/>
      </c>
      <c r="AY47" s="48"/>
      <c r="AZ47" s="56"/>
      <c r="BA47" s="56"/>
      <c r="BB47" s="57"/>
      <c r="BC47" s="56"/>
      <c r="BD47" s="56"/>
      <c r="BE47" s="57"/>
      <c r="BF47" s="56"/>
      <c r="BG47" s="56"/>
      <c r="BH47" s="57"/>
      <c r="BI47" s="56"/>
      <c r="BJ47" s="56"/>
      <c r="BK47" s="57"/>
      <c r="BL47" s="56"/>
      <c r="BM47" s="56"/>
      <c r="BN47" s="57"/>
      <c r="BO47" s="45" t="str">
        <f t="shared" si="28"/>
        <v/>
      </c>
      <c r="BP47" s="44"/>
      <c r="BQ47" s="44"/>
      <c r="BR47" s="45"/>
      <c r="BS47" s="44"/>
      <c r="BT47" s="44"/>
      <c r="BU47" s="45"/>
      <c r="BV47" s="44"/>
      <c r="BW47" s="44"/>
      <c r="BX47" s="45"/>
      <c r="BY47" s="44"/>
      <c r="BZ47" s="44"/>
      <c r="CA47" s="45"/>
      <c r="CB47" s="44"/>
      <c r="CC47" s="44"/>
      <c r="CD47" s="45"/>
      <c r="CE47" s="46" t="str">
        <f t="shared" si="29"/>
        <v/>
      </c>
      <c r="CF47" s="47" t="str">
        <f t="shared" si="30"/>
        <v/>
      </c>
      <c r="CG47" s="48"/>
      <c r="CH47" s="58"/>
      <c r="CI47" s="49" t="str">
        <f t="shared" si="31"/>
        <v/>
      </c>
      <c r="CJ47" s="48"/>
      <c r="CK47" s="58"/>
      <c r="CL47" s="49" t="str">
        <f t="shared" si="32"/>
        <v/>
      </c>
    </row>
    <row r="48" spans="1:102" x14ac:dyDescent="0.25">
      <c r="A48" s="8"/>
      <c r="B48" s="8"/>
      <c r="C48" s="8"/>
      <c r="E48" s="50" t="str">
        <f t="shared" si="17"/>
        <v/>
      </c>
      <c r="F48" s="8" t="str">
        <f t="shared" si="18"/>
        <v/>
      </c>
      <c r="G48" s="8" t="str">
        <f t="shared" si="19"/>
        <v/>
      </c>
      <c r="H48" s="50" t="str">
        <f t="shared" si="20"/>
        <v/>
      </c>
      <c r="I48" s="8" t="str">
        <f t="shared" si="21"/>
        <v/>
      </c>
      <c r="J48" s="8" t="str">
        <f t="shared" si="22"/>
        <v/>
      </c>
      <c r="K48" s="8"/>
      <c r="L48" s="13"/>
      <c r="M48" s="14"/>
      <c r="N48" s="44" t="str">
        <f t="shared" si="23"/>
        <v/>
      </c>
      <c r="O48" s="44" t="str">
        <f t="shared" si="24"/>
        <v/>
      </c>
      <c r="Q48" s="44"/>
      <c r="R48" s="44"/>
      <c r="S48" s="45"/>
      <c r="T48" s="44"/>
      <c r="U48" s="44"/>
      <c r="V48" s="45"/>
      <c r="W48" s="44"/>
      <c r="X48" s="44"/>
      <c r="Y48" s="45"/>
      <c r="Z48" s="44"/>
      <c r="AA48" s="44"/>
      <c r="AB48" s="45"/>
      <c r="AC48" s="44"/>
      <c r="AD48" s="44"/>
      <c r="AE48" s="45"/>
      <c r="AF48" s="45" t="str">
        <f t="shared" si="25"/>
        <v/>
      </c>
      <c r="AG48" s="44"/>
      <c r="AH48" s="44"/>
      <c r="AI48" s="45"/>
      <c r="AJ48" s="44"/>
      <c r="AK48" s="44"/>
      <c r="AL48" s="45"/>
      <c r="AM48" s="44"/>
      <c r="AN48" s="44"/>
      <c r="AO48" s="45"/>
      <c r="AP48" s="44"/>
      <c r="AQ48" s="44"/>
      <c r="AR48" s="45"/>
      <c r="AS48" s="44"/>
      <c r="AT48" s="44"/>
      <c r="AU48" s="45"/>
      <c r="AV48" s="44"/>
      <c r="AW48" s="46" t="str">
        <f t="shared" si="26"/>
        <v/>
      </c>
      <c r="AX48" s="47" t="str">
        <f t="shared" si="27"/>
        <v/>
      </c>
      <c r="AY48" s="48"/>
      <c r="AZ48" s="56"/>
      <c r="BA48" s="56"/>
      <c r="BB48" s="57"/>
      <c r="BC48" s="56"/>
      <c r="BD48" s="56"/>
      <c r="BE48" s="57"/>
      <c r="BF48" s="56"/>
      <c r="BG48" s="56"/>
      <c r="BH48" s="57"/>
      <c r="BI48" s="56"/>
      <c r="BJ48" s="56"/>
      <c r="BK48" s="57"/>
      <c r="BL48" s="56"/>
      <c r="BM48" s="56"/>
      <c r="BN48" s="57"/>
      <c r="BO48" s="45" t="str">
        <f t="shared" si="28"/>
        <v/>
      </c>
      <c r="BP48" s="44"/>
      <c r="BQ48" s="44"/>
      <c r="BR48" s="45"/>
      <c r="BS48" s="44"/>
      <c r="BT48" s="44"/>
      <c r="BU48" s="45"/>
      <c r="BV48" s="44"/>
      <c r="BW48" s="44"/>
      <c r="BX48" s="45"/>
      <c r="BY48" s="44"/>
      <c r="BZ48" s="44"/>
      <c r="CA48" s="45"/>
      <c r="CB48" s="44"/>
      <c r="CC48" s="44"/>
      <c r="CD48" s="45"/>
      <c r="CE48" s="46" t="str">
        <f t="shared" si="29"/>
        <v/>
      </c>
      <c r="CF48" s="47" t="str">
        <f t="shared" si="30"/>
        <v/>
      </c>
      <c r="CG48" s="48"/>
      <c r="CH48" s="58"/>
      <c r="CI48" s="49" t="str">
        <f t="shared" si="31"/>
        <v/>
      </c>
      <c r="CJ48" s="48"/>
      <c r="CK48" s="58"/>
      <c r="CL48" s="49" t="str">
        <f t="shared" si="32"/>
        <v/>
      </c>
    </row>
    <row r="49" spans="1:90" x14ac:dyDescent="0.25">
      <c r="A49" s="8"/>
      <c r="B49" s="8"/>
      <c r="C49" s="8"/>
      <c r="E49" s="50" t="str">
        <f t="shared" si="17"/>
        <v/>
      </c>
      <c r="F49" s="8" t="str">
        <f t="shared" si="18"/>
        <v/>
      </c>
      <c r="G49" s="8" t="str">
        <f t="shared" si="19"/>
        <v/>
      </c>
      <c r="H49" s="50" t="str">
        <f t="shared" si="20"/>
        <v/>
      </c>
      <c r="I49" s="8" t="str">
        <f t="shared" si="21"/>
        <v/>
      </c>
      <c r="J49" s="8" t="str">
        <f t="shared" si="22"/>
        <v/>
      </c>
      <c r="K49" s="8"/>
      <c r="L49" s="13"/>
      <c r="M49" s="14"/>
      <c r="N49" s="44" t="str">
        <f t="shared" si="23"/>
        <v/>
      </c>
      <c r="O49" s="44" t="str">
        <f t="shared" si="24"/>
        <v/>
      </c>
      <c r="Q49" s="44"/>
      <c r="R49" s="44"/>
      <c r="S49" s="45"/>
      <c r="T49" s="44"/>
      <c r="U49" s="44"/>
      <c r="V49" s="45"/>
      <c r="W49" s="44"/>
      <c r="X49" s="44"/>
      <c r="Y49" s="45"/>
      <c r="Z49" s="44"/>
      <c r="AA49" s="44"/>
      <c r="AB49" s="45"/>
      <c r="AC49" s="44"/>
      <c r="AD49" s="44"/>
      <c r="AE49" s="45"/>
      <c r="AF49" s="45" t="str">
        <f t="shared" si="25"/>
        <v/>
      </c>
      <c r="AG49" s="44"/>
      <c r="AH49" s="44"/>
      <c r="AI49" s="45"/>
      <c r="AJ49" s="44"/>
      <c r="AK49" s="44"/>
      <c r="AL49" s="45"/>
      <c r="AM49" s="44"/>
      <c r="AN49" s="44"/>
      <c r="AO49" s="45"/>
      <c r="AP49" s="44"/>
      <c r="AQ49" s="44"/>
      <c r="AR49" s="45"/>
      <c r="AS49" s="44"/>
      <c r="AT49" s="44"/>
      <c r="AU49" s="45"/>
      <c r="AV49" s="44"/>
      <c r="AW49" s="46" t="str">
        <f t="shared" si="26"/>
        <v/>
      </c>
      <c r="AX49" s="47" t="str">
        <f t="shared" si="27"/>
        <v/>
      </c>
      <c r="AY49" s="48"/>
      <c r="AZ49" s="56"/>
      <c r="BA49" s="56"/>
      <c r="BB49" s="57"/>
      <c r="BC49" s="56"/>
      <c r="BD49" s="56"/>
      <c r="BE49" s="57"/>
      <c r="BF49" s="56"/>
      <c r="BG49" s="56"/>
      <c r="BH49" s="57"/>
      <c r="BI49" s="56"/>
      <c r="BJ49" s="56"/>
      <c r="BK49" s="57"/>
      <c r="BL49" s="56"/>
      <c r="BM49" s="56"/>
      <c r="BN49" s="57"/>
      <c r="BO49" s="45" t="str">
        <f t="shared" si="28"/>
        <v/>
      </c>
      <c r="BP49" s="44"/>
      <c r="BQ49" s="44"/>
      <c r="BR49" s="45"/>
      <c r="BS49" s="44"/>
      <c r="BT49" s="44"/>
      <c r="BU49" s="45"/>
      <c r="BV49" s="44"/>
      <c r="BW49" s="44"/>
      <c r="BX49" s="45"/>
      <c r="BY49" s="44"/>
      <c r="BZ49" s="44"/>
      <c r="CA49" s="45"/>
      <c r="CB49" s="44"/>
      <c r="CC49" s="44"/>
      <c r="CD49" s="45"/>
      <c r="CE49" s="46" t="str">
        <f t="shared" si="29"/>
        <v/>
      </c>
      <c r="CF49" s="47" t="str">
        <f t="shared" si="30"/>
        <v/>
      </c>
      <c r="CG49" s="48"/>
      <c r="CH49" s="58"/>
      <c r="CI49" s="49" t="str">
        <f t="shared" si="31"/>
        <v/>
      </c>
      <c r="CJ49" s="48"/>
      <c r="CK49" s="58"/>
      <c r="CL49" s="49" t="str">
        <f t="shared" si="32"/>
        <v/>
      </c>
    </row>
    <row r="50" spans="1:90" x14ac:dyDescent="0.25">
      <c r="A50" s="8"/>
      <c r="B50" s="8"/>
      <c r="C50" s="8"/>
      <c r="E50" s="50" t="str">
        <f t="shared" si="17"/>
        <v/>
      </c>
      <c r="F50" s="8" t="str">
        <f t="shared" si="18"/>
        <v/>
      </c>
      <c r="G50" s="8" t="str">
        <f t="shared" si="19"/>
        <v/>
      </c>
      <c r="H50" s="50" t="str">
        <f t="shared" si="20"/>
        <v/>
      </c>
      <c r="I50" s="8" t="str">
        <f t="shared" si="21"/>
        <v/>
      </c>
      <c r="J50" s="8" t="str">
        <f t="shared" si="22"/>
        <v/>
      </c>
      <c r="K50" s="8"/>
      <c r="L50" s="13"/>
      <c r="M50" s="14"/>
      <c r="N50" s="44" t="str">
        <f t="shared" si="23"/>
        <v/>
      </c>
      <c r="O50" s="44" t="str">
        <f t="shared" si="24"/>
        <v/>
      </c>
      <c r="Q50" s="44"/>
      <c r="R50" s="44"/>
      <c r="S50" s="45"/>
      <c r="T50" s="44"/>
      <c r="U50" s="44"/>
      <c r="V50" s="45"/>
      <c r="W50" s="44"/>
      <c r="X50" s="44"/>
      <c r="Y50" s="45"/>
      <c r="Z50" s="44"/>
      <c r="AA50" s="44"/>
      <c r="AB50" s="45"/>
      <c r="AC50" s="44"/>
      <c r="AD50" s="44"/>
      <c r="AE50" s="45"/>
      <c r="AF50" s="45" t="str">
        <f t="shared" si="25"/>
        <v/>
      </c>
      <c r="AG50" s="44"/>
      <c r="AH50" s="44"/>
      <c r="AI50" s="45"/>
      <c r="AJ50" s="44"/>
      <c r="AK50" s="44"/>
      <c r="AL50" s="45"/>
      <c r="AM50" s="44"/>
      <c r="AN50" s="44"/>
      <c r="AO50" s="45"/>
      <c r="AP50" s="44"/>
      <c r="AQ50" s="44"/>
      <c r="AR50" s="45"/>
      <c r="AS50" s="44"/>
      <c r="AT50" s="44"/>
      <c r="AU50" s="45"/>
      <c r="AV50" s="44"/>
      <c r="AW50" s="46" t="str">
        <f t="shared" si="26"/>
        <v/>
      </c>
      <c r="AX50" s="47" t="str">
        <f t="shared" si="27"/>
        <v/>
      </c>
      <c r="AY50" s="48"/>
      <c r="AZ50" s="56"/>
      <c r="BA50" s="56"/>
      <c r="BB50" s="57"/>
      <c r="BC50" s="56"/>
      <c r="BD50" s="56"/>
      <c r="BE50" s="57"/>
      <c r="BF50" s="56"/>
      <c r="BG50" s="56"/>
      <c r="BH50" s="57"/>
      <c r="BI50" s="56"/>
      <c r="BJ50" s="56"/>
      <c r="BK50" s="57"/>
      <c r="BL50" s="56"/>
      <c r="BM50" s="56"/>
      <c r="BN50" s="57"/>
      <c r="BO50" s="45" t="str">
        <f t="shared" si="28"/>
        <v/>
      </c>
      <c r="BP50" s="44"/>
      <c r="BQ50" s="44"/>
      <c r="BR50" s="45"/>
      <c r="BS50" s="44"/>
      <c r="BT50" s="44"/>
      <c r="BU50" s="45"/>
      <c r="BV50" s="44"/>
      <c r="BW50" s="44"/>
      <c r="BX50" s="45"/>
      <c r="BY50" s="44"/>
      <c r="BZ50" s="44"/>
      <c r="CA50" s="45"/>
      <c r="CB50" s="44"/>
      <c r="CC50" s="44"/>
      <c r="CD50" s="45"/>
      <c r="CE50" s="46" t="str">
        <f t="shared" si="29"/>
        <v/>
      </c>
      <c r="CF50" s="47" t="str">
        <f t="shared" si="30"/>
        <v/>
      </c>
      <c r="CG50" s="48"/>
      <c r="CH50" s="58"/>
      <c r="CI50" s="49" t="str">
        <f t="shared" si="31"/>
        <v/>
      </c>
      <c r="CJ50" s="48"/>
      <c r="CK50" s="58"/>
      <c r="CL50" s="49" t="str">
        <f t="shared" si="32"/>
        <v/>
      </c>
    </row>
    <row r="51" spans="1:90" x14ac:dyDescent="0.25">
      <c r="A51" s="8"/>
      <c r="B51" s="8"/>
      <c r="C51" s="8"/>
      <c r="E51" s="50" t="str">
        <f t="shared" si="17"/>
        <v/>
      </c>
      <c r="F51" s="8" t="str">
        <f t="shared" si="18"/>
        <v/>
      </c>
      <c r="G51" s="8" t="str">
        <f t="shared" si="19"/>
        <v/>
      </c>
      <c r="H51" s="50" t="str">
        <f t="shared" si="20"/>
        <v/>
      </c>
      <c r="I51" s="8" t="str">
        <f t="shared" si="21"/>
        <v/>
      </c>
      <c r="J51" s="8" t="str">
        <f t="shared" si="22"/>
        <v/>
      </c>
      <c r="K51" s="8"/>
      <c r="L51" s="13"/>
      <c r="M51" s="14"/>
      <c r="N51" s="44" t="str">
        <f t="shared" si="23"/>
        <v/>
      </c>
      <c r="O51" s="44" t="str">
        <f t="shared" si="24"/>
        <v/>
      </c>
      <c r="Q51" s="44"/>
      <c r="R51" s="44"/>
      <c r="S51" s="45"/>
      <c r="T51" s="44"/>
      <c r="U51" s="44"/>
      <c r="V51" s="45"/>
      <c r="W51" s="44"/>
      <c r="X51" s="44"/>
      <c r="Y51" s="45"/>
      <c r="Z51" s="44"/>
      <c r="AA51" s="44"/>
      <c r="AB51" s="45"/>
      <c r="AC51" s="44"/>
      <c r="AD51" s="44"/>
      <c r="AE51" s="45"/>
      <c r="AF51" s="45" t="str">
        <f t="shared" si="25"/>
        <v/>
      </c>
      <c r="AG51" s="44"/>
      <c r="AH51" s="44"/>
      <c r="AI51" s="45"/>
      <c r="AJ51" s="44"/>
      <c r="AK51" s="44"/>
      <c r="AL51" s="45"/>
      <c r="AM51" s="44"/>
      <c r="AN51" s="44"/>
      <c r="AO51" s="45"/>
      <c r="AP51" s="44"/>
      <c r="AQ51" s="44"/>
      <c r="AR51" s="45"/>
      <c r="AS51" s="44"/>
      <c r="AT51" s="44"/>
      <c r="AU51" s="45"/>
      <c r="AV51" s="44"/>
      <c r="AW51" s="46" t="str">
        <f t="shared" si="26"/>
        <v/>
      </c>
      <c r="AX51" s="47" t="str">
        <f t="shared" si="27"/>
        <v/>
      </c>
      <c r="AY51" s="48"/>
      <c r="AZ51" s="56"/>
      <c r="BA51" s="56"/>
      <c r="BB51" s="57"/>
      <c r="BC51" s="56"/>
      <c r="BD51" s="56"/>
      <c r="BE51" s="57"/>
      <c r="BF51" s="56"/>
      <c r="BG51" s="56"/>
      <c r="BH51" s="57"/>
      <c r="BI51" s="56"/>
      <c r="BJ51" s="56"/>
      <c r="BK51" s="57"/>
      <c r="BL51" s="56"/>
      <c r="BM51" s="56"/>
      <c r="BN51" s="57"/>
      <c r="BO51" s="45" t="str">
        <f t="shared" si="28"/>
        <v/>
      </c>
      <c r="BP51" s="44"/>
      <c r="BQ51" s="44"/>
      <c r="BR51" s="45"/>
      <c r="BS51" s="44"/>
      <c r="BT51" s="44"/>
      <c r="BU51" s="45"/>
      <c r="BV51" s="44"/>
      <c r="BW51" s="44"/>
      <c r="BX51" s="45"/>
      <c r="BY51" s="44"/>
      <c r="BZ51" s="44"/>
      <c r="CA51" s="45"/>
      <c r="CB51" s="44"/>
      <c r="CC51" s="44"/>
      <c r="CD51" s="45"/>
      <c r="CE51" s="46" t="str">
        <f t="shared" si="29"/>
        <v/>
      </c>
      <c r="CF51" s="47" t="str">
        <f t="shared" si="30"/>
        <v/>
      </c>
      <c r="CG51" s="48"/>
      <c r="CH51" s="58"/>
      <c r="CI51" s="49" t="str">
        <f t="shared" si="31"/>
        <v/>
      </c>
      <c r="CJ51" s="48"/>
      <c r="CK51" s="58"/>
      <c r="CL51" s="49" t="str">
        <f t="shared" si="32"/>
        <v/>
      </c>
    </row>
    <row r="52" spans="1:90" x14ac:dyDescent="0.25">
      <c r="A52" s="8"/>
      <c r="B52" s="8"/>
      <c r="C52" s="8"/>
      <c r="E52" s="50" t="str">
        <f t="shared" si="17"/>
        <v/>
      </c>
      <c r="F52" s="8" t="str">
        <f t="shared" si="18"/>
        <v/>
      </c>
      <c r="G52" s="8" t="str">
        <f t="shared" si="19"/>
        <v/>
      </c>
      <c r="H52" s="50" t="str">
        <f t="shared" si="20"/>
        <v/>
      </c>
      <c r="I52" s="8" t="str">
        <f t="shared" si="21"/>
        <v/>
      </c>
      <c r="J52" s="8" t="str">
        <f t="shared" si="22"/>
        <v/>
      </c>
      <c r="K52" s="8"/>
      <c r="L52" s="13"/>
      <c r="M52" s="14"/>
      <c r="N52" s="44" t="str">
        <f t="shared" si="23"/>
        <v/>
      </c>
      <c r="O52" s="44" t="str">
        <f t="shared" si="24"/>
        <v/>
      </c>
      <c r="Q52" s="44"/>
      <c r="R52" s="44"/>
      <c r="S52" s="45"/>
      <c r="T52" s="44"/>
      <c r="U52" s="44"/>
      <c r="V52" s="45"/>
      <c r="W52" s="44"/>
      <c r="X52" s="44"/>
      <c r="Y52" s="45"/>
      <c r="Z52" s="44"/>
      <c r="AA52" s="44"/>
      <c r="AB52" s="45"/>
      <c r="AC52" s="44"/>
      <c r="AD52" s="44"/>
      <c r="AE52" s="45"/>
      <c r="AF52" s="45" t="str">
        <f t="shared" si="25"/>
        <v/>
      </c>
      <c r="AG52" s="44"/>
      <c r="AH52" s="44"/>
      <c r="AI52" s="45"/>
      <c r="AJ52" s="44"/>
      <c r="AK52" s="44"/>
      <c r="AL52" s="45"/>
      <c r="AM52" s="44"/>
      <c r="AN52" s="44"/>
      <c r="AO52" s="45"/>
      <c r="AP52" s="44"/>
      <c r="AQ52" s="44"/>
      <c r="AR52" s="45"/>
      <c r="AS52" s="44"/>
      <c r="AT52" s="44"/>
      <c r="AU52" s="45"/>
      <c r="AV52" s="44"/>
      <c r="AW52" s="46" t="str">
        <f t="shared" si="26"/>
        <v/>
      </c>
      <c r="AX52" s="47" t="str">
        <f t="shared" si="27"/>
        <v/>
      </c>
      <c r="AY52" s="48"/>
      <c r="AZ52" s="56"/>
      <c r="BA52" s="56"/>
      <c r="BB52" s="57"/>
      <c r="BC52" s="56"/>
      <c r="BD52" s="56"/>
      <c r="BE52" s="57"/>
      <c r="BF52" s="56"/>
      <c r="BG52" s="56"/>
      <c r="BH52" s="57"/>
      <c r="BI52" s="56"/>
      <c r="BJ52" s="56"/>
      <c r="BK52" s="57"/>
      <c r="BL52" s="56"/>
      <c r="BM52" s="56"/>
      <c r="BN52" s="57"/>
      <c r="BO52" s="45" t="str">
        <f t="shared" si="28"/>
        <v/>
      </c>
      <c r="BP52" s="44"/>
      <c r="BQ52" s="44"/>
      <c r="BR52" s="45"/>
      <c r="BS52" s="44"/>
      <c r="BT52" s="44"/>
      <c r="BU52" s="45"/>
      <c r="BV52" s="44"/>
      <c r="BW52" s="44"/>
      <c r="BX52" s="45"/>
      <c r="BY52" s="44"/>
      <c r="BZ52" s="44"/>
      <c r="CA52" s="45"/>
      <c r="CB52" s="44"/>
      <c r="CC52" s="44"/>
      <c r="CD52" s="45"/>
      <c r="CE52" s="46" t="str">
        <f t="shared" si="29"/>
        <v/>
      </c>
      <c r="CF52" s="47" t="str">
        <f t="shared" si="30"/>
        <v/>
      </c>
      <c r="CG52" s="48"/>
      <c r="CH52" s="58"/>
      <c r="CI52" s="49" t="str">
        <f t="shared" si="31"/>
        <v/>
      </c>
      <c r="CJ52" s="48"/>
      <c r="CK52" s="58"/>
      <c r="CL52" s="49" t="str">
        <f t="shared" si="32"/>
        <v/>
      </c>
    </row>
    <row r="53" spans="1:90" x14ac:dyDescent="0.25">
      <c r="A53" s="8"/>
      <c r="B53" s="8"/>
      <c r="C53" s="8"/>
      <c r="E53" s="50" t="str">
        <f t="shared" si="17"/>
        <v/>
      </c>
      <c r="F53" s="8" t="str">
        <f t="shared" si="18"/>
        <v/>
      </c>
      <c r="G53" s="8" t="str">
        <f t="shared" si="19"/>
        <v/>
      </c>
      <c r="H53" s="50" t="str">
        <f t="shared" si="20"/>
        <v/>
      </c>
      <c r="I53" s="8" t="str">
        <f t="shared" si="21"/>
        <v/>
      </c>
      <c r="J53" s="8" t="str">
        <f t="shared" si="22"/>
        <v/>
      </c>
      <c r="K53" s="8"/>
      <c r="L53" s="13"/>
      <c r="M53" s="14"/>
      <c r="N53" s="44" t="str">
        <f t="shared" si="23"/>
        <v/>
      </c>
      <c r="O53" s="44" t="str">
        <f t="shared" si="24"/>
        <v/>
      </c>
      <c r="Q53" s="44"/>
      <c r="R53" s="44"/>
      <c r="S53" s="45"/>
      <c r="T53" s="44"/>
      <c r="U53" s="44"/>
      <c r="V53" s="45"/>
      <c r="W53" s="44"/>
      <c r="X53" s="44"/>
      <c r="Y53" s="45"/>
      <c r="Z53" s="44"/>
      <c r="AA53" s="44"/>
      <c r="AB53" s="45"/>
      <c r="AC53" s="44"/>
      <c r="AD53" s="44"/>
      <c r="AE53" s="45"/>
      <c r="AF53" s="45" t="str">
        <f t="shared" si="25"/>
        <v/>
      </c>
      <c r="AG53" s="44"/>
      <c r="AH53" s="44"/>
      <c r="AI53" s="45"/>
      <c r="AJ53" s="44"/>
      <c r="AK53" s="44"/>
      <c r="AL53" s="45"/>
      <c r="AM53" s="44"/>
      <c r="AN53" s="44"/>
      <c r="AO53" s="45"/>
      <c r="AP53" s="44"/>
      <c r="AQ53" s="44"/>
      <c r="AR53" s="45"/>
      <c r="AS53" s="44"/>
      <c r="AT53" s="44"/>
      <c r="AU53" s="45"/>
      <c r="AV53" s="44"/>
      <c r="AW53" s="46" t="str">
        <f t="shared" si="26"/>
        <v/>
      </c>
      <c r="AX53" s="47" t="str">
        <f t="shared" si="27"/>
        <v/>
      </c>
      <c r="AY53" s="48"/>
      <c r="AZ53" s="56"/>
      <c r="BA53" s="56"/>
      <c r="BB53" s="57"/>
      <c r="BC53" s="56"/>
      <c r="BD53" s="56"/>
      <c r="BE53" s="57"/>
      <c r="BF53" s="56"/>
      <c r="BG53" s="56"/>
      <c r="BH53" s="57"/>
      <c r="BI53" s="56"/>
      <c r="BJ53" s="56"/>
      <c r="BK53" s="57"/>
      <c r="BL53" s="56"/>
      <c r="BM53" s="56"/>
      <c r="BN53" s="57"/>
      <c r="BO53" s="45" t="str">
        <f t="shared" si="28"/>
        <v/>
      </c>
      <c r="BP53" s="44"/>
      <c r="BQ53" s="44"/>
      <c r="BR53" s="45"/>
      <c r="BS53" s="44"/>
      <c r="BT53" s="44"/>
      <c r="BU53" s="45"/>
      <c r="BV53" s="44"/>
      <c r="BW53" s="44"/>
      <c r="BX53" s="45"/>
      <c r="BY53" s="44"/>
      <c r="BZ53" s="44"/>
      <c r="CA53" s="45"/>
      <c r="CB53" s="44"/>
      <c r="CC53" s="44"/>
      <c r="CD53" s="45"/>
      <c r="CE53" s="46" t="str">
        <f t="shared" si="29"/>
        <v/>
      </c>
      <c r="CF53" s="47" t="str">
        <f t="shared" si="30"/>
        <v/>
      </c>
      <c r="CG53" s="48"/>
      <c r="CH53" s="58"/>
      <c r="CI53" s="49" t="str">
        <f t="shared" si="31"/>
        <v/>
      </c>
      <c r="CJ53" s="48"/>
      <c r="CK53" s="58"/>
      <c r="CL53" s="49" t="str">
        <f t="shared" si="32"/>
        <v/>
      </c>
    </row>
    <row r="54" spans="1:90" x14ac:dyDescent="0.25">
      <c r="A54" s="8"/>
      <c r="B54" s="8"/>
      <c r="C54" s="8"/>
      <c r="E54" s="50" t="str">
        <f t="shared" si="17"/>
        <v/>
      </c>
      <c r="F54" s="8" t="str">
        <f t="shared" si="18"/>
        <v/>
      </c>
      <c r="G54" s="8" t="str">
        <f t="shared" si="19"/>
        <v/>
      </c>
      <c r="H54" s="50" t="str">
        <f t="shared" si="20"/>
        <v/>
      </c>
      <c r="I54" s="8" t="str">
        <f t="shared" si="21"/>
        <v/>
      </c>
      <c r="J54" s="8" t="str">
        <f t="shared" si="22"/>
        <v/>
      </c>
      <c r="K54" s="8"/>
      <c r="L54" s="13"/>
      <c r="M54" s="14"/>
      <c r="N54" s="44" t="str">
        <f t="shared" si="23"/>
        <v/>
      </c>
      <c r="O54" s="44" t="str">
        <f t="shared" si="24"/>
        <v/>
      </c>
      <c r="Q54" s="44"/>
      <c r="R54" s="44"/>
      <c r="S54" s="45"/>
      <c r="T54" s="44"/>
      <c r="U54" s="44"/>
      <c r="V54" s="45"/>
      <c r="W54" s="44"/>
      <c r="X54" s="44"/>
      <c r="Y54" s="45"/>
      <c r="Z54" s="44"/>
      <c r="AA54" s="44"/>
      <c r="AB54" s="45"/>
      <c r="AC54" s="44"/>
      <c r="AD54" s="44"/>
      <c r="AE54" s="45"/>
      <c r="AF54" s="45" t="str">
        <f t="shared" si="25"/>
        <v/>
      </c>
      <c r="AG54" s="44"/>
      <c r="AH54" s="44"/>
      <c r="AI54" s="45"/>
      <c r="AJ54" s="44"/>
      <c r="AK54" s="44"/>
      <c r="AL54" s="45"/>
      <c r="AM54" s="44"/>
      <c r="AN54" s="44"/>
      <c r="AO54" s="45"/>
      <c r="AP54" s="44"/>
      <c r="AQ54" s="44"/>
      <c r="AR54" s="45"/>
      <c r="AS54" s="44"/>
      <c r="AT54" s="44"/>
      <c r="AU54" s="45"/>
      <c r="AV54" s="44"/>
      <c r="AW54" s="46" t="str">
        <f t="shared" si="26"/>
        <v/>
      </c>
      <c r="AX54" s="47" t="str">
        <f t="shared" si="27"/>
        <v/>
      </c>
      <c r="AY54" s="48"/>
      <c r="AZ54" s="56"/>
      <c r="BA54" s="56"/>
      <c r="BB54" s="57"/>
      <c r="BC54" s="56"/>
      <c r="BD54" s="56"/>
      <c r="BE54" s="57"/>
      <c r="BF54" s="56"/>
      <c r="BG54" s="56"/>
      <c r="BH54" s="57"/>
      <c r="BI54" s="56"/>
      <c r="BJ54" s="56"/>
      <c r="BK54" s="57"/>
      <c r="BL54" s="56"/>
      <c r="BM54" s="56"/>
      <c r="BN54" s="57"/>
      <c r="BO54" s="45" t="str">
        <f t="shared" si="28"/>
        <v/>
      </c>
      <c r="BP54" s="44"/>
      <c r="BQ54" s="44"/>
      <c r="BR54" s="45"/>
      <c r="BS54" s="44"/>
      <c r="BT54" s="44"/>
      <c r="BU54" s="45"/>
      <c r="BV54" s="44"/>
      <c r="BW54" s="44"/>
      <c r="BX54" s="45"/>
      <c r="BY54" s="44"/>
      <c r="BZ54" s="44"/>
      <c r="CA54" s="45"/>
      <c r="CB54" s="44"/>
      <c r="CC54" s="44"/>
      <c r="CD54" s="45"/>
      <c r="CE54" s="46" t="str">
        <f t="shared" si="29"/>
        <v/>
      </c>
      <c r="CF54" s="47" t="str">
        <f t="shared" si="30"/>
        <v/>
      </c>
      <c r="CG54" s="48"/>
      <c r="CH54" s="58"/>
      <c r="CI54" s="49" t="str">
        <f t="shared" si="31"/>
        <v/>
      </c>
      <c r="CJ54" s="48"/>
      <c r="CK54" s="58"/>
      <c r="CL54" s="49" t="str">
        <f t="shared" si="32"/>
        <v/>
      </c>
    </row>
    <row r="55" spans="1:90" x14ac:dyDescent="0.25">
      <c r="A55" s="8"/>
      <c r="B55" s="8"/>
      <c r="C55" s="8"/>
      <c r="E55" s="50" t="str">
        <f t="shared" si="17"/>
        <v/>
      </c>
      <c r="F55" s="8" t="str">
        <f t="shared" si="18"/>
        <v/>
      </c>
      <c r="G55" s="8" t="str">
        <f t="shared" si="19"/>
        <v/>
      </c>
      <c r="H55" s="50" t="str">
        <f t="shared" si="20"/>
        <v/>
      </c>
      <c r="I55" s="8" t="str">
        <f t="shared" si="21"/>
        <v/>
      </c>
      <c r="J55" s="8" t="str">
        <f t="shared" si="22"/>
        <v/>
      </c>
      <c r="K55" s="8"/>
      <c r="L55" s="13"/>
      <c r="M55" s="14"/>
      <c r="N55" s="44" t="str">
        <f t="shared" si="23"/>
        <v/>
      </c>
      <c r="O55" s="44" t="str">
        <f t="shared" si="24"/>
        <v/>
      </c>
      <c r="Q55" s="44"/>
      <c r="R55" s="44"/>
      <c r="S55" s="45"/>
      <c r="T55" s="44"/>
      <c r="U55" s="44"/>
      <c r="V55" s="45"/>
      <c r="W55" s="44"/>
      <c r="X55" s="44"/>
      <c r="Y55" s="45"/>
      <c r="Z55" s="44"/>
      <c r="AA55" s="44"/>
      <c r="AB55" s="45"/>
      <c r="AC55" s="44"/>
      <c r="AD55" s="44"/>
      <c r="AE55" s="45"/>
      <c r="AF55" s="45" t="str">
        <f t="shared" si="25"/>
        <v/>
      </c>
      <c r="AG55" s="44"/>
      <c r="AH55" s="44"/>
      <c r="AI55" s="45"/>
      <c r="AJ55" s="44"/>
      <c r="AK55" s="44"/>
      <c r="AL55" s="45"/>
      <c r="AM55" s="44"/>
      <c r="AN55" s="44"/>
      <c r="AO55" s="45"/>
      <c r="AP55" s="44"/>
      <c r="AQ55" s="44"/>
      <c r="AR55" s="45"/>
      <c r="AS55" s="44"/>
      <c r="AT55" s="44"/>
      <c r="AU55" s="45"/>
      <c r="AV55" s="44"/>
      <c r="AW55" s="46" t="str">
        <f t="shared" si="26"/>
        <v/>
      </c>
      <c r="AX55" s="47" t="str">
        <f t="shared" si="27"/>
        <v/>
      </c>
      <c r="AY55" s="48"/>
      <c r="AZ55" s="56"/>
      <c r="BA55" s="56"/>
      <c r="BB55" s="57"/>
      <c r="BC55" s="56"/>
      <c r="BD55" s="56"/>
      <c r="BE55" s="57"/>
      <c r="BF55" s="56"/>
      <c r="BG55" s="56"/>
      <c r="BH55" s="57"/>
      <c r="BI55" s="56"/>
      <c r="BJ55" s="56"/>
      <c r="BK55" s="57"/>
      <c r="BL55" s="56"/>
      <c r="BM55" s="56"/>
      <c r="BN55" s="57"/>
      <c r="BO55" s="45" t="str">
        <f t="shared" si="28"/>
        <v/>
      </c>
      <c r="BP55" s="44"/>
      <c r="BQ55" s="44"/>
      <c r="BR55" s="45"/>
      <c r="BS55" s="44"/>
      <c r="BT55" s="44"/>
      <c r="BU55" s="45"/>
      <c r="BV55" s="44"/>
      <c r="BW55" s="44"/>
      <c r="BX55" s="45"/>
      <c r="BY55" s="44"/>
      <c r="BZ55" s="44"/>
      <c r="CA55" s="45"/>
      <c r="CB55" s="44"/>
      <c r="CC55" s="44"/>
      <c r="CD55" s="45"/>
      <c r="CE55" s="46" t="str">
        <f t="shared" si="29"/>
        <v/>
      </c>
      <c r="CF55" s="47" t="str">
        <f t="shared" si="30"/>
        <v/>
      </c>
      <c r="CG55" s="48"/>
      <c r="CH55" s="58"/>
      <c r="CI55" s="49" t="str">
        <f t="shared" si="31"/>
        <v/>
      </c>
      <c r="CJ55" s="48"/>
      <c r="CK55" s="58"/>
      <c r="CL55" s="49" t="str">
        <f t="shared" si="32"/>
        <v/>
      </c>
    </row>
    <row r="56" spans="1:90" x14ac:dyDescent="0.25">
      <c r="A56" s="8"/>
      <c r="B56" s="8"/>
      <c r="C56" s="8"/>
      <c r="E56" s="50" t="str">
        <f t="shared" si="17"/>
        <v/>
      </c>
      <c r="F56" s="8" t="str">
        <f t="shared" si="18"/>
        <v/>
      </c>
      <c r="G56" s="8" t="str">
        <f t="shared" si="19"/>
        <v/>
      </c>
      <c r="H56" s="50" t="str">
        <f t="shared" si="20"/>
        <v/>
      </c>
      <c r="I56" s="8" t="str">
        <f t="shared" si="21"/>
        <v/>
      </c>
      <c r="J56" s="8" t="str">
        <f t="shared" si="22"/>
        <v/>
      </c>
      <c r="K56" s="8"/>
      <c r="L56" s="13"/>
      <c r="M56" s="14"/>
      <c r="N56" s="44" t="str">
        <f t="shared" si="23"/>
        <v/>
      </c>
      <c r="O56" s="44" t="str">
        <f t="shared" si="24"/>
        <v/>
      </c>
      <c r="Q56" s="44"/>
      <c r="R56" s="44"/>
      <c r="S56" s="45"/>
      <c r="T56" s="44"/>
      <c r="U56" s="44"/>
      <c r="V56" s="45"/>
      <c r="W56" s="44"/>
      <c r="X56" s="44"/>
      <c r="Y56" s="45"/>
      <c r="Z56" s="44"/>
      <c r="AA56" s="44"/>
      <c r="AB56" s="45"/>
      <c r="AC56" s="44"/>
      <c r="AD56" s="44"/>
      <c r="AE56" s="45"/>
      <c r="AF56" s="45" t="str">
        <f t="shared" si="25"/>
        <v/>
      </c>
      <c r="AG56" s="44"/>
      <c r="AH56" s="44"/>
      <c r="AI56" s="45"/>
      <c r="AJ56" s="44"/>
      <c r="AK56" s="44"/>
      <c r="AL56" s="45"/>
      <c r="AM56" s="44"/>
      <c r="AN56" s="44"/>
      <c r="AO56" s="45"/>
      <c r="AP56" s="44"/>
      <c r="AQ56" s="44"/>
      <c r="AR56" s="45"/>
      <c r="AS56" s="44"/>
      <c r="AT56" s="44"/>
      <c r="AU56" s="45"/>
      <c r="AV56" s="44"/>
      <c r="AW56" s="46" t="str">
        <f t="shared" si="26"/>
        <v/>
      </c>
      <c r="AX56" s="47" t="str">
        <f t="shared" si="27"/>
        <v/>
      </c>
      <c r="AY56" s="48"/>
      <c r="AZ56" s="56"/>
      <c r="BA56" s="56"/>
      <c r="BB56" s="57"/>
      <c r="BC56" s="56"/>
      <c r="BD56" s="56"/>
      <c r="BE56" s="57"/>
      <c r="BF56" s="56"/>
      <c r="BG56" s="56"/>
      <c r="BH56" s="57"/>
      <c r="BI56" s="56"/>
      <c r="BJ56" s="56"/>
      <c r="BK56" s="57"/>
      <c r="BL56" s="56"/>
      <c r="BM56" s="56"/>
      <c r="BN56" s="57"/>
      <c r="BO56" s="45" t="str">
        <f t="shared" si="28"/>
        <v/>
      </c>
      <c r="BP56" s="44"/>
      <c r="BQ56" s="44"/>
      <c r="BR56" s="45"/>
      <c r="BS56" s="44"/>
      <c r="BT56" s="44"/>
      <c r="BU56" s="45"/>
      <c r="BV56" s="44"/>
      <c r="BW56" s="44"/>
      <c r="BX56" s="45"/>
      <c r="BY56" s="44"/>
      <c r="BZ56" s="44"/>
      <c r="CA56" s="45"/>
      <c r="CB56" s="44"/>
      <c r="CC56" s="44"/>
      <c r="CD56" s="45"/>
      <c r="CE56" s="46" t="str">
        <f t="shared" si="29"/>
        <v/>
      </c>
      <c r="CF56" s="47" t="str">
        <f t="shared" si="30"/>
        <v/>
      </c>
      <c r="CG56" s="48"/>
      <c r="CH56" s="58"/>
      <c r="CI56" s="49" t="str">
        <f t="shared" si="31"/>
        <v/>
      </c>
      <c r="CJ56" s="48"/>
      <c r="CK56" s="58"/>
      <c r="CL56" s="49" t="str">
        <f t="shared" si="32"/>
        <v/>
      </c>
    </row>
    <row r="57" spans="1:90" x14ac:dyDescent="0.25">
      <c r="A57" s="8"/>
      <c r="B57" s="8"/>
      <c r="C57" s="8"/>
      <c r="E57" s="50" t="str">
        <f t="shared" si="17"/>
        <v/>
      </c>
      <c r="F57" s="8" t="str">
        <f t="shared" si="18"/>
        <v/>
      </c>
      <c r="G57" s="8" t="str">
        <f t="shared" si="19"/>
        <v/>
      </c>
      <c r="H57" s="50" t="str">
        <f t="shared" si="20"/>
        <v/>
      </c>
      <c r="I57" s="8" t="str">
        <f t="shared" si="21"/>
        <v/>
      </c>
      <c r="J57" s="8" t="str">
        <f t="shared" si="22"/>
        <v/>
      </c>
      <c r="K57" s="8"/>
      <c r="L57" s="13"/>
      <c r="M57" s="14"/>
      <c r="N57" s="44" t="str">
        <f t="shared" si="23"/>
        <v/>
      </c>
      <c r="O57" s="44" t="str">
        <f t="shared" si="24"/>
        <v/>
      </c>
      <c r="Q57" s="44"/>
      <c r="R57" s="44"/>
      <c r="S57" s="45"/>
      <c r="T57" s="44"/>
      <c r="U57" s="44"/>
      <c r="V57" s="45"/>
      <c r="W57" s="44"/>
      <c r="X57" s="44"/>
      <c r="Y57" s="45"/>
      <c r="Z57" s="44"/>
      <c r="AA57" s="44"/>
      <c r="AB57" s="45"/>
      <c r="AC57" s="44"/>
      <c r="AD57" s="44"/>
      <c r="AE57" s="45"/>
      <c r="AF57" s="45" t="str">
        <f t="shared" si="25"/>
        <v/>
      </c>
      <c r="AG57" s="44"/>
      <c r="AH57" s="44"/>
      <c r="AI57" s="45"/>
      <c r="AJ57" s="44"/>
      <c r="AK57" s="44"/>
      <c r="AL57" s="45"/>
      <c r="AM57" s="44"/>
      <c r="AN57" s="44"/>
      <c r="AO57" s="45"/>
      <c r="AP57" s="44"/>
      <c r="AQ57" s="44"/>
      <c r="AR57" s="45"/>
      <c r="AS57" s="44"/>
      <c r="AT57" s="44"/>
      <c r="AU57" s="45"/>
      <c r="AV57" s="44"/>
      <c r="AW57" s="46" t="str">
        <f t="shared" si="26"/>
        <v/>
      </c>
      <c r="AX57" s="47" t="str">
        <f t="shared" si="27"/>
        <v/>
      </c>
      <c r="AY57" s="48"/>
      <c r="AZ57" s="56"/>
      <c r="BA57" s="56"/>
      <c r="BB57" s="57"/>
      <c r="BC57" s="56"/>
      <c r="BD57" s="56"/>
      <c r="BE57" s="57"/>
      <c r="BF57" s="56"/>
      <c r="BG57" s="56"/>
      <c r="BH57" s="57"/>
      <c r="BI57" s="56"/>
      <c r="BJ57" s="56"/>
      <c r="BK57" s="57"/>
      <c r="BL57" s="56"/>
      <c r="BM57" s="56"/>
      <c r="BN57" s="57"/>
      <c r="BO57" s="45" t="str">
        <f t="shared" si="28"/>
        <v/>
      </c>
      <c r="BP57" s="44"/>
      <c r="BQ57" s="44"/>
      <c r="BR57" s="45"/>
      <c r="BS57" s="44"/>
      <c r="BT57" s="44"/>
      <c r="BU57" s="45"/>
      <c r="BV57" s="44"/>
      <c r="BW57" s="44"/>
      <c r="BX57" s="45"/>
      <c r="BY57" s="44"/>
      <c r="BZ57" s="44"/>
      <c r="CA57" s="45"/>
      <c r="CB57" s="44"/>
      <c r="CC57" s="44"/>
      <c r="CD57" s="45"/>
      <c r="CE57" s="46" t="str">
        <f t="shared" si="29"/>
        <v/>
      </c>
      <c r="CF57" s="47" t="str">
        <f t="shared" si="30"/>
        <v/>
      </c>
      <c r="CG57" s="48"/>
      <c r="CH57" s="58"/>
      <c r="CI57" s="49" t="str">
        <f t="shared" si="31"/>
        <v/>
      </c>
      <c r="CJ57" s="48"/>
      <c r="CK57" s="58"/>
      <c r="CL57" s="49" t="str">
        <f t="shared" si="32"/>
        <v/>
      </c>
    </row>
    <row r="58" spans="1:90" x14ac:dyDescent="0.25">
      <c r="A58" s="8"/>
      <c r="B58" s="8"/>
      <c r="C58" s="8"/>
      <c r="E58" s="50" t="str">
        <f t="shared" si="17"/>
        <v/>
      </c>
      <c r="F58" s="8" t="str">
        <f t="shared" si="18"/>
        <v/>
      </c>
      <c r="G58" s="8" t="str">
        <f t="shared" si="19"/>
        <v/>
      </c>
      <c r="H58" s="50" t="str">
        <f t="shared" si="20"/>
        <v/>
      </c>
      <c r="I58" s="8" t="str">
        <f t="shared" si="21"/>
        <v/>
      </c>
      <c r="J58" s="8" t="str">
        <f t="shared" si="22"/>
        <v/>
      </c>
      <c r="K58" s="8"/>
      <c r="L58" s="13"/>
      <c r="M58" s="14"/>
      <c r="N58" s="44" t="str">
        <f t="shared" si="23"/>
        <v/>
      </c>
      <c r="O58" s="44" t="str">
        <f t="shared" si="24"/>
        <v/>
      </c>
      <c r="Q58" s="44"/>
      <c r="R58" s="44"/>
      <c r="S58" s="45"/>
      <c r="T58" s="44"/>
      <c r="U58" s="44"/>
      <c r="V58" s="45"/>
      <c r="W58" s="44"/>
      <c r="X58" s="44"/>
      <c r="Y58" s="45"/>
      <c r="Z58" s="44"/>
      <c r="AA58" s="44"/>
      <c r="AB58" s="45"/>
      <c r="AC58" s="44"/>
      <c r="AD58" s="44"/>
      <c r="AE58" s="45"/>
      <c r="AF58" s="45" t="str">
        <f t="shared" si="25"/>
        <v/>
      </c>
      <c r="AG58" s="44"/>
      <c r="AH58" s="44"/>
      <c r="AI58" s="45"/>
      <c r="AJ58" s="44"/>
      <c r="AK58" s="44"/>
      <c r="AL58" s="45"/>
      <c r="AM58" s="44"/>
      <c r="AN58" s="44"/>
      <c r="AO58" s="45"/>
      <c r="AP58" s="44"/>
      <c r="AQ58" s="44"/>
      <c r="AR58" s="45"/>
      <c r="AS58" s="44"/>
      <c r="AT58" s="44"/>
      <c r="AU58" s="45"/>
      <c r="AV58" s="44"/>
      <c r="AW58" s="46" t="str">
        <f t="shared" si="26"/>
        <v/>
      </c>
      <c r="AX58" s="47" t="str">
        <f t="shared" si="27"/>
        <v/>
      </c>
      <c r="AY58" s="48"/>
      <c r="AZ58" s="56"/>
      <c r="BA58" s="56"/>
      <c r="BB58" s="57"/>
      <c r="BC58" s="56"/>
      <c r="BD58" s="56"/>
      <c r="BE58" s="57"/>
      <c r="BF58" s="56"/>
      <c r="BG58" s="56"/>
      <c r="BH58" s="57"/>
      <c r="BI58" s="56"/>
      <c r="BJ58" s="56"/>
      <c r="BK58" s="57"/>
      <c r="BL58" s="56"/>
      <c r="BM58" s="56"/>
      <c r="BN58" s="57"/>
      <c r="BO58" s="45" t="str">
        <f t="shared" si="28"/>
        <v/>
      </c>
      <c r="BP58" s="44"/>
      <c r="BQ58" s="44"/>
      <c r="BR58" s="45"/>
      <c r="BS58" s="44"/>
      <c r="BT58" s="44"/>
      <c r="BU58" s="45"/>
      <c r="BV58" s="44"/>
      <c r="BW58" s="44"/>
      <c r="BX58" s="45"/>
      <c r="BY58" s="44"/>
      <c r="BZ58" s="44"/>
      <c r="CA58" s="45"/>
      <c r="CB58" s="44"/>
      <c r="CC58" s="44"/>
      <c r="CD58" s="45"/>
      <c r="CE58" s="46" t="str">
        <f t="shared" si="29"/>
        <v/>
      </c>
      <c r="CF58" s="47" t="str">
        <f t="shared" si="30"/>
        <v/>
      </c>
      <c r="CG58" s="48"/>
      <c r="CH58" s="58"/>
      <c r="CI58" s="49" t="str">
        <f t="shared" si="31"/>
        <v/>
      </c>
      <c r="CJ58" s="48"/>
      <c r="CK58" s="58"/>
      <c r="CL58" s="49" t="str">
        <f t="shared" si="32"/>
        <v/>
      </c>
    </row>
    <row r="59" spans="1:90" x14ac:dyDescent="0.25">
      <c r="A59" s="8"/>
      <c r="B59" s="8"/>
      <c r="C59" s="8"/>
      <c r="E59" s="50" t="str">
        <f t="shared" si="17"/>
        <v/>
      </c>
      <c r="F59" s="8" t="str">
        <f t="shared" si="18"/>
        <v/>
      </c>
      <c r="G59" s="8" t="str">
        <f t="shared" si="19"/>
        <v/>
      </c>
      <c r="H59" s="50" t="str">
        <f t="shared" si="20"/>
        <v/>
      </c>
      <c r="I59" s="8" t="str">
        <f t="shared" si="21"/>
        <v/>
      </c>
      <c r="J59" s="8" t="str">
        <f t="shared" si="22"/>
        <v/>
      </c>
      <c r="K59" s="8"/>
      <c r="L59" s="13"/>
      <c r="M59" s="14"/>
      <c r="N59" s="44" t="str">
        <f t="shared" si="23"/>
        <v/>
      </c>
      <c r="O59" s="44" t="str">
        <f t="shared" si="24"/>
        <v/>
      </c>
      <c r="Q59" s="44"/>
      <c r="R59" s="44"/>
      <c r="S59" s="45"/>
      <c r="T59" s="44"/>
      <c r="U59" s="44"/>
      <c r="V59" s="45"/>
      <c r="W59" s="44"/>
      <c r="X59" s="44"/>
      <c r="Y59" s="45"/>
      <c r="Z59" s="44"/>
      <c r="AA59" s="44"/>
      <c r="AB59" s="45"/>
      <c r="AC59" s="44"/>
      <c r="AD59" s="44"/>
      <c r="AE59" s="45"/>
      <c r="AF59" s="45" t="str">
        <f t="shared" si="25"/>
        <v/>
      </c>
      <c r="AG59" s="44"/>
      <c r="AH59" s="44"/>
      <c r="AI59" s="45"/>
      <c r="AJ59" s="44"/>
      <c r="AK59" s="44"/>
      <c r="AL59" s="45"/>
      <c r="AM59" s="44"/>
      <c r="AN59" s="44"/>
      <c r="AO59" s="45"/>
      <c r="AP59" s="44"/>
      <c r="AQ59" s="44"/>
      <c r="AR59" s="45"/>
      <c r="AS59" s="44"/>
      <c r="AT59" s="44"/>
      <c r="AU59" s="45"/>
      <c r="AV59" s="44"/>
      <c r="AW59" s="46" t="str">
        <f t="shared" si="26"/>
        <v/>
      </c>
      <c r="AX59" s="47" t="str">
        <f t="shared" si="27"/>
        <v/>
      </c>
      <c r="AY59" s="48"/>
      <c r="AZ59" s="56"/>
      <c r="BA59" s="56"/>
      <c r="BB59" s="57"/>
      <c r="BC59" s="56"/>
      <c r="BD59" s="56"/>
      <c r="BE59" s="57"/>
      <c r="BF59" s="56"/>
      <c r="BG59" s="56"/>
      <c r="BH59" s="57"/>
      <c r="BI59" s="56"/>
      <c r="BJ59" s="56"/>
      <c r="BK59" s="57"/>
      <c r="BL59" s="56"/>
      <c r="BM59" s="56"/>
      <c r="BN59" s="57"/>
      <c r="BO59" s="45" t="str">
        <f t="shared" si="28"/>
        <v/>
      </c>
      <c r="BP59" s="44"/>
      <c r="BQ59" s="44"/>
      <c r="BR59" s="45"/>
      <c r="BS59" s="44"/>
      <c r="BT59" s="44"/>
      <c r="BU59" s="45"/>
      <c r="BV59" s="44"/>
      <c r="BW59" s="44"/>
      <c r="BX59" s="45"/>
      <c r="BY59" s="44"/>
      <c r="BZ59" s="44"/>
      <c r="CA59" s="45"/>
      <c r="CB59" s="44"/>
      <c r="CC59" s="44"/>
      <c r="CD59" s="45"/>
      <c r="CE59" s="46" t="str">
        <f t="shared" si="29"/>
        <v/>
      </c>
      <c r="CF59" s="47" t="str">
        <f t="shared" si="30"/>
        <v/>
      </c>
      <c r="CG59" s="48"/>
      <c r="CH59" s="58"/>
      <c r="CI59" s="49" t="str">
        <f t="shared" si="31"/>
        <v/>
      </c>
      <c r="CJ59" s="48"/>
      <c r="CK59" s="58"/>
      <c r="CL59" s="49" t="str">
        <f t="shared" si="32"/>
        <v/>
      </c>
    </row>
    <row r="60" spans="1:90" x14ac:dyDescent="0.25">
      <c r="A60" s="8"/>
      <c r="B60" s="8"/>
      <c r="C60" s="8"/>
      <c r="E60" s="50" t="str">
        <f t="shared" si="17"/>
        <v/>
      </c>
      <c r="F60" s="8" t="str">
        <f t="shared" si="18"/>
        <v/>
      </c>
      <c r="G60" s="8" t="str">
        <f t="shared" si="19"/>
        <v/>
      </c>
      <c r="H60" s="50" t="str">
        <f t="shared" si="20"/>
        <v/>
      </c>
      <c r="I60" s="8" t="str">
        <f t="shared" si="21"/>
        <v/>
      </c>
      <c r="J60" s="8" t="str">
        <f t="shared" si="22"/>
        <v/>
      </c>
      <c r="K60" s="8"/>
      <c r="L60" s="13"/>
      <c r="M60" s="14"/>
      <c r="N60" s="44" t="str">
        <f t="shared" si="23"/>
        <v/>
      </c>
      <c r="O60" s="44" t="str">
        <f t="shared" si="24"/>
        <v/>
      </c>
      <c r="Q60" s="44"/>
      <c r="R60" s="44"/>
      <c r="S60" s="45"/>
      <c r="T60" s="44"/>
      <c r="U60" s="44"/>
      <c r="V60" s="45"/>
      <c r="W60" s="44"/>
      <c r="X60" s="44"/>
      <c r="Y60" s="45"/>
      <c r="Z60" s="44"/>
      <c r="AA60" s="44"/>
      <c r="AB60" s="45"/>
      <c r="AC60" s="44"/>
      <c r="AD60" s="44"/>
      <c r="AE60" s="45"/>
      <c r="AF60" s="45" t="str">
        <f t="shared" si="25"/>
        <v/>
      </c>
      <c r="AG60" s="44"/>
      <c r="AH60" s="44"/>
      <c r="AI60" s="45"/>
      <c r="AJ60" s="44"/>
      <c r="AK60" s="44"/>
      <c r="AL60" s="45"/>
      <c r="AM60" s="44"/>
      <c r="AN60" s="44"/>
      <c r="AO60" s="45"/>
      <c r="AP60" s="44"/>
      <c r="AQ60" s="44"/>
      <c r="AR60" s="45"/>
      <c r="AS60" s="44"/>
      <c r="AT60" s="44"/>
      <c r="AU60" s="45"/>
      <c r="AV60" s="44"/>
      <c r="AW60" s="46" t="str">
        <f t="shared" si="26"/>
        <v/>
      </c>
      <c r="AX60" s="47" t="str">
        <f t="shared" si="27"/>
        <v/>
      </c>
      <c r="AY60" s="48"/>
      <c r="AZ60" s="56"/>
      <c r="BA60" s="56"/>
      <c r="BB60" s="57"/>
      <c r="BC60" s="56"/>
      <c r="BD60" s="56"/>
      <c r="BE60" s="57"/>
      <c r="BF60" s="56"/>
      <c r="BG60" s="56"/>
      <c r="BH60" s="57"/>
      <c r="BI60" s="56"/>
      <c r="BJ60" s="56"/>
      <c r="BK60" s="57"/>
      <c r="BL60" s="56"/>
      <c r="BM60" s="56"/>
      <c r="BN60" s="57"/>
      <c r="BO60" s="45" t="str">
        <f t="shared" si="28"/>
        <v/>
      </c>
      <c r="BP60" s="44"/>
      <c r="BQ60" s="44"/>
      <c r="BR60" s="45"/>
      <c r="BS60" s="44"/>
      <c r="BT60" s="44"/>
      <c r="BU60" s="45"/>
      <c r="BV60" s="44"/>
      <c r="BW60" s="44"/>
      <c r="BX60" s="45"/>
      <c r="BY60" s="44"/>
      <c r="BZ60" s="44"/>
      <c r="CA60" s="45"/>
      <c r="CB60" s="44"/>
      <c r="CC60" s="44"/>
      <c r="CD60" s="45"/>
      <c r="CE60" s="46" t="str">
        <f t="shared" si="29"/>
        <v/>
      </c>
      <c r="CF60" s="47" t="str">
        <f t="shared" si="30"/>
        <v/>
      </c>
      <c r="CG60" s="48"/>
      <c r="CH60" s="58"/>
      <c r="CI60" s="49" t="str">
        <f t="shared" si="31"/>
        <v/>
      </c>
      <c r="CJ60" s="48"/>
      <c r="CK60" s="58"/>
      <c r="CL60" s="49" t="str">
        <f t="shared" si="32"/>
        <v/>
      </c>
    </row>
  </sheetData>
  <sheetProtection formatCells="0" formatColumns="0" formatRows="0" insertColumns="0" insertRows="0" insertHyperlinks="0" deleteColumns="0" deleteRows="0" sort="0" autoFilter="0" pivotTables="0"/>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Q11">
    <cfRule type="cellIs" dxfId="7797" priority="99" operator="lessThan">
      <formula>$C$4</formula>
    </cfRule>
  </conditionalFormatting>
  <conditionalFormatting sqref="Q12">
    <cfRule type="cellIs" dxfId="7796" priority="100" operator="lessThan">
      <formula>$C$4</formula>
    </cfRule>
  </conditionalFormatting>
  <conditionalFormatting sqref="Q13">
    <cfRule type="cellIs" dxfId="7795" priority="101" operator="lessThan">
      <formula>$C$4</formula>
    </cfRule>
  </conditionalFormatting>
  <conditionalFormatting sqref="Q14">
    <cfRule type="cellIs" dxfId="7794" priority="102" operator="lessThan">
      <formula>$C$4</formula>
    </cfRule>
  </conditionalFormatting>
  <conditionalFormatting sqref="Q15">
    <cfRule type="cellIs" dxfId="7793" priority="103" operator="lessThan">
      <formula>$C$4</formula>
    </cfRule>
  </conditionalFormatting>
  <conditionalFormatting sqref="Q16">
    <cfRule type="cellIs" dxfId="7792" priority="104" operator="lessThan">
      <formula>$C$4</formula>
    </cfRule>
  </conditionalFormatting>
  <conditionalFormatting sqref="Q17">
    <cfRule type="cellIs" dxfId="7791" priority="105" operator="lessThan">
      <formula>$C$4</formula>
    </cfRule>
  </conditionalFormatting>
  <conditionalFormatting sqref="Q18">
    <cfRule type="cellIs" dxfId="7790" priority="106" operator="lessThan">
      <formula>$C$4</formula>
    </cfRule>
  </conditionalFormatting>
  <conditionalFormatting sqref="Q19">
    <cfRule type="cellIs" dxfId="7789" priority="107" operator="lessThan">
      <formula>$C$4</formula>
    </cfRule>
  </conditionalFormatting>
  <conditionalFormatting sqref="Q20">
    <cfRule type="cellIs" dxfId="7788" priority="108" operator="lessThan">
      <formula>$C$4</formula>
    </cfRule>
  </conditionalFormatting>
  <conditionalFormatting sqref="Q21">
    <cfRule type="cellIs" dxfId="7787" priority="109" operator="lessThan">
      <formula>$C$4</formula>
    </cfRule>
  </conditionalFormatting>
  <conditionalFormatting sqref="Q22">
    <cfRule type="cellIs" dxfId="7786" priority="110" operator="lessThan">
      <formula>$C$4</formula>
    </cfRule>
  </conditionalFormatting>
  <conditionalFormatting sqref="Q23">
    <cfRule type="cellIs" dxfId="7785" priority="111" operator="lessThan">
      <formula>$C$4</formula>
    </cfRule>
  </conditionalFormatting>
  <conditionalFormatting sqref="Q24">
    <cfRule type="cellIs" dxfId="7784" priority="112" operator="lessThan">
      <formula>$C$4</formula>
    </cfRule>
  </conditionalFormatting>
  <conditionalFormatting sqref="Q25">
    <cfRule type="cellIs" dxfId="7783" priority="113" operator="lessThan">
      <formula>$C$4</formula>
    </cfRule>
  </conditionalFormatting>
  <conditionalFormatting sqref="Q26">
    <cfRule type="cellIs" dxfId="7782" priority="114" operator="lessThan">
      <formula>$C$4</formula>
    </cfRule>
  </conditionalFormatting>
  <conditionalFormatting sqref="Q27">
    <cfRule type="cellIs" dxfId="7781" priority="115" operator="lessThan">
      <formula>$C$4</formula>
    </cfRule>
  </conditionalFormatting>
  <conditionalFormatting sqref="Q28">
    <cfRule type="cellIs" dxfId="7780" priority="116" operator="lessThan">
      <formula>$C$4</formula>
    </cfRule>
  </conditionalFormatting>
  <conditionalFormatting sqref="Q29">
    <cfRule type="cellIs" dxfId="7779" priority="117" operator="lessThan">
      <formula>$C$4</formula>
    </cfRule>
  </conditionalFormatting>
  <conditionalFormatting sqref="Q30">
    <cfRule type="cellIs" dxfId="7778" priority="118" operator="lessThan">
      <formula>$C$4</formula>
    </cfRule>
  </conditionalFormatting>
  <conditionalFormatting sqref="Q31">
    <cfRule type="cellIs" dxfId="7777" priority="119" operator="lessThan">
      <formula>$C$4</formula>
    </cfRule>
  </conditionalFormatting>
  <conditionalFormatting sqref="Q32">
    <cfRule type="cellIs" dxfId="7776" priority="120" operator="lessThan">
      <formula>$C$4</formula>
    </cfRule>
  </conditionalFormatting>
  <conditionalFormatting sqref="Q33">
    <cfRule type="cellIs" dxfId="7775" priority="121" operator="lessThan">
      <formula>$C$4</formula>
    </cfRule>
  </conditionalFormatting>
  <conditionalFormatting sqref="Q34">
    <cfRule type="cellIs" dxfId="7774" priority="122" operator="lessThan">
      <formula>$C$4</formula>
    </cfRule>
  </conditionalFormatting>
  <conditionalFormatting sqref="Q35">
    <cfRule type="cellIs" dxfId="7773" priority="123" operator="lessThan">
      <formula>$C$4</formula>
    </cfRule>
  </conditionalFormatting>
  <conditionalFormatting sqref="Q36">
    <cfRule type="cellIs" dxfId="7772" priority="124" operator="lessThan">
      <formula>$C$4</formula>
    </cfRule>
  </conditionalFormatting>
  <conditionalFormatting sqref="Q37">
    <cfRule type="cellIs" dxfId="7771" priority="125" operator="lessThan">
      <formula>$C$4</formula>
    </cfRule>
  </conditionalFormatting>
  <conditionalFormatting sqref="Q38">
    <cfRule type="cellIs" dxfId="7770" priority="126" operator="lessThan">
      <formula>$C$4</formula>
    </cfRule>
  </conditionalFormatting>
  <conditionalFormatting sqref="Q39">
    <cfRule type="cellIs" dxfId="7769" priority="127" operator="lessThan">
      <formula>$C$4</formula>
    </cfRule>
  </conditionalFormatting>
  <conditionalFormatting sqref="Q40">
    <cfRule type="cellIs" dxfId="7768" priority="128" operator="lessThan">
      <formula>$C$4</formula>
    </cfRule>
  </conditionalFormatting>
  <conditionalFormatting sqref="Q41">
    <cfRule type="cellIs" dxfId="7767" priority="129" operator="lessThan">
      <formula>$C$4</formula>
    </cfRule>
  </conditionalFormatting>
  <conditionalFormatting sqref="Q42">
    <cfRule type="cellIs" dxfId="7766" priority="130" operator="lessThan">
      <formula>$C$4</formula>
    </cfRule>
  </conditionalFormatting>
  <conditionalFormatting sqref="Q43">
    <cfRule type="cellIs" dxfId="7765" priority="131" operator="lessThan">
      <formula>$C$4</formula>
    </cfRule>
  </conditionalFormatting>
  <conditionalFormatting sqref="Q44">
    <cfRule type="cellIs" dxfId="7764" priority="132" operator="lessThan">
      <formula>$C$4</formula>
    </cfRule>
  </conditionalFormatting>
  <conditionalFormatting sqref="Q45">
    <cfRule type="cellIs" dxfId="7763" priority="133" operator="lessThan">
      <formula>$C$4</formula>
    </cfRule>
  </conditionalFormatting>
  <conditionalFormatting sqref="Q46">
    <cfRule type="cellIs" dxfId="7762" priority="134" operator="lessThan">
      <formula>$C$4</formula>
    </cfRule>
  </conditionalFormatting>
  <conditionalFormatting sqref="Q47">
    <cfRule type="cellIs" dxfId="7761" priority="135" operator="lessThan">
      <formula>$C$4</formula>
    </cfRule>
  </conditionalFormatting>
  <conditionalFormatting sqref="Q48">
    <cfRule type="cellIs" dxfId="7760" priority="136" operator="lessThan">
      <formula>$C$4</formula>
    </cfRule>
  </conditionalFormatting>
  <conditionalFormatting sqref="Q49">
    <cfRule type="cellIs" dxfId="7759" priority="137" operator="lessThan">
      <formula>$C$4</formula>
    </cfRule>
  </conditionalFormatting>
  <conditionalFormatting sqref="Q50">
    <cfRule type="cellIs" dxfId="7758" priority="138" operator="lessThan">
      <formula>$C$4</formula>
    </cfRule>
  </conditionalFormatting>
  <conditionalFormatting sqref="Q51">
    <cfRule type="cellIs" dxfId="7757" priority="139" operator="lessThan">
      <formula>$C$4</formula>
    </cfRule>
  </conditionalFormatting>
  <conditionalFormatting sqref="Q52">
    <cfRule type="cellIs" dxfId="7756" priority="140" operator="lessThan">
      <formula>$C$4</formula>
    </cfRule>
  </conditionalFormatting>
  <conditionalFormatting sqref="Q53">
    <cfRule type="cellIs" dxfId="7755" priority="141" operator="lessThan">
      <formula>$C$4</formula>
    </cfRule>
  </conditionalFormatting>
  <conditionalFormatting sqref="Q54">
    <cfRule type="cellIs" dxfId="7754" priority="142" operator="lessThan">
      <formula>$C$4</formula>
    </cfRule>
  </conditionalFormatting>
  <conditionalFormatting sqref="Q55">
    <cfRule type="cellIs" dxfId="7753" priority="143" operator="lessThan">
      <formula>$C$4</formula>
    </cfRule>
  </conditionalFormatting>
  <conditionalFormatting sqref="Q56">
    <cfRule type="cellIs" dxfId="7752" priority="144" operator="lessThan">
      <formula>$C$4</formula>
    </cfRule>
  </conditionalFormatting>
  <conditionalFormatting sqref="Q57">
    <cfRule type="cellIs" dxfId="7751" priority="145" operator="lessThan">
      <formula>$C$4</formula>
    </cfRule>
  </conditionalFormatting>
  <conditionalFormatting sqref="Q58">
    <cfRule type="cellIs" dxfId="7750" priority="146" operator="lessThan">
      <formula>$C$4</formula>
    </cfRule>
  </conditionalFormatting>
  <conditionalFormatting sqref="Q59">
    <cfRule type="cellIs" dxfId="7749" priority="147" operator="lessThan">
      <formula>$C$4</formula>
    </cfRule>
  </conditionalFormatting>
  <conditionalFormatting sqref="Q60">
    <cfRule type="cellIs" dxfId="7748" priority="148" operator="lessThan">
      <formula>$C$4</formula>
    </cfRule>
  </conditionalFormatting>
  <conditionalFormatting sqref="R11">
    <cfRule type="cellIs" dxfId="7747" priority="149" operator="lessThan">
      <formula>$C$4</formula>
    </cfRule>
  </conditionalFormatting>
  <conditionalFormatting sqref="R12">
    <cfRule type="cellIs" dxfId="7746" priority="150" operator="lessThan">
      <formula>$C$4</formula>
    </cfRule>
  </conditionalFormatting>
  <conditionalFormatting sqref="R13">
    <cfRule type="cellIs" dxfId="7745" priority="151" operator="lessThan">
      <formula>$C$4</formula>
    </cfRule>
  </conditionalFormatting>
  <conditionalFormatting sqref="R14">
    <cfRule type="cellIs" dxfId="7744" priority="152" operator="lessThan">
      <formula>$C$4</formula>
    </cfRule>
  </conditionalFormatting>
  <conditionalFormatting sqref="R15">
    <cfRule type="cellIs" dxfId="7743" priority="153" operator="lessThan">
      <formula>$C$4</formula>
    </cfRule>
  </conditionalFormatting>
  <conditionalFormatting sqref="R16">
    <cfRule type="cellIs" dxfId="7742" priority="154" operator="lessThan">
      <formula>$C$4</formula>
    </cfRule>
  </conditionalFormatting>
  <conditionalFormatting sqref="R17">
    <cfRule type="cellIs" dxfId="7741" priority="155" operator="lessThan">
      <formula>$C$4</formula>
    </cfRule>
  </conditionalFormatting>
  <conditionalFormatting sqref="R18">
    <cfRule type="cellIs" dxfId="7740" priority="156" operator="lessThan">
      <formula>$C$4</formula>
    </cfRule>
  </conditionalFormatting>
  <conditionalFormatting sqref="R19">
    <cfRule type="cellIs" dxfId="7739" priority="157" operator="lessThan">
      <formula>$C$4</formula>
    </cfRule>
  </conditionalFormatting>
  <conditionalFormatting sqref="R20">
    <cfRule type="cellIs" dxfId="7738" priority="158" operator="lessThan">
      <formula>$C$4</formula>
    </cfRule>
  </conditionalFormatting>
  <conditionalFormatting sqref="R21">
    <cfRule type="cellIs" dxfId="7737" priority="159" operator="lessThan">
      <formula>$C$4</formula>
    </cfRule>
  </conditionalFormatting>
  <conditionalFormatting sqref="R22">
    <cfRule type="cellIs" dxfId="7736" priority="160" operator="lessThan">
      <formula>$C$4</formula>
    </cfRule>
  </conditionalFormatting>
  <conditionalFormatting sqref="R23">
    <cfRule type="cellIs" dxfId="7735" priority="161" operator="lessThan">
      <formula>$C$4</formula>
    </cfRule>
  </conditionalFormatting>
  <conditionalFormatting sqref="R24">
    <cfRule type="cellIs" dxfId="7734" priority="162" operator="lessThan">
      <formula>$C$4</formula>
    </cfRule>
  </conditionalFormatting>
  <conditionalFormatting sqref="R25">
    <cfRule type="cellIs" dxfId="7733" priority="163" operator="lessThan">
      <formula>$C$4</formula>
    </cfRule>
  </conditionalFormatting>
  <conditionalFormatting sqref="R26">
    <cfRule type="cellIs" dxfId="7732" priority="164" operator="lessThan">
      <formula>$C$4</formula>
    </cfRule>
  </conditionalFormatting>
  <conditionalFormatting sqref="R27">
    <cfRule type="cellIs" dxfId="7731" priority="165" operator="lessThan">
      <formula>$C$4</formula>
    </cfRule>
  </conditionalFormatting>
  <conditionalFormatting sqref="R28">
    <cfRule type="cellIs" dxfId="7730" priority="166" operator="lessThan">
      <formula>$C$4</formula>
    </cfRule>
  </conditionalFormatting>
  <conditionalFormatting sqref="R29">
    <cfRule type="cellIs" dxfId="7729" priority="167" operator="lessThan">
      <formula>$C$4</formula>
    </cfRule>
  </conditionalFormatting>
  <conditionalFormatting sqref="R30">
    <cfRule type="cellIs" dxfId="7728" priority="168" operator="lessThan">
      <formula>$C$4</formula>
    </cfRule>
  </conditionalFormatting>
  <conditionalFormatting sqref="R31">
    <cfRule type="cellIs" dxfId="7727" priority="169" operator="lessThan">
      <formula>$C$4</formula>
    </cfRule>
  </conditionalFormatting>
  <conditionalFormatting sqref="R32">
    <cfRule type="cellIs" dxfId="7726" priority="170" operator="lessThan">
      <formula>$C$4</formula>
    </cfRule>
  </conditionalFormatting>
  <conditionalFormatting sqref="R33">
    <cfRule type="cellIs" dxfId="7725" priority="171" operator="lessThan">
      <formula>$C$4</formula>
    </cfRule>
  </conditionalFormatting>
  <conditionalFormatting sqref="R34">
    <cfRule type="cellIs" dxfId="7724" priority="172" operator="lessThan">
      <formula>$C$4</formula>
    </cfRule>
  </conditionalFormatting>
  <conditionalFormatting sqref="R35">
    <cfRule type="cellIs" dxfId="7723" priority="173" operator="lessThan">
      <formula>$C$4</formula>
    </cfRule>
  </conditionalFormatting>
  <conditionalFormatting sqref="R36">
    <cfRule type="cellIs" dxfId="7722" priority="174" operator="lessThan">
      <formula>$C$4</formula>
    </cfRule>
  </conditionalFormatting>
  <conditionalFormatting sqref="R37">
    <cfRule type="cellIs" dxfId="7721" priority="175" operator="lessThan">
      <formula>$C$4</formula>
    </cfRule>
  </conditionalFormatting>
  <conditionalFormatting sqref="R38">
    <cfRule type="cellIs" dxfId="7720" priority="176" operator="lessThan">
      <formula>$C$4</formula>
    </cfRule>
  </conditionalFormatting>
  <conditionalFormatting sqref="R39">
    <cfRule type="cellIs" dxfId="7719" priority="177" operator="lessThan">
      <formula>$C$4</formula>
    </cfRule>
  </conditionalFormatting>
  <conditionalFormatting sqref="R40">
    <cfRule type="cellIs" dxfId="7718" priority="178" operator="lessThan">
      <formula>$C$4</formula>
    </cfRule>
  </conditionalFormatting>
  <conditionalFormatting sqref="R41">
    <cfRule type="cellIs" dxfId="7717" priority="179" operator="lessThan">
      <formula>$C$4</formula>
    </cfRule>
  </conditionalFormatting>
  <conditionalFormatting sqref="R42">
    <cfRule type="cellIs" dxfId="7716" priority="180" operator="lessThan">
      <formula>$C$4</formula>
    </cfRule>
  </conditionalFormatting>
  <conditionalFormatting sqref="R43">
    <cfRule type="cellIs" dxfId="7715" priority="181" operator="lessThan">
      <formula>$C$4</formula>
    </cfRule>
  </conditionalFormatting>
  <conditionalFormatting sqref="R44">
    <cfRule type="cellIs" dxfId="7714" priority="182" operator="lessThan">
      <formula>$C$4</formula>
    </cfRule>
  </conditionalFormatting>
  <conditionalFormatting sqref="R45">
    <cfRule type="cellIs" dxfId="7713" priority="183" operator="lessThan">
      <formula>$C$4</formula>
    </cfRule>
  </conditionalFormatting>
  <conditionalFormatting sqref="R46">
    <cfRule type="cellIs" dxfId="7712" priority="184" operator="lessThan">
      <formula>$C$4</formula>
    </cfRule>
  </conditionalFormatting>
  <conditionalFormatting sqref="R47">
    <cfRule type="cellIs" dxfId="7711" priority="185" operator="lessThan">
      <formula>$C$4</formula>
    </cfRule>
  </conditionalFormatting>
  <conditionalFormatting sqref="R48">
    <cfRule type="cellIs" dxfId="7710" priority="186" operator="lessThan">
      <formula>$C$4</formula>
    </cfRule>
  </conditionalFormatting>
  <conditionalFormatting sqref="R49">
    <cfRule type="cellIs" dxfId="7709" priority="187" operator="lessThan">
      <formula>$C$4</formula>
    </cfRule>
  </conditionalFormatting>
  <conditionalFormatting sqref="R50">
    <cfRule type="cellIs" dxfId="7708" priority="188" operator="lessThan">
      <formula>$C$4</formula>
    </cfRule>
  </conditionalFormatting>
  <conditionalFormatting sqref="R51">
    <cfRule type="cellIs" dxfId="7707" priority="189" operator="lessThan">
      <formula>$C$4</formula>
    </cfRule>
  </conditionalFormatting>
  <conditionalFormatting sqref="R52">
    <cfRule type="cellIs" dxfId="7706" priority="190" operator="lessThan">
      <formula>$C$4</formula>
    </cfRule>
  </conditionalFormatting>
  <conditionalFormatting sqref="R53">
    <cfRule type="cellIs" dxfId="7705" priority="191" operator="lessThan">
      <formula>$C$4</formula>
    </cfRule>
  </conditionalFormatting>
  <conditionalFormatting sqref="R54">
    <cfRule type="cellIs" dxfId="7704" priority="192" operator="lessThan">
      <formula>$C$4</formula>
    </cfRule>
  </conditionalFormatting>
  <conditionalFormatting sqref="R55">
    <cfRule type="cellIs" dxfId="7703" priority="193" operator="lessThan">
      <formula>$C$4</formula>
    </cfRule>
  </conditionalFormatting>
  <conditionalFormatting sqref="R56">
    <cfRule type="cellIs" dxfId="7702" priority="194" operator="lessThan">
      <formula>$C$4</formula>
    </cfRule>
  </conditionalFormatting>
  <conditionalFormatting sqref="R57">
    <cfRule type="cellIs" dxfId="7701" priority="195" operator="lessThan">
      <formula>$C$4</formula>
    </cfRule>
  </conditionalFormatting>
  <conditionalFormatting sqref="R58">
    <cfRule type="cellIs" dxfId="7700" priority="196" operator="lessThan">
      <formula>$C$4</formula>
    </cfRule>
  </conditionalFormatting>
  <conditionalFormatting sqref="R59">
    <cfRule type="cellIs" dxfId="7699" priority="197" operator="lessThan">
      <formula>$C$4</formula>
    </cfRule>
  </conditionalFormatting>
  <conditionalFormatting sqref="R60">
    <cfRule type="cellIs" dxfId="7698" priority="198" operator="lessThan">
      <formula>$C$4</formula>
    </cfRule>
  </conditionalFormatting>
  <conditionalFormatting sqref="S11">
    <cfRule type="cellIs" dxfId="7697" priority="199" operator="lessThan">
      <formula>$C$4</formula>
    </cfRule>
  </conditionalFormatting>
  <conditionalFormatting sqref="S12">
    <cfRule type="cellIs" dxfId="7696" priority="200" operator="lessThan">
      <formula>$C$4</formula>
    </cfRule>
  </conditionalFormatting>
  <conditionalFormatting sqref="S13">
    <cfRule type="cellIs" dxfId="7695" priority="201" operator="lessThan">
      <formula>$C$4</formula>
    </cfRule>
  </conditionalFormatting>
  <conditionalFormatting sqref="S14">
    <cfRule type="cellIs" dxfId="7694" priority="202" operator="lessThan">
      <formula>$C$4</formula>
    </cfRule>
  </conditionalFormatting>
  <conditionalFormatting sqref="S15">
    <cfRule type="cellIs" dxfId="7693" priority="203" operator="lessThan">
      <formula>$C$4</formula>
    </cfRule>
  </conditionalFormatting>
  <conditionalFormatting sqref="S16">
    <cfRule type="cellIs" dxfId="7692" priority="204" operator="lessThan">
      <formula>$C$4</formula>
    </cfRule>
  </conditionalFormatting>
  <conditionalFormatting sqref="S17">
    <cfRule type="cellIs" dxfId="7691" priority="205" operator="lessThan">
      <formula>$C$4</formula>
    </cfRule>
  </conditionalFormatting>
  <conditionalFormatting sqref="S18">
    <cfRule type="cellIs" dxfId="7690" priority="206" operator="lessThan">
      <formula>$C$4</formula>
    </cfRule>
  </conditionalFormatting>
  <conditionalFormatting sqref="S19">
    <cfRule type="cellIs" dxfId="7689" priority="207" operator="lessThan">
      <formula>$C$4</formula>
    </cfRule>
  </conditionalFormatting>
  <conditionalFormatting sqref="S20">
    <cfRule type="cellIs" dxfId="7688" priority="208" operator="lessThan">
      <formula>$C$4</formula>
    </cfRule>
  </conditionalFormatting>
  <conditionalFormatting sqref="S21">
    <cfRule type="cellIs" dxfId="7687" priority="209" operator="lessThan">
      <formula>$C$4</formula>
    </cfRule>
  </conditionalFormatting>
  <conditionalFormatting sqref="S22">
    <cfRule type="cellIs" dxfId="7686" priority="210" operator="lessThan">
      <formula>$C$4</formula>
    </cfRule>
  </conditionalFormatting>
  <conditionalFormatting sqref="S23">
    <cfRule type="cellIs" dxfId="7685" priority="211" operator="lessThan">
      <formula>$C$4</formula>
    </cfRule>
  </conditionalFormatting>
  <conditionalFormatting sqref="S24">
    <cfRule type="cellIs" dxfId="7684" priority="212" operator="lessThan">
      <formula>$C$4</formula>
    </cfRule>
  </conditionalFormatting>
  <conditionalFormatting sqref="S25">
    <cfRule type="cellIs" dxfId="7683" priority="213" operator="lessThan">
      <formula>$C$4</formula>
    </cfRule>
  </conditionalFormatting>
  <conditionalFormatting sqref="S26">
    <cfRule type="cellIs" dxfId="7682" priority="214" operator="lessThan">
      <formula>$C$4</formula>
    </cfRule>
  </conditionalFormatting>
  <conditionalFormatting sqref="S27">
    <cfRule type="cellIs" dxfId="7681" priority="215" operator="lessThan">
      <formula>$C$4</formula>
    </cfRule>
  </conditionalFormatting>
  <conditionalFormatting sqref="S28">
    <cfRule type="cellIs" dxfId="7680" priority="216" operator="lessThan">
      <formula>$C$4</formula>
    </cfRule>
  </conditionalFormatting>
  <conditionalFormatting sqref="S29">
    <cfRule type="cellIs" dxfId="7679" priority="217" operator="lessThan">
      <formula>$C$4</formula>
    </cfRule>
  </conditionalFormatting>
  <conditionalFormatting sqref="S30">
    <cfRule type="cellIs" dxfId="7678" priority="218" operator="lessThan">
      <formula>$C$4</formula>
    </cfRule>
  </conditionalFormatting>
  <conditionalFormatting sqref="S31">
    <cfRule type="cellIs" dxfId="7677" priority="219" operator="lessThan">
      <formula>$C$4</formula>
    </cfRule>
  </conditionalFormatting>
  <conditionalFormatting sqref="S32">
    <cfRule type="cellIs" dxfId="7676" priority="220" operator="lessThan">
      <formula>$C$4</formula>
    </cfRule>
  </conditionalFormatting>
  <conditionalFormatting sqref="S33">
    <cfRule type="cellIs" dxfId="7675" priority="221" operator="lessThan">
      <formula>$C$4</formula>
    </cfRule>
  </conditionalFormatting>
  <conditionalFormatting sqref="S34">
    <cfRule type="cellIs" dxfId="7674" priority="222" operator="lessThan">
      <formula>$C$4</formula>
    </cfRule>
  </conditionalFormatting>
  <conditionalFormatting sqref="S35">
    <cfRule type="cellIs" dxfId="7673" priority="223" operator="lessThan">
      <formula>$C$4</formula>
    </cfRule>
  </conditionalFormatting>
  <conditionalFormatting sqref="S36">
    <cfRule type="cellIs" dxfId="7672" priority="224" operator="lessThan">
      <formula>$C$4</formula>
    </cfRule>
  </conditionalFormatting>
  <conditionalFormatting sqref="S37">
    <cfRule type="cellIs" dxfId="7671" priority="225" operator="lessThan">
      <formula>$C$4</formula>
    </cfRule>
  </conditionalFormatting>
  <conditionalFormatting sqref="S38">
    <cfRule type="cellIs" dxfId="7670" priority="226" operator="lessThan">
      <formula>$C$4</formula>
    </cfRule>
  </conditionalFormatting>
  <conditionalFormatting sqref="S39">
    <cfRule type="cellIs" dxfId="7669" priority="227" operator="lessThan">
      <formula>$C$4</formula>
    </cfRule>
  </conditionalFormatting>
  <conditionalFormatting sqref="S40">
    <cfRule type="cellIs" dxfId="7668" priority="228" operator="lessThan">
      <formula>$C$4</formula>
    </cfRule>
  </conditionalFormatting>
  <conditionalFormatting sqref="S41">
    <cfRule type="cellIs" dxfId="7667" priority="229" operator="lessThan">
      <formula>$C$4</formula>
    </cfRule>
  </conditionalFormatting>
  <conditionalFormatting sqref="S42">
    <cfRule type="cellIs" dxfId="7666" priority="230" operator="lessThan">
      <formula>$C$4</formula>
    </cfRule>
  </conditionalFormatting>
  <conditionalFormatting sqref="S43">
    <cfRule type="cellIs" dxfId="7665" priority="231" operator="lessThan">
      <formula>$C$4</formula>
    </cfRule>
  </conditionalFormatting>
  <conditionalFormatting sqref="S44">
    <cfRule type="cellIs" dxfId="7664" priority="232" operator="lessThan">
      <formula>$C$4</formula>
    </cfRule>
  </conditionalFormatting>
  <conditionalFormatting sqref="S45">
    <cfRule type="cellIs" dxfId="7663" priority="233" operator="lessThan">
      <formula>$C$4</formula>
    </cfRule>
  </conditionalFormatting>
  <conditionalFormatting sqref="S46">
    <cfRule type="cellIs" dxfId="7662" priority="234" operator="lessThan">
      <formula>$C$4</formula>
    </cfRule>
  </conditionalFormatting>
  <conditionalFormatting sqref="S47">
    <cfRule type="cellIs" dxfId="7661" priority="235" operator="lessThan">
      <formula>$C$4</formula>
    </cfRule>
  </conditionalFormatting>
  <conditionalFormatting sqref="S48">
    <cfRule type="cellIs" dxfId="7660" priority="236" operator="lessThan">
      <formula>$C$4</formula>
    </cfRule>
  </conditionalFormatting>
  <conditionalFormatting sqref="S49">
    <cfRule type="cellIs" dxfId="7659" priority="237" operator="lessThan">
      <formula>$C$4</formula>
    </cfRule>
  </conditionalFormatting>
  <conditionalFormatting sqref="S50">
    <cfRule type="cellIs" dxfId="7658" priority="238" operator="lessThan">
      <formula>$C$4</formula>
    </cfRule>
  </conditionalFormatting>
  <conditionalFormatting sqref="S51">
    <cfRule type="cellIs" dxfId="7657" priority="239" operator="lessThan">
      <formula>$C$4</formula>
    </cfRule>
  </conditionalFormatting>
  <conditionalFormatting sqref="S52">
    <cfRule type="cellIs" dxfId="7656" priority="240" operator="lessThan">
      <formula>$C$4</formula>
    </cfRule>
  </conditionalFormatting>
  <conditionalFormatting sqref="S53">
    <cfRule type="cellIs" dxfId="7655" priority="241" operator="lessThan">
      <formula>$C$4</formula>
    </cfRule>
  </conditionalFormatting>
  <conditionalFormatting sqref="S54">
    <cfRule type="cellIs" dxfId="7654" priority="242" operator="lessThan">
      <formula>$C$4</formula>
    </cfRule>
  </conditionalFormatting>
  <conditionalFormatting sqref="S55">
    <cfRule type="cellIs" dxfId="7653" priority="243" operator="lessThan">
      <formula>$C$4</formula>
    </cfRule>
  </conditionalFormatting>
  <conditionalFormatting sqref="S56">
    <cfRule type="cellIs" dxfId="7652" priority="244" operator="lessThan">
      <formula>$C$4</formula>
    </cfRule>
  </conditionalFormatting>
  <conditionalFormatting sqref="S57">
    <cfRule type="cellIs" dxfId="7651" priority="245" operator="lessThan">
      <formula>$C$4</formula>
    </cfRule>
  </conditionalFormatting>
  <conditionalFormatting sqref="S58">
    <cfRule type="cellIs" dxfId="7650" priority="246" operator="lessThan">
      <formula>$C$4</formula>
    </cfRule>
  </conditionalFormatting>
  <conditionalFormatting sqref="S59">
    <cfRule type="cellIs" dxfId="7649" priority="247" operator="lessThan">
      <formula>$C$4</formula>
    </cfRule>
  </conditionalFormatting>
  <conditionalFormatting sqref="S60">
    <cfRule type="cellIs" dxfId="7648" priority="248" operator="lessThan">
      <formula>$C$4</formula>
    </cfRule>
  </conditionalFormatting>
  <conditionalFormatting sqref="V11">
    <cfRule type="cellIs" dxfId="7647" priority="249" operator="lessThan">
      <formula>$C$4</formula>
    </cfRule>
  </conditionalFormatting>
  <conditionalFormatting sqref="V12">
    <cfRule type="cellIs" dxfId="7646" priority="250" operator="lessThan">
      <formula>$C$4</formula>
    </cfRule>
  </conditionalFormatting>
  <conditionalFormatting sqref="V13">
    <cfRule type="cellIs" dxfId="7645" priority="251" operator="lessThan">
      <formula>$C$4</formula>
    </cfRule>
  </conditionalFormatting>
  <conditionalFormatting sqref="V14">
    <cfRule type="cellIs" dxfId="7644" priority="252" operator="lessThan">
      <formula>$C$4</formula>
    </cfRule>
  </conditionalFormatting>
  <conditionalFormatting sqref="V15">
    <cfRule type="cellIs" dxfId="7643" priority="253" operator="lessThan">
      <formula>$C$4</formula>
    </cfRule>
  </conditionalFormatting>
  <conditionalFormatting sqref="V16">
    <cfRule type="cellIs" dxfId="7642" priority="254" operator="lessThan">
      <formula>$C$4</formula>
    </cfRule>
  </conditionalFormatting>
  <conditionalFormatting sqref="V17">
    <cfRule type="cellIs" dxfId="7641" priority="255" operator="lessThan">
      <formula>$C$4</formula>
    </cfRule>
  </conditionalFormatting>
  <conditionalFormatting sqref="V18">
    <cfRule type="cellIs" dxfId="7640" priority="256" operator="lessThan">
      <formula>$C$4</formula>
    </cfRule>
  </conditionalFormatting>
  <conditionalFormatting sqref="V19">
    <cfRule type="cellIs" dxfId="7639" priority="257" operator="lessThan">
      <formula>$C$4</formula>
    </cfRule>
  </conditionalFormatting>
  <conditionalFormatting sqref="V20">
    <cfRule type="cellIs" dxfId="7638" priority="258" operator="lessThan">
      <formula>$C$4</formula>
    </cfRule>
  </conditionalFormatting>
  <conditionalFormatting sqref="V21">
    <cfRule type="cellIs" dxfId="7637" priority="259" operator="lessThan">
      <formula>$C$4</formula>
    </cfRule>
  </conditionalFormatting>
  <conditionalFormatting sqref="V22">
    <cfRule type="cellIs" dxfId="7636" priority="260" operator="lessThan">
      <formula>$C$4</formula>
    </cfRule>
  </conditionalFormatting>
  <conditionalFormatting sqref="V23">
    <cfRule type="cellIs" dxfId="7635" priority="261" operator="lessThan">
      <formula>$C$4</formula>
    </cfRule>
  </conditionalFormatting>
  <conditionalFormatting sqref="V24">
    <cfRule type="cellIs" dxfId="7634" priority="262" operator="lessThan">
      <formula>$C$4</formula>
    </cfRule>
  </conditionalFormatting>
  <conditionalFormatting sqref="V25">
    <cfRule type="cellIs" dxfId="7633" priority="263" operator="lessThan">
      <formula>$C$4</formula>
    </cfRule>
  </conditionalFormatting>
  <conditionalFormatting sqref="V26">
    <cfRule type="cellIs" dxfId="7632" priority="264" operator="lessThan">
      <formula>$C$4</formula>
    </cfRule>
  </conditionalFormatting>
  <conditionalFormatting sqref="V27">
    <cfRule type="cellIs" dxfId="7631" priority="265" operator="lessThan">
      <formula>$C$4</formula>
    </cfRule>
  </conditionalFormatting>
  <conditionalFormatting sqref="V28">
    <cfRule type="cellIs" dxfId="7630" priority="266" operator="lessThan">
      <formula>$C$4</formula>
    </cfRule>
  </conditionalFormatting>
  <conditionalFormatting sqref="V29">
    <cfRule type="cellIs" dxfId="7629" priority="267" operator="lessThan">
      <formula>$C$4</formula>
    </cfRule>
  </conditionalFormatting>
  <conditionalFormatting sqref="V30">
    <cfRule type="cellIs" dxfId="7628" priority="268" operator="lessThan">
      <formula>$C$4</formula>
    </cfRule>
  </conditionalFormatting>
  <conditionalFormatting sqref="V31">
    <cfRule type="cellIs" dxfId="7627" priority="269" operator="lessThan">
      <formula>$C$4</formula>
    </cfRule>
  </conditionalFormatting>
  <conditionalFormatting sqref="V32">
    <cfRule type="cellIs" dxfId="7626" priority="270" operator="lessThan">
      <formula>$C$4</formula>
    </cfRule>
  </conditionalFormatting>
  <conditionalFormatting sqref="V33">
    <cfRule type="cellIs" dxfId="7625" priority="271" operator="lessThan">
      <formula>$C$4</formula>
    </cfRule>
  </conditionalFormatting>
  <conditionalFormatting sqref="V34">
    <cfRule type="cellIs" dxfId="7624" priority="272" operator="lessThan">
      <formula>$C$4</formula>
    </cfRule>
  </conditionalFormatting>
  <conditionalFormatting sqref="V35">
    <cfRule type="cellIs" dxfId="7623" priority="273" operator="lessThan">
      <formula>$C$4</formula>
    </cfRule>
  </conditionalFormatting>
  <conditionalFormatting sqref="V36">
    <cfRule type="cellIs" dxfId="7622" priority="274" operator="lessThan">
      <formula>$C$4</formula>
    </cfRule>
  </conditionalFormatting>
  <conditionalFormatting sqref="V37">
    <cfRule type="cellIs" dxfId="7621" priority="275" operator="lessThan">
      <formula>$C$4</formula>
    </cfRule>
  </conditionalFormatting>
  <conditionalFormatting sqref="V38">
    <cfRule type="cellIs" dxfId="7620" priority="276" operator="lessThan">
      <formula>$C$4</formula>
    </cfRule>
  </conditionalFormatting>
  <conditionalFormatting sqref="V39">
    <cfRule type="cellIs" dxfId="7619" priority="277" operator="lessThan">
      <formula>$C$4</formula>
    </cfRule>
  </conditionalFormatting>
  <conditionalFormatting sqref="V40">
    <cfRule type="cellIs" dxfId="7618" priority="278" operator="lessThan">
      <formula>$C$4</formula>
    </cfRule>
  </conditionalFormatting>
  <conditionalFormatting sqref="V41">
    <cfRule type="cellIs" dxfId="7617" priority="279" operator="lessThan">
      <formula>$C$4</formula>
    </cfRule>
  </conditionalFormatting>
  <conditionalFormatting sqref="V42">
    <cfRule type="cellIs" dxfId="7616" priority="280" operator="lessThan">
      <formula>$C$4</formula>
    </cfRule>
  </conditionalFormatting>
  <conditionalFormatting sqref="V43">
    <cfRule type="cellIs" dxfId="7615" priority="281" operator="lessThan">
      <formula>$C$4</formula>
    </cfRule>
  </conditionalFormatting>
  <conditionalFormatting sqref="V44">
    <cfRule type="cellIs" dxfId="7614" priority="282" operator="lessThan">
      <formula>$C$4</formula>
    </cfRule>
  </conditionalFormatting>
  <conditionalFormatting sqref="V45">
    <cfRule type="cellIs" dxfId="7613" priority="283" operator="lessThan">
      <formula>$C$4</formula>
    </cfRule>
  </conditionalFormatting>
  <conditionalFormatting sqref="V46">
    <cfRule type="cellIs" dxfId="7612" priority="284" operator="lessThan">
      <formula>$C$4</formula>
    </cfRule>
  </conditionalFormatting>
  <conditionalFormatting sqref="V47">
    <cfRule type="cellIs" dxfId="7611" priority="285" operator="lessThan">
      <formula>$C$4</formula>
    </cfRule>
  </conditionalFormatting>
  <conditionalFormatting sqref="V48">
    <cfRule type="cellIs" dxfId="7610" priority="286" operator="lessThan">
      <formula>$C$4</formula>
    </cfRule>
  </conditionalFormatting>
  <conditionalFormatting sqref="V49">
    <cfRule type="cellIs" dxfId="7609" priority="287" operator="lessThan">
      <formula>$C$4</formula>
    </cfRule>
  </conditionalFormatting>
  <conditionalFormatting sqref="V50">
    <cfRule type="cellIs" dxfId="7608" priority="288" operator="lessThan">
      <formula>$C$4</formula>
    </cfRule>
  </conditionalFormatting>
  <conditionalFormatting sqref="V51">
    <cfRule type="cellIs" dxfId="7607" priority="289" operator="lessThan">
      <formula>$C$4</formula>
    </cfRule>
  </conditionalFormatting>
  <conditionalFormatting sqref="V52">
    <cfRule type="cellIs" dxfId="7606" priority="290" operator="lessThan">
      <formula>$C$4</formula>
    </cfRule>
  </conditionalFormatting>
  <conditionalFormatting sqref="V53">
    <cfRule type="cellIs" dxfId="7605" priority="291" operator="lessThan">
      <formula>$C$4</formula>
    </cfRule>
  </conditionalFormatting>
  <conditionalFormatting sqref="V54">
    <cfRule type="cellIs" dxfId="7604" priority="292" operator="lessThan">
      <formula>$C$4</formula>
    </cfRule>
  </conditionalFormatting>
  <conditionalFormatting sqref="V55">
    <cfRule type="cellIs" dxfId="7603" priority="293" operator="lessThan">
      <formula>$C$4</formula>
    </cfRule>
  </conditionalFormatting>
  <conditionalFormatting sqref="V56">
    <cfRule type="cellIs" dxfId="7602" priority="294" operator="lessThan">
      <formula>$C$4</formula>
    </cfRule>
  </conditionalFormatting>
  <conditionalFormatting sqref="V57">
    <cfRule type="cellIs" dxfId="7601" priority="295" operator="lessThan">
      <formula>$C$4</formula>
    </cfRule>
  </conditionalFormatting>
  <conditionalFormatting sqref="V58">
    <cfRule type="cellIs" dxfId="7600" priority="296" operator="lessThan">
      <formula>$C$4</formula>
    </cfRule>
  </conditionalFormatting>
  <conditionalFormatting sqref="V59">
    <cfRule type="cellIs" dxfId="7599" priority="297" operator="lessThan">
      <formula>$C$4</formula>
    </cfRule>
  </conditionalFormatting>
  <conditionalFormatting sqref="V60">
    <cfRule type="cellIs" dxfId="7598" priority="298" operator="lessThan">
      <formula>$C$4</formula>
    </cfRule>
  </conditionalFormatting>
  <conditionalFormatting sqref="Y11">
    <cfRule type="cellIs" dxfId="7597" priority="299" operator="lessThan">
      <formula>$C$4</formula>
    </cfRule>
  </conditionalFormatting>
  <conditionalFormatting sqref="Y12">
    <cfRule type="cellIs" dxfId="7596" priority="300" operator="lessThan">
      <formula>$C$4</formula>
    </cfRule>
  </conditionalFormatting>
  <conditionalFormatting sqref="Y13">
    <cfRule type="cellIs" dxfId="7595" priority="301" operator="lessThan">
      <formula>$C$4</formula>
    </cfRule>
  </conditionalFormatting>
  <conditionalFormatting sqref="Y14">
    <cfRule type="cellIs" dxfId="7594" priority="302" operator="lessThan">
      <formula>$C$4</formula>
    </cfRule>
  </conditionalFormatting>
  <conditionalFormatting sqref="Y15">
    <cfRule type="cellIs" dxfId="7593" priority="303" operator="lessThan">
      <formula>$C$4</formula>
    </cfRule>
  </conditionalFormatting>
  <conditionalFormatting sqref="Y16">
    <cfRule type="cellIs" dxfId="7592" priority="304" operator="lessThan">
      <formula>$C$4</formula>
    </cfRule>
  </conditionalFormatting>
  <conditionalFormatting sqref="Y17">
    <cfRule type="cellIs" dxfId="7591" priority="305" operator="lessThan">
      <formula>$C$4</formula>
    </cfRule>
  </conditionalFormatting>
  <conditionalFormatting sqref="Y18">
    <cfRule type="cellIs" dxfId="7590" priority="306" operator="lessThan">
      <formula>$C$4</formula>
    </cfRule>
  </conditionalFormatting>
  <conditionalFormatting sqref="Y19">
    <cfRule type="cellIs" dxfId="7589" priority="307" operator="lessThan">
      <formula>$C$4</formula>
    </cfRule>
  </conditionalFormatting>
  <conditionalFormatting sqref="Y20">
    <cfRule type="cellIs" dxfId="7588" priority="308" operator="lessThan">
      <formula>$C$4</formula>
    </cfRule>
  </conditionalFormatting>
  <conditionalFormatting sqref="Y21">
    <cfRule type="cellIs" dxfId="7587" priority="309" operator="lessThan">
      <formula>$C$4</formula>
    </cfRule>
  </conditionalFormatting>
  <conditionalFormatting sqref="Y22">
    <cfRule type="cellIs" dxfId="7586" priority="310" operator="lessThan">
      <formula>$C$4</formula>
    </cfRule>
  </conditionalFormatting>
  <conditionalFormatting sqref="Y23">
    <cfRule type="cellIs" dxfId="7585" priority="311" operator="lessThan">
      <formula>$C$4</formula>
    </cfRule>
  </conditionalFormatting>
  <conditionalFormatting sqref="Y24">
    <cfRule type="cellIs" dxfId="7584" priority="312" operator="lessThan">
      <formula>$C$4</formula>
    </cfRule>
  </conditionalFormatting>
  <conditionalFormatting sqref="Y25">
    <cfRule type="cellIs" dxfId="7583" priority="313" operator="lessThan">
      <formula>$C$4</formula>
    </cfRule>
  </conditionalFormatting>
  <conditionalFormatting sqref="Y26">
    <cfRule type="cellIs" dxfId="7582" priority="314" operator="lessThan">
      <formula>$C$4</formula>
    </cfRule>
  </conditionalFormatting>
  <conditionalFormatting sqref="Y27">
    <cfRule type="cellIs" dxfId="7581" priority="315" operator="lessThan">
      <formula>$C$4</formula>
    </cfRule>
  </conditionalFormatting>
  <conditionalFormatting sqref="Y28">
    <cfRule type="cellIs" dxfId="7580" priority="316" operator="lessThan">
      <formula>$C$4</formula>
    </cfRule>
  </conditionalFormatting>
  <conditionalFormatting sqref="Y29">
    <cfRule type="cellIs" dxfId="7579" priority="317" operator="lessThan">
      <formula>$C$4</formula>
    </cfRule>
  </conditionalFormatting>
  <conditionalFormatting sqref="Y30">
    <cfRule type="cellIs" dxfId="7578" priority="318" operator="lessThan">
      <formula>$C$4</formula>
    </cfRule>
  </conditionalFormatting>
  <conditionalFormatting sqref="Y31">
    <cfRule type="cellIs" dxfId="7577" priority="319" operator="lessThan">
      <formula>$C$4</formula>
    </cfRule>
  </conditionalFormatting>
  <conditionalFormatting sqref="Y32">
    <cfRule type="cellIs" dxfId="7576" priority="320" operator="lessThan">
      <formula>$C$4</formula>
    </cfRule>
  </conditionalFormatting>
  <conditionalFormatting sqref="Y33">
    <cfRule type="cellIs" dxfId="7575" priority="321" operator="lessThan">
      <formula>$C$4</formula>
    </cfRule>
  </conditionalFormatting>
  <conditionalFormatting sqref="Y34">
    <cfRule type="cellIs" dxfId="7574" priority="322" operator="lessThan">
      <formula>$C$4</formula>
    </cfRule>
  </conditionalFormatting>
  <conditionalFormatting sqref="Y35">
    <cfRule type="cellIs" dxfId="7573" priority="323" operator="lessThan">
      <formula>$C$4</formula>
    </cfRule>
  </conditionalFormatting>
  <conditionalFormatting sqref="Y36">
    <cfRule type="cellIs" dxfId="7572" priority="324" operator="lessThan">
      <formula>$C$4</formula>
    </cfRule>
  </conditionalFormatting>
  <conditionalFormatting sqref="Y37">
    <cfRule type="cellIs" dxfId="7571" priority="325" operator="lessThan">
      <formula>$C$4</formula>
    </cfRule>
  </conditionalFormatting>
  <conditionalFormatting sqref="Y38">
    <cfRule type="cellIs" dxfId="7570" priority="326" operator="lessThan">
      <formula>$C$4</formula>
    </cfRule>
  </conditionalFormatting>
  <conditionalFormatting sqref="Y39">
    <cfRule type="cellIs" dxfId="7569" priority="327" operator="lessThan">
      <formula>$C$4</formula>
    </cfRule>
  </conditionalFormatting>
  <conditionalFormatting sqref="Y40">
    <cfRule type="cellIs" dxfId="7568" priority="328" operator="lessThan">
      <formula>$C$4</formula>
    </cfRule>
  </conditionalFormatting>
  <conditionalFormatting sqref="Y41">
    <cfRule type="cellIs" dxfId="7567" priority="329" operator="lessThan">
      <formula>$C$4</formula>
    </cfRule>
  </conditionalFormatting>
  <conditionalFormatting sqref="Y42">
    <cfRule type="cellIs" dxfId="7566" priority="330" operator="lessThan">
      <formula>$C$4</formula>
    </cfRule>
  </conditionalFormatting>
  <conditionalFormatting sqref="Y43">
    <cfRule type="cellIs" dxfId="7565" priority="331" operator="lessThan">
      <formula>$C$4</formula>
    </cfRule>
  </conditionalFormatting>
  <conditionalFormatting sqref="Y44">
    <cfRule type="cellIs" dxfId="7564" priority="332" operator="lessThan">
      <formula>$C$4</formula>
    </cfRule>
  </conditionalFormatting>
  <conditionalFormatting sqref="Y45">
    <cfRule type="cellIs" dxfId="7563" priority="333" operator="lessThan">
      <formula>$C$4</formula>
    </cfRule>
  </conditionalFormatting>
  <conditionalFormatting sqref="Y46">
    <cfRule type="cellIs" dxfId="7562" priority="334" operator="lessThan">
      <formula>$C$4</formula>
    </cfRule>
  </conditionalFormatting>
  <conditionalFormatting sqref="Y47">
    <cfRule type="cellIs" dxfId="7561" priority="335" operator="lessThan">
      <formula>$C$4</formula>
    </cfRule>
  </conditionalFormatting>
  <conditionalFormatting sqref="Y48">
    <cfRule type="cellIs" dxfId="7560" priority="336" operator="lessThan">
      <formula>$C$4</formula>
    </cfRule>
  </conditionalFormatting>
  <conditionalFormatting sqref="Y49">
    <cfRule type="cellIs" dxfId="7559" priority="337" operator="lessThan">
      <formula>$C$4</formula>
    </cfRule>
  </conditionalFormatting>
  <conditionalFormatting sqref="Y50">
    <cfRule type="cellIs" dxfId="7558" priority="338" operator="lessThan">
      <formula>$C$4</formula>
    </cfRule>
  </conditionalFormatting>
  <conditionalFormatting sqref="Y51">
    <cfRule type="cellIs" dxfId="7557" priority="339" operator="lessThan">
      <formula>$C$4</formula>
    </cfRule>
  </conditionalFormatting>
  <conditionalFormatting sqref="Y52">
    <cfRule type="cellIs" dxfId="7556" priority="340" operator="lessThan">
      <formula>$C$4</formula>
    </cfRule>
  </conditionalFormatting>
  <conditionalFormatting sqref="Y53">
    <cfRule type="cellIs" dxfId="7555" priority="341" operator="lessThan">
      <formula>$C$4</formula>
    </cfRule>
  </conditionalFormatting>
  <conditionalFormatting sqref="Y54">
    <cfRule type="cellIs" dxfId="7554" priority="342" operator="lessThan">
      <formula>$C$4</formula>
    </cfRule>
  </conditionalFormatting>
  <conditionalFormatting sqref="Y55">
    <cfRule type="cellIs" dxfId="7553" priority="343" operator="lessThan">
      <formula>$C$4</formula>
    </cfRule>
  </conditionalFormatting>
  <conditionalFormatting sqref="Y56">
    <cfRule type="cellIs" dxfId="7552" priority="344" operator="lessThan">
      <formula>$C$4</formula>
    </cfRule>
  </conditionalFormatting>
  <conditionalFormatting sqref="Y57">
    <cfRule type="cellIs" dxfId="7551" priority="345" operator="lessThan">
      <formula>$C$4</formula>
    </cfRule>
  </conditionalFormatting>
  <conditionalFormatting sqref="Y58">
    <cfRule type="cellIs" dxfId="7550" priority="346" operator="lessThan">
      <formula>$C$4</formula>
    </cfRule>
  </conditionalFormatting>
  <conditionalFormatting sqref="Y59">
    <cfRule type="cellIs" dxfId="7549" priority="347" operator="lessThan">
      <formula>$C$4</formula>
    </cfRule>
  </conditionalFormatting>
  <conditionalFormatting sqref="Y60">
    <cfRule type="cellIs" dxfId="7548" priority="348" operator="lessThan">
      <formula>$C$4</formula>
    </cfRule>
  </conditionalFormatting>
  <conditionalFormatting sqref="Z11">
    <cfRule type="cellIs" dxfId="7547" priority="349" operator="lessThan">
      <formula>$C$4</formula>
    </cfRule>
  </conditionalFormatting>
  <conditionalFormatting sqref="Z12">
    <cfRule type="cellIs" dxfId="7546" priority="350" operator="lessThan">
      <formula>$C$4</formula>
    </cfRule>
  </conditionalFormatting>
  <conditionalFormatting sqref="Z13">
    <cfRule type="cellIs" dxfId="7545" priority="351" operator="lessThan">
      <formula>$C$4</formula>
    </cfRule>
  </conditionalFormatting>
  <conditionalFormatting sqref="Z14">
    <cfRule type="cellIs" dxfId="7544" priority="352" operator="lessThan">
      <formula>$C$4</formula>
    </cfRule>
  </conditionalFormatting>
  <conditionalFormatting sqref="Z15">
    <cfRule type="cellIs" dxfId="7543" priority="353" operator="lessThan">
      <formula>$C$4</formula>
    </cfRule>
  </conditionalFormatting>
  <conditionalFormatting sqref="Z16">
    <cfRule type="cellIs" dxfId="7542" priority="354" operator="lessThan">
      <formula>$C$4</formula>
    </cfRule>
  </conditionalFormatting>
  <conditionalFormatting sqref="Z17">
    <cfRule type="cellIs" dxfId="7541" priority="355" operator="lessThan">
      <formula>$C$4</formula>
    </cfRule>
  </conditionalFormatting>
  <conditionalFormatting sqref="Z18">
    <cfRule type="cellIs" dxfId="7540" priority="356" operator="lessThan">
      <formula>$C$4</formula>
    </cfRule>
  </conditionalFormatting>
  <conditionalFormatting sqref="Z19">
    <cfRule type="cellIs" dxfId="7539" priority="357" operator="lessThan">
      <formula>$C$4</formula>
    </cfRule>
  </conditionalFormatting>
  <conditionalFormatting sqref="Z20">
    <cfRule type="cellIs" dxfId="7538" priority="358" operator="lessThan">
      <formula>$C$4</formula>
    </cfRule>
  </conditionalFormatting>
  <conditionalFormatting sqref="Z21">
    <cfRule type="cellIs" dxfId="7537" priority="359" operator="lessThan">
      <formula>$C$4</formula>
    </cfRule>
  </conditionalFormatting>
  <conditionalFormatting sqref="Z22">
    <cfRule type="cellIs" dxfId="7536" priority="360" operator="lessThan">
      <formula>$C$4</formula>
    </cfRule>
  </conditionalFormatting>
  <conditionalFormatting sqref="Z23">
    <cfRule type="cellIs" dxfId="7535" priority="361" operator="lessThan">
      <formula>$C$4</formula>
    </cfRule>
  </conditionalFormatting>
  <conditionalFormatting sqref="Z24">
    <cfRule type="cellIs" dxfId="7534" priority="362" operator="lessThan">
      <formula>$C$4</formula>
    </cfRule>
  </conditionalFormatting>
  <conditionalFormatting sqref="Z25">
    <cfRule type="cellIs" dxfId="7533" priority="363" operator="lessThan">
      <formula>$C$4</formula>
    </cfRule>
  </conditionalFormatting>
  <conditionalFormatting sqref="Z26">
    <cfRule type="cellIs" dxfId="7532" priority="364" operator="lessThan">
      <formula>$C$4</formula>
    </cfRule>
  </conditionalFormatting>
  <conditionalFormatting sqref="Z27">
    <cfRule type="cellIs" dxfId="7531" priority="365" operator="lessThan">
      <formula>$C$4</formula>
    </cfRule>
  </conditionalFormatting>
  <conditionalFormatting sqref="Z28">
    <cfRule type="cellIs" dxfId="7530" priority="366" operator="lessThan">
      <formula>$C$4</formula>
    </cfRule>
  </conditionalFormatting>
  <conditionalFormatting sqref="Z29">
    <cfRule type="cellIs" dxfId="7529" priority="367" operator="lessThan">
      <formula>$C$4</formula>
    </cfRule>
  </conditionalFormatting>
  <conditionalFormatting sqref="Z30">
    <cfRule type="cellIs" dxfId="7528" priority="368" operator="lessThan">
      <formula>$C$4</formula>
    </cfRule>
  </conditionalFormatting>
  <conditionalFormatting sqref="Z31">
    <cfRule type="cellIs" dxfId="7527" priority="369" operator="lessThan">
      <formula>$C$4</formula>
    </cfRule>
  </conditionalFormatting>
  <conditionalFormatting sqref="Z32">
    <cfRule type="cellIs" dxfId="7526" priority="370" operator="lessThan">
      <formula>$C$4</formula>
    </cfRule>
  </conditionalFormatting>
  <conditionalFormatting sqref="Z33">
    <cfRule type="cellIs" dxfId="7525" priority="371" operator="lessThan">
      <formula>$C$4</formula>
    </cfRule>
  </conditionalFormatting>
  <conditionalFormatting sqref="Z34">
    <cfRule type="cellIs" dxfId="7524" priority="372" operator="lessThan">
      <formula>$C$4</formula>
    </cfRule>
  </conditionalFormatting>
  <conditionalFormatting sqref="Z35">
    <cfRule type="cellIs" dxfId="7523" priority="373" operator="lessThan">
      <formula>$C$4</formula>
    </cfRule>
  </conditionalFormatting>
  <conditionalFormatting sqref="Z36">
    <cfRule type="cellIs" dxfId="7522" priority="374" operator="lessThan">
      <formula>$C$4</formula>
    </cfRule>
  </conditionalFormatting>
  <conditionalFormatting sqref="Z37">
    <cfRule type="cellIs" dxfId="7521" priority="375" operator="lessThan">
      <formula>$C$4</formula>
    </cfRule>
  </conditionalFormatting>
  <conditionalFormatting sqref="Z38">
    <cfRule type="cellIs" dxfId="7520" priority="376" operator="lessThan">
      <formula>$C$4</formula>
    </cfRule>
  </conditionalFormatting>
  <conditionalFormatting sqref="Z39">
    <cfRule type="cellIs" dxfId="7519" priority="377" operator="lessThan">
      <formula>$C$4</formula>
    </cfRule>
  </conditionalFormatting>
  <conditionalFormatting sqref="Z40">
    <cfRule type="cellIs" dxfId="7518" priority="378" operator="lessThan">
      <formula>$C$4</formula>
    </cfRule>
  </conditionalFormatting>
  <conditionalFormatting sqref="Z41">
    <cfRule type="cellIs" dxfId="7517" priority="379" operator="lessThan">
      <formula>$C$4</formula>
    </cfRule>
  </conditionalFormatting>
  <conditionalFormatting sqref="Z42">
    <cfRule type="cellIs" dxfId="7516" priority="380" operator="lessThan">
      <formula>$C$4</formula>
    </cfRule>
  </conditionalFormatting>
  <conditionalFormatting sqref="Z43">
    <cfRule type="cellIs" dxfId="7515" priority="381" operator="lessThan">
      <formula>$C$4</formula>
    </cfRule>
  </conditionalFormatting>
  <conditionalFormatting sqref="Z44">
    <cfRule type="cellIs" dxfId="7514" priority="382" operator="lessThan">
      <formula>$C$4</formula>
    </cfRule>
  </conditionalFormatting>
  <conditionalFormatting sqref="Z45">
    <cfRule type="cellIs" dxfId="7513" priority="383" operator="lessThan">
      <formula>$C$4</formula>
    </cfRule>
  </conditionalFormatting>
  <conditionalFormatting sqref="Z46">
    <cfRule type="cellIs" dxfId="7512" priority="384" operator="lessThan">
      <formula>$C$4</formula>
    </cfRule>
  </conditionalFormatting>
  <conditionalFormatting sqref="Z47">
    <cfRule type="cellIs" dxfId="7511" priority="385" operator="lessThan">
      <formula>$C$4</formula>
    </cfRule>
  </conditionalFormatting>
  <conditionalFormatting sqref="Z48">
    <cfRule type="cellIs" dxfId="7510" priority="386" operator="lessThan">
      <formula>$C$4</formula>
    </cfRule>
  </conditionalFormatting>
  <conditionalFormatting sqref="Z49">
    <cfRule type="cellIs" dxfId="7509" priority="387" operator="lessThan">
      <formula>$C$4</formula>
    </cfRule>
  </conditionalFormatting>
  <conditionalFormatting sqref="Z50">
    <cfRule type="cellIs" dxfId="7508" priority="388" operator="lessThan">
      <formula>$C$4</formula>
    </cfRule>
  </conditionalFormatting>
  <conditionalFormatting sqref="Z51">
    <cfRule type="cellIs" dxfId="7507" priority="389" operator="lessThan">
      <formula>$C$4</formula>
    </cfRule>
  </conditionalFormatting>
  <conditionalFormatting sqref="Z52">
    <cfRule type="cellIs" dxfId="7506" priority="390" operator="lessThan">
      <formula>$C$4</formula>
    </cfRule>
  </conditionalFormatting>
  <conditionalFormatting sqref="Z53">
    <cfRule type="cellIs" dxfId="7505" priority="391" operator="lessThan">
      <formula>$C$4</formula>
    </cfRule>
  </conditionalFormatting>
  <conditionalFormatting sqref="Z54">
    <cfRule type="cellIs" dxfId="7504" priority="392" operator="lessThan">
      <formula>$C$4</formula>
    </cfRule>
  </conditionalFormatting>
  <conditionalFormatting sqref="Z55">
    <cfRule type="cellIs" dxfId="7503" priority="393" operator="lessThan">
      <formula>$C$4</formula>
    </cfRule>
  </conditionalFormatting>
  <conditionalFormatting sqref="Z56">
    <cfRule type="cellIs" dxfId="7502" priority="394" operator="lessThan">
      <formula>$C$4</formula>
    </cfRule>
  </conditionalFormatting>
  <conditionalFormatting sqref="Z57">
    <cfRule type="cellIs" dxfId="7501" priority="395" operator="lessThan">
      <formula>$C$4</formula>
    </cfRule>
  </conditionalFormatting>
  <conditionalFormatting sqref="Z58">
    <cfRule type="cellIs" dxfId="7500" priority="396" operator="lessThan">
      <formula>$C$4</formula>
    </cfRule>
  </conditionalFormatting>
  <conditionalFormatting sqref="Z59">
    <cfRule type="cellIs" dxfId="7499" priority="397" operator="lessThan">
      <formula>$C$4</formula>
    </cfRule>
  </conditionalFormatting>
  <conditionalFormatting sqref="Z60">
    <cfRule type="cellIs" dxfId="7498" priority="398" operator="lessThan">
      <formula>$C$4</formula>
    </cfRule>
  </conditionalFormatting>
  <conditionalFormatting sqref="AA11">
    <cfRule type="cellIs" dxfId="7497" priority="399" operator="lessThan">
      <formula>$C$4</formula>
    </cfRule>
  </conditionalFormatting>
  <conditionalFormatting sqref="AA12">
    <cfRule type="cellIs" dxfId="7496" priority="400" operator="lessThan">
      <formula>$C$4</formula>
    </cfRule>
  </conditionalFormatting>
  <conditionalFormatting sqref="AA13">
    <cfRule type="cellIs" dxfId="7495" priority="401" operator="lessThan">
      <formula>$C$4</formula>
    </cfRule>
  </conditionalFormatting>
  <conditionalFormatting sqref="AA14">
    <cfRule type="cellIs" dxfId="7494" priority="402" operator="lessThan">
      <formula>$C$4</formula>
    </cfRule>
  </conditionalFormatting>
  <conditionalFormatting sqref="AA15">
    <cfRule type="cellIs" dxfId="7493" priority="403" operator="lessThan">
      <formula>$C$4</formula>
    </cfRule>
  </conditionalFormatting>
  <conditionalFormatting sqref="AA16">
    <cfRule type="cellIs" dxfId="7492" priority="404" operator="lessThan">
      <formula>$C$4</formula>
    </cfRule>
  </conditionalFormatting>
  <conditionalFormatting sqref="AA17">
    <cfRule type="cellIs" dxfId="7491" priority="405" operator="lessThan">
      <formula>$C$4</formula>
    </cfRule>
  </conditionalFormatting>
  <conditionalFormatting sqref="AA18">
    <cfRule type="cellIs" dxfId="7490" priority="406" operator="lessThan">
      <formula>$C$4</formula>
    </cfRule>
  </conditionalFormatting>
  <conditionalFormatting sqref="AA19">
    <cfRule type="cellIs" dxfId="7489" priority="407" operator="lessThan">
      <formula>$C$4</formula>
    </cfRule>
  </conditionalFormatting>
  <conditionalFormatting sqref="AA20">
    <cfRule type="cellIs" dxfId="7488" priority="408" operator="lessThan">
      <formula>$C$4</formula>
    </cfRule>
  </conditionalFormatting>
  <conditionalFormatting sqref="AA21">
    <cfRule type="cellIs" dxfId="7487" priority="409" operator="lessThan">
      <formula>$C$4</formula>
    </cfRule>
  </conditionalFormatting>
  <conditionalFormatting sqref="AA22">
    <cfRule type="cellIs" dxfId="7486" priority="410" operator="lessThan">
      <formula>$C$4</formula>
    </cfRule>
  </conditionalFormatting>
  <conditionalFormatting sqref="AA23">
    <cfRule type="cellIs" dxfId="7485" priority="411" operator="lessThan">
      <formula>$C$4</formula>
    </cfRule>
  </conditionalFormatting>
  <conditionalFormatting sqref="AA24">
    <cfRule type="cellIs" dxfId="7484" priority="412" operator="lessThan">
      <formula>$C$4</formula>
    </cfRule>
  </conditionalFormatting>
  <conditionalFormatting sqref="AA25">
    <cfRule type="cellIs" dxfId="7483" priority="413" operator="lessThan">
      <formula>$C$4</formula>
    </cfRule>
  </conditionalFormatting>
  <conditionalFormatting sqref="AA26">
    <cfRule type="cellIs" dxfId="7482" priority="414" operator="lessThan">
      <formula>$C$4</formula>
    </cfRule>
  </conditionalFormatting>
  <conditionalFormatting sqref="AA27">
    <cfRule type="cellIs" dxfId="7481" priority="415" operator="lessThan">
      <formula>$C$4</formula>
    </cfRule>
  </conditionalFormatting>
  <conditionalFormatting sqref="AA28">
    <cfRule type="cellIs" dxfId="7480" priority="416" operator="lessThan">
      <formula>$C$4</formula>
    </cfRule>
  </conditionalFormatting>
  <conditionalFormatting sqref="AA29">
    <cfRule type="cellIs" dxfId="7479" priority="417" operator="lessThan">
      <formula>$C$4</formula>
    </cfRule>
  </conditionalFormatting>
  <conditionalFormatting sqref="AA30">
    <cfRule type="cellIs" dxfId="7478" priority="418" operator="lessThan">
      <formula>$C$4</formula>
    </cfRule>
  </conditionalFormatting>
  <conditionalFormatting sqref="AA31">
    <cfRule type="cellIs" dxfId="7477" priority="419" operator="lessThan">
      <formula>$C$4</formula>
    </cfRule>
  </conditionalFormatting>
  <conditionalFormatting sqref="AA32">
    <cfRule type="cellIs" dxfId="7476" priority="420" operator="lessThan">
      <formula>$C$4</formula>
    </cfRule>
  </conditionalFormatting>
  <conditionalFormatting sqref="AA33">
    <cfRule type="cellIs" dxfId="7475" priority="421" operator="lessThan">
      <formula>$C$4</formula>
    </cfRule>
  </conditionalFormatting>
  <conditionalFormatting sqref="AA34">
    <cfRule type="cellIs" dxfId="7474" priority="422" operator="lessThan">
      <formula>$C$4</formula>
    </cfRule>
  </conditionalFormatting>
  <conditionalFormatting sqref="AA35">
    <cfRule type="cellIs" dxfId="7473" priority="423" operator="lessThan">
      <formula>$C$4</formula>
    </cfRule>
  </conditionalFormatting>
  <conditionalFormatting sqref="AA36">
    <cfRule type="cellIs" dxfId="7472" priority="424" operator="lessThan">
      <formula>$C$4</formula>
    </cfRule>
  </conditionalFormatting>
  <conditionalFormatting sqref="AA37">
    <cfRule type="cellIs" dxfId="7471" priority="425" operator="lessThan">
      <formula>$C$4</formula>
    </cfRule>
  </conditionalFormatting>
  <conditionalFormatting sqref="AA38">
    <cfRule type="cellIs" dxfId="7470" priority="426" operator="lessThan">
      <formula>$C$4</formula>
    </cfRule>
  </conditionalFormatting>
  <conditionalFormatting sqref="AA39">
    <cfRule type="cellIs" dxfId="7469" priority="427" operator="lessThan">
      <formula>$C$4</formula>
    </cfRule>
  </conditionalFormatting>
  <conditionalFormatting sqref="AA40">
    <cfRule type="cellIs" dxfId="7468" priority="428" operator="lessThan">
      <formula>$C$4</formula>
    </cfRule>
  </conditionalFormatting>
  <conditionalFormatting sqref="AA41">
    <cfRule type="cellIs" dxfId="7467" priority="429" operator="lessThan">
      <formula>$C$4</formula>
    </cfRule>
  </conditionalFormatting>
  <conditionalFormatting sqref="AA42">
    <cfRule type="cellIs" dxfId="7466" priority="430" operator="lessThan">
      <formula>$C$4</formula>
    </cfRule>
  </conditionalFormatting>
  <conditionalFormatting sqref="AA43">
    <cfRule type="cellIs" dxfId="7465" priority="431" operator="lessThan">
      <formula>$C$4</formula>
    </cfRule>
  </conditionalFormatting>
  <conditionalFormatting sqref="AA44">
    <cfRule type="cellIs" dxfId="7464" priority="432" operator="lessThan">
      <formula>$C$4</formula>
    </cfRule>
  </conditionalFormatting>
  <conditionalFormatting sqref="AA45">
    <cfRule type="cellIs" dxfId="7463" priority="433" operator="lessThan">
      <formula>$C$4</formula>
    </cfRule>
  </conditionalFormatting>
  <conditionalFormatting sqref="AA46">
    <cfRule type="cellIs" dxfId="7462" priority="434" operator="lessThan">
      <formula>$C$4</formula>
    </cfRule>
  </conditionalFormatting>
  <conditionalFormatting sqref="AA47">
    <cfRule type="cellIs" dxfId="7461" priority="435" operator="lessThan">
      <formula>$C$4</formula>
    </cfRule>
  </conditionalFormatting>
  <conditionalFormatting sqref="AA48">
    <cfRule type="cellIs" dxfId="7460" priority="436" operator="lessThan">
      <formula>$C$4</formula>
    </cfRule>
  </conditionalFormatting>
  <conditionalFormatting sqref="AA49">
    <cfRule type="cellIs" dxfId="7459" priority="437" operator="lessThan">
      <formula>$C$4</formula>
    </cfRule>
  </conditionalFormatting>
  <conditionalFormatting sqref="AA50">
    <cfRule type="cellIs" dxfId="7458" priority="438" operator="lessThan">
      <formula>$C$4</formula>
    </cfRule>
  </conditionalFormatting>
  <conditionalFormatting sqref="AA51">
    <cfRule type="cellIs" dxfId="7457" priority="439" operator="lessThan">
      <formula>$C$4</formula>
    </cfRule>
  </conditionalFormatting>
  <conditionalFormatting sqref="AA52">
    <cfRule type="cellIs" dxfId="7456" priority="440" operator="lessThan">
      <formula>$C$4</formula>
    </cfRule>
  </conditionalFormatting>
  <conditionalFormatting sqref="AA53">
    <cfRule type="cellIs" dxfId="7455" priority="441" operator="lessThan">
      <formula>$C$4</formula>
    </cfRule>
  </conditionalFormatting>
  <conditionalFormatting sqref="AA54">
    <cfRule type="cellIs" dxfId="7454" priority="442" operator="lessThan">
      <formula>$C$4</formula>
    </cfRule>
  </conditionalFormatting>
  <conditionalFormatting sqref="AA55">
    <cfRule type="cellIs" dxfId="7453" priority="443" operator="lessThan">
      <formula>$C$4</formula>
    </cfRule>
  </conditionalFormatting>
  <conditionalFormatting sqref="AA56">
    <cfRule type="cellIs" dxfId="7452" priority="444" operator="lessThan">
      <formula>$C$4</formula>
    </cfRule>
  </conditionalFormatting>
  <conditionalFormatting sqref="AA57">
    <cfRule type="cellIs" dxfId="7451" priority="445" operator="lessThan">
      <formula>$C$4</formula>
    </cfRule>
  </conditionalFormatting>
  <conditionalFormatting sqref="AA58">
    <cfRule type="cellIs" dxfId="7450" priority="446" operator="lessThan">
      <formula>$C$4</formula>
    </cfRule>
  </conditionalFormatting>
  <conditionalFormatting sqref="AA59">
    <cfRule type="cellIs" dxfId="7449" priority="447" operator="lessThan">
      <formula>$C$4</formula>
    </cfRule>
  </conditionalFormatting>
  <conditionalFormatting sqref="AA60">
    <cfRule type="cellIs" dxfId="7448" priority="448" operator="lessThan">
      <formula>$C$4</formula>
    </cfRule>
  </conditionalFormatting>
  <conditionalFormatting sqref="AB11">
    <cfRule type="cellIs" dxfId="7447" priority="449" operator="lessThan">
      <formula>$C$4</formula>
    </cfRule>
  </conditionalFormatting>
  <conditionalFormatting sqref="AB12">
    <cfRule type="cellIs" dxfId="7446" priority="450" operator="lessThan">
      <formula>$C$4</formula>
    </cfRule>
  </conditionalFormatting>
  <conditionalFormatting sqref="AB13">
    <cfRule type="cellIs" dxfId="7445" priority="451" operator="lessThan">
      <formula>$C$4</formula>
    </cfRule>
  </conditionalFormatting>
  <conditionalFormatting sqref="AB14">
    <cfRule type="cellIs" dxfId="7444" priority="452" operator="lessThan">
      <formula>$C$4</formula>
    </cfRule>
  </conditionalFormatting>
  <conditionalFormatting sqref="AB15">
    <cfRule type="cellIs" dxfId="7443" priority="453" operator="lessThan">
      <formula>$C$4</formula>
    </cfRule>
  </conditionalFormatting>
  <conditionalFormatting sqref="AB16">
    <cfRule type="cellIs" dxfId="7442" priority="454" operator="lessThan">
      <formula>$C$4</formula>
    </cfRule>
  </conditionalFormatting>
  <conditionalFormatting sqref="AB17">
    <cfRule type="cellIs" dxfId="7441" priority="455" operator="lessThan">
      <formula>$C$4</formula>
    </cfRule>
  </conditionalFormatting>
  <conditionalFormatting sqref="AB18">
    <cfRule type="cellIs" dxfId="7440" priority="456" operator="lessThan">
      <formula>$C$4</formula>
    </cfRule>
  </conditionalFormatting>
  <conditionalFormatting sqref="AB19">
    <cfRule type="cellIs" dxfId="7439" priority="457" operator="lessThan">
      <formula>$C$4</formula>
    </cfRule>
  </conditionalFormatting>
  <conditionalFormatting sqref="AB20">
    <cfRule type="cellIs" dxfId="7438" priority="458" operator="lessThan">
      <formula>$C$4</formula>
    </cfRule>
  </conditionalFormatting>
  <conditionalFormatting sqref="AB21">
    <cfRule type="cellIs" dxfId="7437" priority="459" operator="lessThan">
      <formula>$C$4</formula>
    </cfRule>
  </conditionalFormatting>
  <conditionalFormatting sqref="AB22">
    <cfRule type="cellIs" dxfId="7436" priority="460" operator="lessThan">
      <formula>$C$4</formula>
    </cfRule>
  </conditionalFormatting>
  <conditionalFormatting sqref="AB23">
    <cfRule type="cellIs" dxfId="7435" priority="461" operator="lessThan">
      <formula>$C$4</formula>
    </cfRule>
  </conditionalFormatting>
  <conditionalFormatting sqref="AB24">
    <cfRule type="cellIs" dxfId="7434" priority="462" operator="lessThan">
      <formula>$C$4</formula>
    </cfRule>
  </conditionalFormatting>
  <conditionalFormatting sqref="AB25">
    <cfRule type="cellIs" dxfId="7433" priority="463" operator="lessThan">
      <formula>$C$4</formula>
    </cfRule>
  </conditionalFormatting>
  <conditionalFormatting sqref="AB26">
    <cfRule type="cellIs" dxfId="7432" priority="464" operator="lessThan">
      <formula>$C$4</formula>
    </cfRule>
  </conditionalFormatting>
  <conditionalFormatting sqref="AB27">
    <cfRule type="cellIs" dxfId="7431" priority="465" operator="lessThan">
      <formula>$C$4</formula>
    </cfRule>
  </conditionalFormatting>
  <conditionalFormatting sqref="AB28">
    <cfRule type="cellIs" dxfId="7430" priority="466" operator="lessThan">
      <formula>$C$4</formula>
    </cfRule>
  </conditionalFormatting>
  <conditionalFormatting sqref="AB29">
    <cfRule type="cellIs" dxfId="7429" priority="467" operator="lessThan">
      <formula>$C$4</formula>
    </cfRule>
  </conditionalFormatting>
  <conditionalFormatting sqref="AB30">
    <cfRule type="cellIs" dxfId="7428" priority="468" operator="lessThan">
      <formula>$C$4</formula>
    </cfRule>
  </conditionalFormatting>
  <conditionalFormatting sqref="AB31">
    <cfRule type="cellIs" dxfId="7427" priority="469" operator="lessThan">
      <formula>$C$4</formula>
    </cfRule>
  </conditionalFormatting>
  <conditionalFormatting sqref="AB32">
    <cfRule type="cellIs" dxfId="7426" priority="470" operator="lessThan">
      <formula>$C$4</formula>
    </cfRule>
  </conditionalFormatting>
  <conditionalFormatting sqref="AB33">
    <cfRule type="cellIs" dxfId="7425" priority="471" operator="lessThan">
      <formula>$C$4</formula>
    </cfRule>
  </conditionalFormatting>
  <conditionalFormatting sqref="AB34">
    <cfRule type="cellIs" dxfId="7424" priority="472" operator="lessThan">
      <formula>$C$4</formula>
    </cfRule>
  </conditionalFormatting>
  <conditionalFormatting sqref="AB35">
    <cfRule type="cellIs" dxfId="7423" priority="473" operator="lessThan">
      <formula>$C$4</formula>
    </cfRule>
  </conditionalFormatting>
  <conditionalFormatting sqref="AB36">
    <cfRule type="cellIs" dxfId="7422" priority="474" operator="lessThan">
      <formula>$C$4</formula>
    </cfRule>
  </conditionalFormatting>
  <conditionalFormatting sqref="AB37">
    <cfRule type="cellIs" dxfId="7421" priority="475" operator="lessThan">
      <formula>$C$4</formula>
    </cfRule>
  </conditionalFormatting>
  <conditionalFormatting sqref="AB38">
    <cfRule type="cellIs" dxfId="7420" priority="476" operator="lessThan">
      <formula>$C$4</formula>
    </cfRule>
  </conditionalFormatting>
  <conditionalFormatting sqref="AB39">
    <cfRule type="cellIs" dxfId="7419" priority="477" operator="lessThan">
      <formula>$C$4</formula>
    </cfRule>
  </conditionalFormatting>
  <conditionalFormatting sqref="AB40">
    <cfRule type="cellIs" dxfId="7418" priority="478" operator="lessThan">
      <formula>$C$4</formula>
    </cfRule>
  </conditionalFormatting>
  <conditionalFormatting sqref="AB41">
    <cfRule type="cellIs" dxfId="7417" priority="479" operator="lessThan">
      <formula>$C$4</formula>
    </cfRule>
  </conditionalFormatting>
  <conditionalFormatting sqref="AB42">
    <cfRule type="cellIs" dxfId="7416" priority="480" operator="lessThan">
      <formula>$C$4</formula>
    </cfRule>
  </conditionalFormatting>
  <conditionalFormatting sqref="AB43">
    <cfRule type="cellIs" dxfId="7415" priority="481" operator="lessThan">
      <formula>$C$4</formula>
    </cfRule>
  </conditionalFormatting>
  <conditionalFormatting sqref="AB44">
    <cfRule type="cellIs" dxfId="7414" priority="482" operator="lessThan">
      <formula>$C$4</formula>
    </cfRule>
  </conditionalFormatting>
  <conditionalFormatting sqref="AB45">
    <cfRule type="cellIs" dxfId="7413" priority="483" operator="lessThan">
      <formula>$C$4</formula>
    </cfRule>
  </conditionalFormatting>
  <conditionalFormatting sqref="AB46">
    <cfRule type="cellIs" dxfId="7412" priority="484" operator="lessThan">
      <formula>$C$4</formula>
    </cfRule>
  </conditionalFormatting>
  <conditionalFormatting sqref="AB47">
    <cfRule type="cellIs" dxfId="7411" priority="485" operator="lessThan">
      <formula>$C$4</formula>
    </cfRule>
  </conditionalFormatting>
  <conditionalFormatting sqref="AB48">
    <cfRule type="cellIs" dxfId="7410" priority="486" operator="lessThan">
      <formula>$C$4</formula>
    </cfRule>
  </conditionalFormatting>
  <conditionalFormatting sqref="AB49">
    <cfRule type="cellIs" dxfId="7409" priority="487" operator="lessThan">
      <formula>$C$4</formula>
    </cfRule>
  </conditionalFormatting>
  <conditionalFormatting sqref="AB50">
    <cfRule type="cellIs" dxfId="7408" priority="488" operator="lessThan">
      <formula>$C$4</formula>
    </cfRule>
  </conditionalFormatting>
  <conditionalFormatting sqref="AB51">
    <cfRule type="cellIs" dxfId="7407" priority="489" operator="lessThan">
      <formula>$C$4</formula>
    </cfRule>
  </conditionalFormatting>
  <conditionalFormatting sqref="AB52">
    <cfRule type="cellIs" dxfId="7406" priority="490" operator="lessThan">
      <formula>$C$4</formula>
    </cfRule>
  </conditionalFormatting>
  <conditionalFormatting sqref="AB53">
    <cfRule type="cellIs" dxfId="7405" priority="491" operator="lessThan">
      <formula>$C$4</formula>
    </cfRule>
  </conditionalFormatting>
  <conditionalFormatting sqref="AB54">
    <cfRule type="cellIs" dxfId="7404" priority="492" operator="lessThan">
      <formula>$C$4</formula>
    </cfRule>
  </conditionalFormatting>
  <conditionalFormatting sqref="AB55">
    <cfRule type="cellIs" dxfId="7403" priority="493" operator="lessThan">
      <formula>$C$4</formula>
    </cfRule>
  </conditionalFormatting>
  <conditionalFormatting sqref="AB56">
    <cfRule type="cellIs" dxfId="7402" priority="494" operator="lessThan">
      <formula>$C$4</formula>
    </cfRule>
  </conditionalFormatting>
  <conditionalFormatting sqref="AB57">
    <cfRule type="cellIs" dxfId="7401" priority="495" operator="lessThan">
      <formula>$C$4</formula>
    </cfRule>
  </conditionalFormatting>
  <conditionalFormatting sqref="AB58">
    <cfRule type="cellIs" dxfId="7400" priority="496" operator="lessThan">
      <formula>$C$4</formula>
    </cfRule>
  </conditionalFormatting>
  <conditionalFormatting sqref="AB59">
    <cfRule type="cellIs" dxfId="7399" priority="497" operator="lessThan">
      <formula>$C$4</formula>
    </cfRule>
  </conditionalFormatting>
  <conditionalFormatting sqref="AB60">
    <cfRule type="cellIs" dxfId="7398" priority="498" operator="lessThan">
      <formula>$C$4</formula>
    </cfRule>
  </conditionalFormatting>
  <conditionalFormatting sqref="AC11">
    <cfRule type="cellIs" dxfId="7397" priority="499" operator="lessThan">
      <formula>$C$4</formula>
    </cfRule>
  </conditionalFormatting>
  <conditionalFormatting sqref="AC12">
    <cfRule type="cellIs" dxfId="7396" priority="500" operator="lessThan">
      <formula>$C$4</formula>
    </cfRule>
  </conditionalFormatting>
  <conditionalFormatting sqref="AC13">
    <cfRule type="cellIs" dxfId="7395" priority="501" operator="lessThan">
      <formula>$C$4</formula>
    </cfRule>
  </conditionalFormatting>
  <conditionalFormatting sqref="AC14">
    <cfRule type="cellIs" dxfId="7394" priority="502" operator="lessThan">
      <formula>$C$4</formula>
    </cfRule>
  </conditionalFormatting>
  <conditionalFormatting sqref="AC15">
    <cfRule type="cellIs" dxfId="7393" priority="503" operator="lessThan">
      <formula>$C$4</formula>
    </cfRule>
  </conditionalFormatting>
  <conditionalFormatting sqref="AC16">
    <cfRule type="cellIs" dxfId="7392" priority="504" operator="lessThan">
      <formula>$C$4</formula>
    </cfRule>
  </conditionalFormatting>
  <conditionalFormatting sqref="AC17">
    <cfRule type="cellIs" dxfId="7391" priority="505" operator="lessThan">
      <formula>$C$4</formula>
    </cfRule>
  </conditionalFormatting>
  <conditionalFormatting sqref="AC18">
    <cfRule type="cellIs" dxfId="7390" priority="506" operator="lessThan">
      <formula>$C$4</formula>
    </cfRule>
  </conditionalFormatting>
  <conditionalFormatting sqref="AC19">
    <cfRule type="cellIs" dxfId="7389" priority="507" operator="lessThan">
      <formula>$C$4</formula>
    </cfRule>
  </conditionalFormatting>
  <conditionalFormatting sqref="AC20">
    <cfRule type="cellIs" dxfId="7388" priority="508" operator="lessThan">
      <formula>$C$4</formula>
    </cfRule>
  </conditionalFormatting>
  <conditionalFormatting sqref="AC21">
    <cfRule type="cellIs" dxfId="7387" priority="509" operator="lessThan">
      <formula>$C$4</formula>
    </cfRule>
  </conditionalFormatting>
  <conditionalFormatting sqref="AC22">
    <cfRule type="cellIs" dxfId="7386" priority="510" operator="lessThan">
      <formula>$C$4</formula>
    </cfRule>
  </conditionalFormatting>
  <conditionalFormatting sqref="AC23">
    <cfRule type="cellIs" dxfId="7385" priority="511" operator="lessThan">
      <formula>$C$4</formula>
    </cfRule>
  </conditionalFormatting>
  <conditionalFormatting sqref="AC24">
    <cfRule type="cellIs" dxfId="7384" priority="512" operator="lessThan">
      <formula>$C$4</formula>
    </cfRule>
  </conditionalFormatting>
  <conditionalFormatting sqref="AC25">
    <cfRule type="cellIs" dxfId="7383" priority="513" operator="lessThan">
      <formula>$C$4</formula>
    </cfRule>
  </conditionalFormatting>
  <conditionalFormatting sqref="AC26">
    <cfRule type="cellIs" dxfId="7382" priority="514" operator="lessThan">
      <formula>$C$4</formula>
    </cfRule>
  </conditionalFormatting>
  <conditionalFormatting sqref="AC27">
    <cfRule type="cellIs" dxfId="7381" priority="515" operator="lessThan">
      <formula>$C$4</formula>
    </cfRule>
  </conditionalFormatting>
  <conditionalFormatting sqref="AC28">
    <cfRule type="cellIs" dxfId="7380" priority="516" operator="lessThan">
      <formula>$C$4</formula>
    </cfRule>
  </conditionalFormatting>
  <conditionalFormatting sqref="AC29">
    <cfRule type="cellIs" dxfId="7379" priority="517" operator="lessThan">
      <formula>$C$4</formula>
    </cfRule>
  </conditionalFormatting>
  <conditionalFormatting sqref="AC30">
    <cfRule type="cellIs" dxfId="7378" priority="518" operator="lessThan">
      <formula>$C$4</formula>
    </cfRule>
  </conditionalFormatting>
  <conditionalFormatting sqref="AC31">
    <cfRule type="cellIs" dxfId="7377" priority="519" operator="lessThan">
      <formula>$C$4</formula>
    </cfRule>
  </conditionalFormatting>
  <conditionalFormatting sqref="AC32">
    <cfRule type="cellIs" dxfId="7376" priority="520" operator="lessThan">
      <formula>$C$4</formula>
    </cfRule>
  </conditionalFormatting>
  <conditionalFormatting sqref="AC33">
    <cfRule type="cellIs" dxfId="7375" priority="521" operator="lessThan">
      <formula>$C$4</formula>
    </cfRule>
  </conditionalFormatting>
  <conditionalFormatting sqref="AC34">
    <cfRule type="cellIs" dxfId="7374" priority="522" operator="lessThan">
      <formula>$C$4</formula>
    </cfRule>
  </conditionalFormatting>
  <conditionalFormatting sqref="AC35">
    <cfRule type="cellIs" dxfId="7373" priority="523" operator="lessThan">
      <formula>$C$4</formula>
    </cfRule>
  </conditionalFormatting>
  <conditionalFormatting sqref="AC36">
    <cfRule type="cellIs" dxfId="7372" priority="524" operator="lessThan">
      <formula>$C$4</formula>
    </cfRule>
  </conditionalFormatting>
  <conditionalFormatting sqref="AC37">
    <cfRule type="cellIs" dxfId="7371" priority="525" operator="lessThan">
      <formula>$C$4</formula>
    </cfRule>
  </conditionalFormatting>
  <conditionalFormatting sqref="AC38">
    <cfRule type="cellIs" dxfId="7370" priority="526" operator="lessThan">
      <formula>$C$4</formula>
    </cfRule>
  </conditionalFormatting>
  <conditionalFormatting sqref="AC39">
    <cfRule type="cellIs" dxfId="7369" priority="527" operator="lessThan">
      <formula>$C$4</formula>
    </cfRule>
  </conditionalFormatting>
  <conditionalFormatting sqref="AC40">
    <cfRule type="cellIs" dxfId="7368" priority="528" operator="lessThan">
      <formula>$C$4</formula>
    </cfRule>
  </conditionalFormatting>
  <conditionalFormatting sqref="AC41">
    <cfRule type="cellIs" dxfId="7367" priority="529" operator="lessThan">
      <formula>$C$4</formula>
    </cfRule>
  </conditionalFormatting>
  <conditionalFormatting sqref="AC42">
    <cfRule type="cellIs" dxfId="7366" priority="530" operator="lessThan">
      <formula>$C$4</formula>
    </cfRule>
  </conditionalFormatting>
  <conditionalFormatting sqref="AC43">
    <cfRule type="cellIs" dxfId="7365" priority="531" operator="lessThan">
      <formula>$C$4</formula>
    </cfRule>
  </conditionalFormatting>
  <conditionalFormatting sqref="AC44">
    <cfRule type="cellIs" dxfId="7364" priority="532" operator="lessThan">
      <formula>$C$4</formula>
    </cfRule>
  </conditionalFormatting>
  <conditionalFormatting sqref="AC45">
    <cfRule type="cellIs" dxfId="7363" priority="533" operator="lessThan">
      <formula>$C$4</formula>
    </cfRule>
  </conditionalFormatting>
  <conditionalFormatting sqref="AC46">
    <cfRule type="cellIs" dxfId="7362" priority="534" operator="lessThan">
      <formula>$C$4</formula>
    </cfRule>
  </conditionalFormatting>
  <conditionalFormatting sqref="AC47">
    <cfRule type="cellIs" dxfId="7361" priority="535" operator="lessThan">
      <formula>$C$4</formula>
    </cfRule>
  </conditionalFormatting>
  <conditionalFormatting sqref="AC48">
    <cfRule type="cellIs" dxfId="7360" priority="536" operator="lessThan">
      <formula>$C$4</formula>
    </cfRule>
  </conditionalFormatting>
  <conditionalFormatting sqref="AC49">
    <cfRule type="cellIs" dxfId="7359" priority="537" operator="lessThan">
      <formula>$C$4</formula>
    </cfRule>
  </conditionalFormatting>
  <conditionalFormatting sqref="AC50">
    <cfRule type="cellIs" dxfId="7358" priority="538" operator="lessThan">
      <formula>$C$4</formula>
    </cfRule>
  </conditionalFormatting>
  <conditionalFormatting sqref="AC51">
    <cfRule type="cellIs" dxfId="7357" priority="539" operator="lessThan">
      <formula>$C$4</formula>
    </cfRule>
  </conditionalFormatting>
  <conditionalFormatting sqref="AC52">
    <cfRule type="cellIs" dxfId="7356" priority="540" operator="lessThan">
      <formula>$C$4</formula>
    </cfRule>
  </conditionalFormatting>
  <conditionalFormatting sqref="AC53">
    <cfRule type="cellIs" dxfId="7355" priority="541" operator="lessThan">
      <formula>$C$4</formula>
    </cfRule>
  </conditionalFormatting>
  <conditionalFormatting sqref="AC54">
    <cfRule type="cellIs" dxfId="7354" priority="542" operator="lessThan">
      <formula>$C$4</formula>
    </cfRule>
  </conditionalFormatting>
  <conditionalFormatting sqref="AC55">
    <cfRule type="cellIs" dxfId="7353" priority="543" operator="lessThan">
      <formula>$C$4</formula>
    </cfRule>
  </conditionalFormatting>
  <conditionalFormatting sqref="AC56">
    <cfRule type="cellIs" dxfId="7352" priority="544" operator="lessThan">
      <formula>$C$4</formula>
    </cfRule>
  </conditionalFormatting>
  <conditionalFormatting sqref="AC57">
    <cfRule type="cellIs" dxfId="7351" priority="545" operator="lessThan">
      <formula>$C$4</formula>
    </cfRule>
  </conditionalFormatting>
  <conditionalFormatting sqref="AC58">
    <cfRule type="cellIs" dxfId="7350" priority="546" operator="lessThan">
      <formula>$C$4</formula>
    </cfRule>
  </conditionalFormatting>
  <conditionalFormatting sqref="AC59">
    <cfRule type="cellIs" dxfId="7349" priority="547" operator="lessThan">
      <formula>$C$4</formula>
    </cfRule>
  </conditionalFormatting>
  <conditionalFormatting sqref="AC60">
    <cfRule type="cellIs" dxfId="7348" priority="548" operator="lessThan">
      <formula>$C$4</formula>
    </cfRule>
  </conditionalFormatting>
  <conditionalFormatting sqref="AD11">
    <cfRule type="cellIs" dxfId="7347" priority="549" operator="lessThan">
      <formula>$C$4</formula>
    </cfRule>
  </conditionalFormatting>
  <conditionalFormatting sqref="AD12">
    <cfRule type="cellIs" dxfId="7346" priority="550" operator="lessThan">
      <formula>$C$4</formula>
    </cfRule>
  </conditionalFormatting>
  <conditionalFormatting sqref="AD13">
    <cfRule type="cellIs" dxfId="7345" priority="551" operator="lessThan">
      <formula>$C$4</formula>
    </cfRule>
  </conditionalFormatting>
  <conditionalFormatting sqref="AD14">
    <cfRule type="cellIs" dxfId="7344" priority="552" operator="lessThan">
      <formula>$C$4</formula>
    </cfRule>
  </conditionalFormatting>
  <conditionalFormatting sqref="AD15">
    <cfRule type="cellIs" dxfId="7343" priority="553" operator="lessThan">
      <formula>$C$4</formula>
    </cfRule>
  </conditionalFormatting>
  <conditionalFormatting sqref="AD16">
    <cfRule type="cellIs" dxfId="7342" priority="554" operator="lessThan">
      <formula>$C$4</formula>
    </cfRule>
  </conditionalFormatting>
  <conditionalFormatting sqref="AD17">
    <cfRule type="cellIs" dxfId="7341" priority="555" operator="lessThan">
      <formula>$C$4</formula>
    </cfRule>
  </conditionalFormatting>
  <conditionalFormatting sqref="AD18">
    <cfRule type="cellIs" dxfId="7340" priority="556" operator="lessThan">
      <formula>$C$4</formula>
    </cfRule>
  </conditionalFormatting>
  <conditionalFormatting sqref="AD19">
    <cfRule type="cellIs" dxfId="7339" priority="557" operator="lessThan">
      <formula>$C$4</formula>
    </cfRule>
  </conditionalFormatting>
  <conditionalFormatting sqref="AD20">
    <cfRule type="cellIs" dxfId="7338" priority="558" operator="lessThan">
      <formula>$C$4</formula>
    </cfRule>
  </conditionalFormatting>
  <conditionalFormatting sqref="AD21">
    <cfRule type="cellIs" dxfId="7337" priority="559" operator="lessThan">
      <formula>$C$4</formula>
    </cfRule>
  </conditionalFormatting>
  <conditionalFormatting sqref="AD22">
    <cfRule type="cellIs" dxfId="7336" priority="560" operator="lessThan">
      <formula>$C$4</formula>
    </cfRule>
  </conditionalFormatting>
  <conditionalFormatting sqref="AD23">
    <cfRule type="cellIs" dxfId="7335" priority="561" operator="lessThan">
      <formula>$C$4</formula>
    </cfRule>
  </conditionalFormatting>
  <conditionalFormatting sqref="AD24">
    <cfRule type="cellIs" dxfId="7334" priority="562" operator="lessThan">
      <formula>$C$4</formula>
    </cfRule>
  </conditionalFormatting>
  <conditionalFormatting sqref="AD25">
    <cfRule type="cellIs" dxfId="7333" priority="563" operator="lessThan">
      <formula>$C$4</formula>
    </cfRule>
  </conditionalFormatting>
  <conditionalFormatting sqref="AD26">
    <cfRule type="cellIs" dxfId="7332" priority="564" operator="lessThan">
      <formula>$C$4</formula>
    </cfRule>
  </conditionalFormatting>
  <conditionalFormatting sqref="AD27">
    <cfRule type="cellIs" dxfId="7331" priority="565" operator="lessThan">
      <formula>$C$4</formula>
    </cfRule>
  </conditionalFormatting>
  <conditionalFormatting sqref="AD28">
    <cfRule type="cellIs" dxfId="7330" priority="566" operator="lessThan">
      <formula>$C$4</formula>
    </cfRule>
  </conditionalFormatting>
  <conditionalFormatting sqref="AD29">
    <cfRule type="cellIs" dxfId="7329" priority="567" operator="lessThan">
      <formula>$C$4</formula>
    </cfRule>
  </conditionalFormatting>
  <conditionalFormatting sqref="AD30">
    <cfRule type="cellIs" dxfId="7328" priority="568" operator="lessThan">
      <formula>$C$4</formula>
    </cfRule>
  </conditionalFormatting>
  <conditionalFormatting sqref="AD31">
    <cfRule type="cellIs" dxfId="7327" priority="569" operator="lessThan">
      <formula>$C$4</formula>
    </cfRule>
  </conditionalFormatting>
  <conditionalFormatting sqref="AD32">
    <cfRule type="cellIs" dxfId="7326" priority="570" operator="lessThan">
      <formula>$C$4</formula>
    </cfRule>
  </conditionalFormatting>
  <conditionalFormatting sqref="AD33">
    <cfRule type="cellIs" dxfId="7325" priority="571" operator="lessThan">
      <formula>$C$4</formula>
    </cfRule>
  </conditionalFormatting>
  <conditionalFormatting sqref="AD34">
    <cfRule type="cellIs" dxfId="7324" priority="572" operator="lessThan">
      <formula>$C$4</formula>
    </cfRule>
  </conditionalFormatting>
  <conditionalFormatting sqref="AD35">
    <cfRule type="cellIs" dxfId="7323" priority="573" operator="lessThan">
      <formula>$C$4</formula>
    </cfRule>
  </conditionalFormatting>
  <conditionalFormatting sqref="AD36">
    <cfRule type="cellIs" dxfId="7322" priority="574" operator="lessThan">
      <formula>$C$4</formula>
    </cfRule>
  </conditionalFormatting>
  <conditionalFormatting sqref="AD37">
    <cfRule type="cellIs" dxfId="7321" priority="575" operator="lessThan">
      <formula>$C$4</formula>
    </cfRule>
  </conditionalFormatting>
  <conditionalFormatting sqref="AD38">
    <cfRule type="cellIs" dxfId="7320" priority="576" operator="lessThan">
      <formula>$C$4</formula>
    </cfRule>
  </conditionalFormatting>
  <conditionalFormatting sqref="AD39">
    <cfRule type="cellIs" dxfId="7319" priority="577" operator="lessThan">
      <formula>$C$4</formula>
    </cfRule>
  </conditionalFormatting>
  <conditionalFormatting sqref="AD40">
    <cfRule type="cellIs" dxfId="7318" priority="578" operator="lessThan">
      <formula>$C$4</formula>
    </cfRule>
  </conditionalFormatting>
  <conditionalFormatting sqref="AD41">
    <cfRule type="cellIs" dxfId="7317" priority="579" operator="lessThan">
      <formula>$C$4</formula>
    </cfRule>
  </conditionalFormatting>
  <conditionalFormatting sqref="AD42">
    <cfRule type="cellIs" dxfId="7316" priority="580" operator="lessThan">
      <formula>$C$4</formula>
    </cfRule>
  </conditionalFormatting>
  <conditionalFormatting sqref="AD43">
    <cfRule type="cellIs" dxfId="7315" priority="581" operator="lessThan">
      <formula>$C$4</formula>
    </cfRule>
  </conditionalFormatting>
  <conditionalFormatting sqref="AD44">
    <cfRule type="cellIs" dxfId="7314" priority="582" operator="lessThan">
      <formula>$C$4</formula>
    </cfRule>
  </conditionalFormatting>
  <conditionalFormatting sqref="AD45">
    <cfRule type="cellIs" dxfId="7313" priority="583" operator="lessThan">
      <formula>$C$4</formula>
    </cfRule>
  </conditionalFormatting>
  <conditionalFormatting sqref="AD46">
    <cfRule type="cellIs" dxfId="7312" priority="584" operator="lessThan">
      <formula>$C$4</formula>
    </cfRule>
  </conditionalFormatting>
  <conditionalFormatting sqref="AD47">
    <cfRule type="cellIs" dxfId="7311" priority="585" operator="lessThan">
      <formula>$C$4</formula>
    </cfRule>
  </conditionalFormatting>
  <conditionalFormatting sqref="AD48">
    <cfRule type="cellIs" dxfId="7310" priority="586" operator="lessThan">
      <formula>$C$4</formula>
    </cfRule>
  </conditionalFormatting>
  <conditionalFormatting sqref="AD49">
    <cfRule type="cellIs" dxfId="7309" priority="587" operator="lessThan">
      <formula>$C$4</formula>
    </cfRule>
  </conditionalFormatting>
  <conditionalFormatting sqref="AD50">
    <cfRule type="cellIs" dxfId="7308" priority="588" operator="lessThan">
      <formula>$C$4</formula>
    </cfRule>
  </conditionalFormatting>
  <conditionalFormatting sqref="AD51">
    <cfRule type="cellIs" dxfId="7307" priority="589" operator="lessThan">
      <formula>$C$4</formula>
    </cfRule>
  </conditionalFormatting>
  <conditionalFormatting sqref="AD52">
    <cfRule type="cellIs" dxfId="7306" priority="590" operator="lessThan">
      <formula>$C$4</formula>
    </cfRule>
  </conditionalFormatting>
  <conditionalFormatting sqref="AD53">
    <cfRule type="cellIs" dxfId="7305" priority="591" operator="lessThan">
      <formula>$C$4</formula>
    </cfRule>
  </conditionalFormatting>
  <conditionalFormatting sqref="AD54">
    <cfRule type="cellIs" dxfId="7304" priority="592" operator="lessThan">
      <formula>$C$4</formula>
    </cfRule>
  </conditionalFormatting>
  <conditionalFormatting sqref="AD55">
    <cfRule type="cellIs" dxfId="7303" priority="593" operator="lessThan">
      <formula>$C$4</formula>
    </cfRule>
  </conditionalFormatting>
  <conditionalFormatting sqref="AD56">
    <cfRule type="cellIs" dxfId="7302" priority="594" operator="lessThan">
      <formula>$C$4</formula>
    </cfRule>
  </conditionalFormatting>
  <conditionalFormatting sqref="AD57">
    <cfRule type="cellIs" dxfId="7301" priority="595" operator="lessThan">
      <formula>$C$4</formula>
    </cfRule>
  </conditionalFormatting>
  <conditionalFormatting sqref="AD58">
    <cfRule type="cellIs" dxfId="7300" priority="596" operator="lessThan">
      <formula>$C$4</formula>
    </cfRule>
  </conditionalFormatting>
  <conditionalFormatting sqref="AD59">
    <cfRule type="cellIs" dxfId="7299" priority="597" operator="lessThan">
      <formula>$C$4</formula>
    </cfRule>
  </conditionalFormatting>
  <conditionalFormatting sqref="AD60">
    <cfRule type="cellIs" dxfId="7298" priority="598" operator="lessThan">
      <formula>$C$4</formula>
    </cfRule>
  </conditionalFormatting>
  <conditionalFormatting sqref="AE11">
    <cfRule type="cellIs" dxfId="7297" priority="599" operator="lessThan">
      <formula>$C$4</formula>
    </cfRule>
  </conditionalFormatting>
  <conditionalFormatting sqref="AE12">
    <cfRule type="cellIs" dxfId="7296" priority="600" operator="lessThan">
      <formula>$C$4</formula>
    </cfRule>
  </conditionalFormatting>
  <conditionalFormatting sqref="AE13">
    <cfRule type="cellIs" dxfId="7295" priority="601" operator="lessThan">
      <formula>$C$4</formula>
    </cfRule>
  </conditionalFormatting>
  <conditionalFormatting sqref="AE14">
    <cfRule type="cellIs" dxfId="7294" priority="602" operator="lessThan">
      <formula>$C$4</formula>
    </cfRule>
  </conditionalFormatting>
  <conditionalFormatting sqref="AE15">
    <cfRule type="cellIs" dxfId="7293" priority="603" operator="lessThan">
      <formula>$C$4</formula>
    </cfRule>
  </conditionalFormatting>
  <conditionalFormatting sqref="AE16">
    <cfRule type="cellIs" dxfId="7292" priority="604" operator="lessThan">
      <formula>$C$4</formula>
    </cfRule>
  </conditionalFormatting>
  <conditionalFormatting sqref="AE17">
    <cfRule type="cellIs" dxfId="7291" priority="605" operator="lessThan">
      <formula>$C$4</formula>
    </cfRule>
  </conditionalFormatting>
  <conditionalFormatting sqref="AE18">
    <cfRule type="cellIs" dxfId="7290" priority="606" operator="lessThan">
      <formula>$C$4</formula>
    </cfRule>
  </conditionalFormatting>
  <conditionalFormatting sqref="AE19">
    <cfRule type="cellIs" dxfId="7289" priority="607" operator="lessThan">
      <formula>$C$4</formula>
    </cfRule>
  </conditionalFormatting>
  <conditionalFormatting sqref="AE20">
    <cfRule type="cellIs" dxfId="7288" priority="608" operator="lessThan">
      <formula>$C$4</formula>
    </cfRule>
  </conditionalFormatting>
  <conditionalFormatting sqref="AE21">
    <cfRule type="cellIs" dxfId="7287" priority="609" operator="lessThan">
      <formula>$C$4</formula>
    </cfRule>
  </conditionalFormatting>
  <conditionalFormatting sqref="AE22">
    <cfRule type="cellIs" dxfId="7286" priority="610" operator="lessThan">
      <formula>$C$4</formula>
    </cfRule>
  </conditionalFormatting>
  <conditionalFormatting sqref="AE23">
    <cfRule type="cellIs" dxfId="7285" priority="611" operator="lessThan">
      <formula>$C$4</formula>
    </cfRule>
  </conditionalFormatting>
  <conditionalFormatting sqref="AE24">
    <cfRule type="cellIs" dxfId="7284" priority="612" operator="lessThan">
      <formula>$C$4</formula>
    </cfRule>
  </conditionalFormatting>
  <conditionalFormatting sqref="AE25">
    <cfRule type="cellIs" dxfId="7283" priority="613" operator="lessThan">
      <formula>$C$4</formula>
    </cfRule>
  </conditionalFormatting>
  <conditionalFormatting sqref="AE26">
    <cfRule type="cellIs" dxfId="7282" priority="614" operator="lessThan">
      <formula>$C$4</formula>
    </cfRule>
  </conditionalFormatting>
  <conditionalFormatting sqref="AE27">
    <cfRule type="cellIs" dxfId="7281" priority="615" operator="lessThan">
      <formula>$C$4</formula>
    </cfRule>
  </conditionalFormatting>
  <conditionalFormatting sqref="AE28">
    <cfRule type="cellIs" dxfId="7280" priority="616" operator="lessThan">
      <formula>$C$4</formula>
    </cfRule>
  </conditionalFormatting>
  <conditionalFormatting sqref="AE29">
    <cfRule type="cellIs" dxfId="7279" priority="617" operator="lessThan">
      <formula>$C$4</formula>
    </cfRule>
  </conditionalFormatting>
  <conditionalFormatting sqref="AE30">
    <cfRule type="cellIs" dxfId="7278" priority="618" operator="lessThan">
      <formula>$C$4</formula>
    </cfRule>
  </conditionalFormatting>
  <conditionalFormatting sqref="AE31">
    <cfRule type="cellIs" dxfId="7277" priority="619" operator="lessThan">
      <formula>$C$4</formula>
    </cfRule>
  </conditionalFormatting>
  <conditionalFormatting sqref="AE32">
    <cfRule type="cellIs" dxfId="7276" priority="620" operator="lessThan">
      <formula>$C$4</formula>
    </cfRule>
  </conditionalFormatting>
  <conditionalFormatting sqref="AE33">
    <cfRule type="cellIs" dxfId="7275" priority="621" operator="lessThan">
      <formula>$C$4</formula>
    </cfRule>
  </conditionalFormatting>
  <conditionalFormatting sqref="AE34">
    <cfRule type="cellIs" dxfId="7274" priority="622" operator="lessThan">
      <formula>$C$4</formula>
    </cfRule>
  </conditionalFormatting>
  <conditionalFormatting sqref="AE35">
    <cfRule type="cellIs" dxfId="7273" priority="623" operator="lessThan">
      <formula>$C$4</formula>
    </cfRule>
  </conditionalFormatting>
  <conditionalFormatting sqref="AE36">
    <cfRule type="cellIs" dxfId="7272" priority="624" operator="lessThan">
      <formula>$C$4</formula>
    </cfRule>
  </conditionalFormatting>
  <conditionalFormatting sqref="AE37">
    <cfRule type="cellIs" dxfId="7271" priority="625" operator="lessThan">
      <formula>$C$4</formula>
    </cfRule>
  </conditionalFormatting>
  <conditionalFormatting sqref="AE38">
    <cfRule type="cellIs" dxfId="7270" priority="626" operator="lessThan">
      <formula>$C$4</formula>
    </cfRule>
  </conditionalFormatting>
  <conditionalFormatting sqref="AE39">
    <cfRule type="cellIs" dxfId="7269" priority="627" operator="lessThan">
      <formula>$C$4</formula>
    </cfRule>
  </conditionalFormatting>
  <conditionalFormatting sqref="AE40">
    <cfRule type="cellIs" dxfId="7268" priority="628" operator="lessThan">
      <formula>$C$4</formula>
    </cfRule>
  </conditionalFormatting>
  <conditionalFormatting sqref="AE41">
    <cfRule type="cellIs" dxfId="7267" priority="629" operator="lessThan">
      <formula>$C$4</formula>
    </cfRule>
  </conditionalFormatting>
  <conditionalFormatting sqref="AE42">
    <cfRule type="cellIs" dxfId="7266" priority="630" operator="lessThan">
      <formula>$C$4</formula>
    </cfRule>
  </conditionalFormatting>
  <conditionalFormatting sqref="AE43">
    <cfRule type="cellIs" dxfId="7265" priority="631" operator="lessThan">
      <formula>$C$4</formula>
    </cfRule>
  </conditionalFormatting>
  <conditionalFormatting sqref="AE44">
    <cfRule type="cellIs" dxfId="7264" priority="632" operator="lessThan">
      <formula>$C$4</formula>
    </cfRule>
  </conditionalFormatting>
  <conditionalFormatting sqref="AE45">
    <cfRule type="cellIs" dxfId="7263" priority="633" operator="lessThan">
      <formula>$C$4</formula>
    </cfRule>
  </conditionalFormatting>
  <conditionalFormatting sqref="AE46">
    <cfRule type="cellIs" dxfId="7262" priority="634" operator="lessThan">
      <formula>$C$4</formula>
    </cfRule>
  </conditionalFormatting>
  <conditionalFormatting sqref="AE47">
    <cfRule type="cellIs" dxfId="7261" priority="635" operator="lessThan">
      <formula>$C$4</formula>
    </cfRule>
  </conditionalFormatting>
  <conditionalFormatting sqref="AE48">
    <cfRule type="cellIs" dxfId="7260" priority="636" operator="lessThan">
      <formula>$C$4</formula>
    </cfRule>
  </conditionalFormatting>
  <conditionalFormatting sqref="AE49">
    <cfRule type="cellIs" dxfId="7259" priority="637" operator="lessThan">
      <formula>$C$4</formula>
    </cfRule>
  </conditionalFormatting>
  <conditionalFormatting sqref="AE50">
    <cfRule type="cellIs" dxfId="7258" priority="638" operator="lessThan">
      <formula>$C$4</formula>
    </cfRule>
  </conditionalFormatting>
  <conditionalFormatting sqref="AE51">
    <cfRule type="cellIs" dxfId="7257" priority="639" operator="lessThan">
      <formula>$C$4</formula>
    </cfRule>
  </conditionalFormatting>
  <conditionalFormatting sqref="AE52">
    <cfRule type="cellIs" dxfId="7256" priority="640" operator="lessThan">
      <formula>$C$4</formula>
    </cfRule>
  </conditionalFormatting>
  <conditionalFormatting sqref="AE53">
    <cfRule type="cellIs" dxfId="7255" priority="641" operator="lessThan">
      <formula>$C$4</formula>
    </cfRule>
  </conditionalFormatting>
  <conditionalFormatting sqref="AE54">
    <cfRule type="cellIs" dxfId="7254" priority="642" operator="lessThan">
      <formula>$C$4</formula>
    </cfRule>
  </conditionalFormatting>
  <conditionalFormatting sqref="AE55">
    <cfRule type="cellIs" dxfId="7253" priority="643" operator="lessThan">
      <formula>$C$4</formula>
    </cfRule>
  </conditionalFormatting>
  <conditionalFormatting sqref="AE56">
    <cfRule type="cellIs" dxfId="7252" priority="644" operator="lessThan">
      <formula>$C$4</formula>
    </cfRule>
  </conditionalFormatting>
  <conditionalFormatting sqref="AE57">
    <cfRule type="cellIs" dxfId="7251" priority="645" operator="lessThan">
      <formula>$C$4</formula>
    </cfRule>
  </conditionalFormatting>
  <conditionalFormatting sqref="AE58">
    <cfRule type="cellIs" dxfId="7250" priority="646" operator="lessThan">
      <formula>$C$4</formula>
    </cfRule>
  </conditionalFormatting>
  <conditionalFormatting sqref="AE59">
    <cfRule type="cellIs" dxfId="7249" priority="647" operator="lessThan">
      <formula>$C$4</formula>
    </cfRule>
  </conditionalFormatting>
  <conditionalFormatting sqref="AE60">
    <cfRule type="cellIs" dxfId="7248" priority="648" operator="lessThan">
      <formula>$C$4</formula>
    </cfRule>
  </conditionalFormatting>
  <conditionalFormatting sqref="AF11">
    <cfRule type="cellIs" dxfId="7247" priority="649" operator="lessThan">
      <formula>$C$4</formula>
    </cfRule>
  </conditionalFormatting>
  <conditionalFormatting sqref="AF12">
    <cfRule type="cellIs" dxfId="7246" priority="650" operator="lessThan">
      <formula>$C$4</formula>
    </cfRule>
  </conditionalFormatting>
  <conditionalFormatting sqref="AF13">
    <cfRule type="cellIs" dxfId="7245" priority="651" operator="lessThan">
      <formula>$C$4</formula>
    </cfRule>
  </conditionalFormatting>
  <conditionalFormatting sqref="AF14">
    <cfRule type="cellIs" dxfId="7244" priority="652" operator="lessThan">
      <formula>$C$4</formula>
    </cfRule>
  </conditionalFormatting>
  <conditionalFormatting sqref="AF15">
    <cfRule type="cellIs" dxfId="7243" priority="653" operator="lessThan">
      <formula>$C$4</formula>
    </cfRule>
  </conditionalFormatting>
  <conditionalFormatting sqref="AF16">
    <cfRule type="cellIs" dxfId="7242" priority="654" operator="lessThan">
      <formula>$C$4</formula>
    </cfRule>
  </conditionalFormatting>
  <conditionalFormatting sqref="AF17">
    <cfRule type="cellIs" dxfId="7241" priority="655" operator="lessThan">
      <formula>$C$4</formula>
    </cfRule>
  </conditionalFormatting>
  <conditionalFormatting sqref="AF18">
    <cfRule type="cellIs" dxfId="7240" priority="656" operator="lessThan">
      <formula>$C$4</formula>
    </cfRule>
  </conditionalFormatting>
  <conditionalFormatting sqref="AF19">
    <cfRule type="cellIs" dxfId="7239" priority="657" operator="lessThan">
      <formula>$C$4</formula>
    </cfRule>
  </conditionalFormatting>
  <conditionalFormatting sqref="AF20">
    <cfRule type="cellIs" dxfId="7238" priority="658" operator="lessThan">
      <formula>$C$4</formula>
    </cfRule>
  </conditionalFormatting>
  <conditionalFormatting sqref="AF21">
    <cfRule type="cellIs" dxfId="7237" priority="659" operator="lessThan">
      <formula>$C$4</formula>
    </cfRule>
  </conditionalFormatting>
  <conditionalFormatting sqref="AF22">
    <cfRule type="cellIs" dxfId="7236" priority="660" operator="lessThan">
      <formula>$C$4</formula>
    </cfRule>
  </conditionalFormatting>
  <conditionalFormatting sqref="AF23">
    <cfRule type="cellIs" dxfId="7235" priority="661" operator="lessThan">
      <formula>$C$4</formula>
    </cfRule>
  </conditionalFormatting>
  <conditionalFormatting sqref="AF24">
    <cfRule type="cellIs" dxfId="7234" priority="662" operator="lessThan">
      <formula>$C$4</formula>
    </cfRule>
  </conditionalFormatting>
  <conditionalFormatting sqref="AF25">
    <cfRule type="cellIs" dxfId="7233" priority="663" operator="lessThan">
      <formula>$C$4</formula>
    </cfRule>
  </conditionalFormatting>
  <conditionalFormatting sqref="AF26">
    <cfRule type="cellIs" dxfId="7232" priority="664" operator="lessThan">
      <formula>$C$4</formula>
    </cfRule>
  </conditionalFormatting>
  <conditionalFormatting sqref="AF27">
    <cfRule type="cellIs" dxfId="7231" priority="665" operator="lessThan">
      <formula>$C$4</formula>
    </cfRule>
  </conditionalFormatting>
  <conditionalFormatting sqref="AF28">
    <cfRule type="cellIs" dxfId="7230" priority="666" operator="lessThan">
      <formula>$C$4</formula>
    </cfRule>
  </conditionalFormatting>
  <conditionalFormatting sqref="AF29">
    <cfRule type="cellIs" dxfId="7229" priority="667" operator="lessThan">
      <formula>$C$4</formula>
    </cfRule>
  </conditionalFormatting>
  <conditionalFormatting sqref="AF30">
    <cfRule type="cellIs" dxfId="7228" priority="668" operator="lessThan">
      <formula>$C$4</formula>
    </cfRule>
  </conditionalFormatting>
  <conditionalFormatting sqref="AF31">
    <cfRule type="cellIs" dxfId="7227" priority="669" operator="lessThan">
      <formula>$C$4</formula>
    </cfRule>
  </conditionalFormatting>
  <conditionalFormatting sqref="AF32">
    <cfRule type="cellIs" dxfId="7226" priority="670" operator="lessThan">
      <formula>$C$4</formula>
    </cfRule>
  </conditionalFormatting>
  <conditionalFormatting sqref="AF33">
    <cfRule type="cellIs" dxfId="7225" priority="671" operator="lessThan">
      <formula>$C$4</formula>
    </cfRule>
  </conditionalFormatting>
  <conditionalFormatting sqref="AF34">
    <cfRule type="cellIs" dxfId="7224" priority="672" operator="lessThan">
      <formula>$C$4</formula>
    </cfRule>
  </conditionalFormatting>
  <conditionalFormatting sqref="AF35">
    <cfRule type="cellIs" dxfId="7223" priority="673" operator="lessThan">
      <formula>$C$4</formula>
    </cfRule>
  </conditionalFormatting>
  <conditionalFormatting sqref="AF36">
    <cfRule type="cellIs" dxfId="7222" priority="674" operator="lessThan">
      <formula>$C$4</formula>
    </cfRule>
  </conditionalFormatting>
  <conditionalFormatting sqref="AF37">
    <cfRule type="cellIs" dxfId="7221" priority="675" operator="lessThan">
      <formula>$C$4</formula>
    </cfRule>
  </conditionalFormatting>
  <conditionalFormatting sqref="AF38">
    <cfRule type="cellIs" dxfId="7220" priority="676" operator="lessThan">
      <formula>$C$4</formula>
    </cfRule>
  </conditionalFormatting>
  <conditionalFormatting sqref="AF39">
    <cfRule type="cellIs" dxfId="7219" priority="677" operator="lessThan">
      <formula>$C$4</formula>
    </cfRule>
  </conditionalFormatting>
  <conditionalFormatting sqref="AF40">
    <cfRule type="cellIs" dxfId="7218" priority="678" operator="lessThan">
      <formula>$C$4</formula>
    </cfRule>
  </conditionalFormatting>
  <conditionalFormatting sqref="AF41">
    <cfRule type="cellIs" dxfId="7217" priority="679" operator="lessThan">
      <formula>$C$4</formula>
    </cfRule>
  </conditionalFormatting>
  <conditionalFormatting sqref="AF42">
    <cfRule type="cellIs" dxfId="7216" priority="680" operator="lessThan">
      <formula>$C$4</formula>
    </cfRule>
  </conditionalFormatting>
  <conditionalFormatting sqref="AF43">
    <cfRule type="cellIs" dxfId="7215" priority="681" operator="lessThan">
      <formula>$C$4</formula>
    </cfRule>
  </conditionalFormatting>
  <conditionalFormatting sqref="AF44">
    <cfRule type="cellIs" dxfId="7214" priority="682" operator="lessThan">
      <formula>$C$4</formula>
    </cfRule>
  </conditionalFormatting>
  <conditionalFormatting sqref="AF45">
    <cfRule type="cellIs" dxfId="7213" priority="683" operator="lessThan">
      <formula>$C$4</formula>
    </cfRule>
  </conditionalFormatting>
  <conditionalFormatting sqref="AF46">
    <cfRule type="cellIs" dxfId="7212" priority="684" operator="lessThan">
      <formula>$C$4</formula>
    </cfRule>
  </conditionalFormatting>
  <conditionalFormatting sqref="AF47">
    <cfRule type="cellIs" dxfId="7211" priority="685" operator="lessThan">
      <formula>$C$4</formula>
    </cfRule>
  </conditionalFormatting>
  <conditionalFormatting sqref="AF48">
    <cfRule type="cellIs" dxfId="7210" priority="686" operator="lessThan">
      <formula>$C$4</formula>
    </cfRule>
  </conditionalFormatting>
  <conditionalFormatting sqref="AF49">
    <cfRule type="cellIs" dxfId="7209" priority="687" operator="lessThan">
      <formula>$C$4</formula>
    </cfRule>
  </conditionalFormatting>
  <conditionalFormatting sqref="AF50">
    <cfRule type="cellIs" dxfId="7208" priority="688" operator="lessThan">
      <formula>$C$4</formula>
    </cfRule>
  </conditionalFormatting>
  <conditionalFormatting sqref="AF51">
    <cfRule type="cellIs" dxfId="7207" priority="689" operator="lessThan">
      <formula>$C$4</formula>
    </cfRule>
  </conditionalFormatting>
  <conditionalFormatting sqref="AF52">
    <cfRule type="cellIs" dxfId="7206" priority="690" operator="lessThan">
      <formula>$C$4</formula>
    </cfRule>
  </conditionalFormatting>
  <conditionalFormatting sqref="AF53">
    <cfRule type="cellIs" dxfId="7205" priority="691" operator="lessThan">
      <formula>$C$4</formula>
    </cfRule>
  </conditionalFormatting>
  <conditionalFormatting sqref="AF54">
    <cfRule type="cellIs" dxfId="7204" priority="692" operator="lessThan">
      <formula>$C$4</formula>
    </cfRule>
  </conditionalFormatting>
  <conditionalFormatting sqref="AF55">
    <cfRule type="cellIs" dxfId="7203" priority="693" operator="lessThan">
      <formula>$C$4</formula>
    </cfRule>
  </conditionalFormatting>
  <conditionalFormatting sqref="AF56">
    <cfRule type="cellIs" dxfId="7202" priority="694" operator="lessThan">
      <formula>$C$4</formula>
    </cfRule>
  </conditionalFormatting>
  <conditionalFormatting sqref="AF57">
    <cfRule type="cellIs" dxfId="7201" priority="695" operator="lessThan">
      <formula>$C$4</formula>
    </cfRule>
  </conditionalFormatting>
  <conditionalFormatting sqref="AF58">
    <cfRule type="cellIs" dxfId="7200" priority="696" operator="lessThan">
      <formula>$C$4</formula>
    </cfRule>
  </conditionalFormatting>
  <conditionalFormatting sqref="AF59">
    <cfRule type="cellIs" dxfId="7199" priority="697" operator="lessThan">
      <formula>$C$4</formula>
    </cfRule>
  </conditionalFormatting>
  <conditionalFormatting sqref="AF60">
    <cfRule type="cellIs" dxfId="7198" priority="698" operator="lessThan">
      <formula>$C$4</formula>
    </cfRule>
  </conditionalFormatting>
  <conditionalFormatting sqref="AG11">
    <cfRule type="cellIs" dxfId="7197" priority="699" operator="lessThan">
      <formula>$C$4</formula>
    </cfRule>
  </conditionalFormatting>
  <conditionalFormatting sqref="AG12">
    <cfRule type="cellIs" dxfId="7196" priority="700" operator="lessThan">
      <formula>$C$4</formula>
    </cfRule>
  </conditionalFormatting>
  <conditionalFormatting sqref="AG13">
    <cfRule type="cellIs" dxfId="7195" priority="701" operator="lessThan">
      <formula>$C$4</formula>
    </cfRule>
  </conditionalFormatting>
  <conditionalFormatting sqref="AG14">
    <cfRule type="cellIs" dxfId="7194" priority="702" operator="lessThan">
      <formula>$C$4</formula>
    </cfRule>
  </conditionalFormatting>
  <conditionalFormatting sqref="AG15">
    <cfRule type="cellIs" dxfId="7193" priority="703" operator="lessThan">
      <formula>$C$4</formula>
    </cfRule>
  </conditionalFormatting>
  <conditionalFormatting sqref="AG16">
    <cfRule type="cellIs" dxfId="7192" priority="704" operator="lessThan">
      <formula>$C$4</formula>
    </cfRule>
  </conditionalFormatting>
  <conditionalFormatting sqref="AG17">
    <cfRule type="cellIs" dxfId="7191" priority="705" operator="lessThan">
      <formula>$C$4</formula>
    </cfRule>
  </conditionalFormatting>
  <conditionalFormatting sqref="AG18">
    <cfRule type="cellIs" dxfId="7190" priority="706" operator="lessThan">
      <formula>$C$4</formula>
    </cfRule>
  </conditionalFormatting>
  <conditionalFormatting sqref="AG19">
    <cfRule type="cellIs" dxfId="7189" priority="707" operator="lessThan">
      <formula>$C$4</formula>
    </cfRule>
  </conditionalFormatting>
  <conditionalFormatting sqref="AG20">
    <cfRule type="cellIs" dxfId="7188" priority="708" operator="lessThan">
      <formula>$C$4</formula>
    </cfRule>
  </conditionalFormatting>
  <conditionalFormatting sqref="AG21">
    <cfRule type="cellIs" dxfId="7187" priority="709" operator="lessThan">
      <formula>$C$4</formula>
    </cfRule>
  </conditionalFormatting>
  <conditionalFormatting sqref="AG22">
    <cfRule type="cellIs" dxfId="7186" priority="710" operator="lessThan">
      <formula>$C$4</formula>
    </cfRule>
  </conditionalFormatting>
  <conditionalFormatting sqref="AG23">
    <cfRule type="cellIs" dxfId="7185" priority="711" operator="lessThan">
      <formula>$C$4</formula>
    </cfRule>
  </conditionalFormatting>
  <conditionalFormatting sqref="AG24">
    <cfRule type="cellIs" dxfId="7184" priority="712" operator="lessThan">
      <formula>$C$4</formula>
    </cfRule>
  </conditionalFormatting>
  <conditionalFormatting sqref="AG25">
    <cfRule type="cellIs" dxfId="7183" priority="713" operator="lessThan">
      <formula>$C$4</formula>
    </cfRule>
  </conditionalFormatting>
  <conditionalFormatting sqref="AG26">
    <cfRule type="cellIs" dxfId="7182" priority="714" operator="lessThan">
      <formula>$C$4</formula>
    </cfRule>
  </conditionalFormatting>
  <conditionalFormatting sqref="AG27">
    <cfRule type="cellIs" dxfId="7181" priority="715" operator="lessThan">
      <formula>$C$4</formula>
    </cfRule>
  </conditionalFormatting>
  <conditionalFormatting sqref="AG28">
    <cfRule type="cellIs" dxfId="7180" priority="716" operator="lessThan">
      <formula>$C$4</formula>
    </cfRule>
  </conditionalFormatting>
  <conditionalFormatting sqref="AG29">
    <cfRule type="cellIs" dxfId="7179" priority="717" operator="lessThan">
      <formula>$C$4</formula>
    </cfRule>
  </conditionalFormatting>
  <conditionalFormatting sqref="AG30">
    <cfRule type="cellIs" dxfId="7178" priority="718" operator="lessThan">
      <formula>$C$4</formula>
    </cfRule>
  </conditionalFormatting>
  <conditionalFormatting sqref="AG31">
    <cfRule type="cellIs" dxfId="7177" priority="719" operator="lessThan">
      <formula>$C$4</formula>
    </cfRule>
  </conditionalFormatting>
  <conditionalFormatting sqref="AG32">
    <cfRule type="cellIs" dxfId="7176" priority="720" operator="lessThan">
      <formula>$C$4</formula>
    </cfRule>
  </conditionalFormatting>
  <conditionalFormatting sqref="AG33">
    <cfRule type="cellIs" dxfId="7175" priority="721" operator="lessThan">
      <formula>$C$4</formula>
    </cfRule>
  </conditionalFormatting>
  <conditionalFormatting sqref="AG34">
    <cfRule type="cellIs" dxfId="7174" priority="722" operator="lessThan">
      <formula>$C$4</formula>
    </cfRule>
  </conditionalFormatting>
  <conditionalFormatting sqref="AG35">
    <cfRule type="cellIs" dxfId="7173" priority="723" operator="lessThan">
      <formula>$C$4</formula>
    </cfRule>
  </conditionalFormatting>
  <conditionalFormatting sqref="AG36">
    <cfRule type="cellIs" dxfId="7172" priority="724" operator="lessThan">
      <formula>$C$4</formula>
    </cfRule>
  </conditionalFormatting>
  <conditionalFormatting sqref="AG37">
    <cfRule type="cellIs" dxfId="7171" priority="725" operator="lessThan">
      <formula>$C$4</formula>
    </cfRule>
  </conditionalFormatting>
  <conditionalFormatting sqref="AG38">
    <cfRule type="cellIs" dxfId="7170" priority="726" operator="lessThan">
      <formula>$C$4</formula>
    </cfRule>
  </conditionalFormatting>
  <conditionalFormatting sqref="AG39">
    <cfRule type="cellIs" dxfId="7169" priority="727" operator="lessThan">
      <formula>$C$4</formula>
    </cfRule>
  </conditionalFormatting>
  <conditionalFormatting sqref="AG40">
    <cfRule type="cellIs" dxfId="7168" priority="728" operator="lessThan">
      <formula>$C$4</formula>
    </cfRule>
  </conditionalFormatting>
  <conditionalFormatting sqref="AG41">
    <cfRule type="cellIs" dxfId="7167" priority="729" operator="lessThan">
      <formula>$C$4</formula>
    </cfRule>
  </conditionalFormatting>
  <conditionalFormatting sqref="AG42">
    <cfRule type="cellIs" dxfId="7166" priority="730" operator="lessThan">
      <formula>$C$4</formula>
    </cfRule>
  </conditionalFormatting>
  <conditionalFormatting sqref="AG43">
    <cfRule type="cellIs" dxfId="7165" priority="731" operator="lessThan">
      <formula>$C$4</formula>
    </cfRule>
  </conditionalFormatting>
  <conditionalFormatting sqref="AG44">
    <cfRule type="cellIs" dxfId="7164" priority="732" operator="lessThan">
      <formula>$C$4</formula>
    </cfRule>
  </conditionalFormatting>
  <conditionalFormatting sqref="AG45">
    <cfRule type="cellIs" dxfId="7163" priority="733" operator="lessThan">
      <formula>$C$4</formula>
    </cfRule>
  </conditionalFormatting>
  <conditionalFormatting sqref="AG46">
    <cfRule type="cellIs" dxfId="7162" priority="734" operator="lessThan">
      <formula>$C$4</formula>
    </cfRule>
  </conditionalFormatting>
  <conditionalFormatting sqref="AG47">
    <cfRule type="cellIs" dxfId="7161" priority="735" operator="lessThan">
      <formula>$C$4</formula>
    </cfRule>
  </conditionalFormatting>
  <conditionalFormatting sqref="AG48">
    <cfRule type="cellIs" dxfId="7160" priority="736" operator="lessThan">
      <formula>$C$4</formula>
    </cfRule>
  </conditionalFormatting>
  <conditionalFormatting sqref="AG49">
    <cfRule type="cellIs" dxfId="7159" priority="737" operator="lessThan">
      <formula>$C$4</formula>
    </cfRule>
  </conditionalFormatting>
  <conditionalFormatting sqref="AG50">
    <cfRule type="cellIs" dxfId="7158" priority="738" operator="lessThan">
      <formula>$C$4</formula>
    </cfRule>
  </conditionalFormatting>
  <conditionalFormatting sqref="AG51">
    <cfRule type="cellIs" dxfId="7157" priority="739" operator="lessThan">
      <formula>$C$4</formula>
    </cfRule>
  </conditionalFormatting>
  <conditionalFormatting sqref="AG52">
    <cfRule type="cellIs" dxfId="7156" priority="740" operator="lessThan">
      <formula>$C$4</formula>
    </cfRule>
  </conditionalFormatting>
  <conditionalFormatting sqref="AG53">
    <cfRule type="cellIs" dxfId="7155" priority="741" operator="lessThan">
      <formula>$C$4</formula>
    </cfRule>
  </conditionalFormatting>
  <conditionalFormatting sqref="AG54">
    <cfRule type="cellIs" dxfId="7154" priority="742" operator="lessThan">
      <formula>$C$4</formula>
    </cfRule>
  </conditionalFormatting>
  <conditionalFormatting sqref="AG55">
    <cfRule type="cellIs" dxfId="7153" priority="743" operator="lessThan">
      <formula>$C$4</formula>
    </cfRule>
  </conditionalFormatting>
  <conditionalFormatting sqref="AG56">
    <cfRule type="cellIs" dxfId="7152" priority="744" operator="lessThan">
      <formula>$C$4</formula>
    </cfRule>
  </conditionalFormatting>
  <conditionalFormatting sqref="AG57">
    <cfRule type="cellIs" dxfId="7151" priority="745" operator="lessThan">
      <formula>$C$4</formula>
    </cfRule>
  </conditionalFormatting>
  <conditionalFormatting sqref="AG58">
    <cfRule type="cellIs" dxfId="7150" priority="746" operator="lessThan">
      <formula>$C$4</formula>
    </cfRule>
  </conditionalFormatting>
  <conditionalFormatting sqref="AG59">
    <cfRule type="cellIs" dxfId="7149" priority="747" operator="lessThan">
      <formula>$C$4</formula>
    </cfRule>
  </conditionalFormatting>
  <conditionalFormatting sqref="AG60">
    <cfRule type="cellIs" dxfId="7148" priority="748" operator="lessThan">
      <formula>$C$4</formula>
    </cfRule>
  </conditionalFormatting>
  <conditionalFormatting sqref="AH11">
    <cfRule type="cellIs" dxfId="7147" priority="749" operator="lessThan">
      <formula>$C$4</formula>
    </cfRule>
  </conditionalFormatting>
  <conditionalFormatting sqref="AH12">
    <cfRule type="cellIs" dxfId="7146" priority="750" operator="lessThan">
      <formula>$C$4</formula>
    </cfRule>
  </conditionalFormatting>
  <conditionalFormatting sqref="AH13">
    <cfRule type="cellIs" dxfId="7145" priority="751" operator="lessThan">
      <formula>$C$4</formula>
    </cfRule>
  </conditionalFormatting>
  <conditionalFormatting sqref="AH14">
    <cfRule type="cellIs" dxfId="7144" priority="752" operator="lessThan">
      <formula>$C$4</formula>
    </cfRule>
  </conditionalFormatting>
  <conditionalFormatting sqref="AH15">
    <cfRule type="cellIs" dxfId="7143" priority="753" operator="lessThan">
      <formula>$C$4</formula>
    </cfRule>
  </conditionalFormatting>
  <conditionalFormatting sqref="AH16">
    <cfRule type="cellIs" dxfId="7142" priority="754" operator="lessThan">
      <formula>$C$4</formula>
    </cfRule>
  </conditionalFormatting>
  <conditionalFormatting sqref="AH17">
    <cfRule type="cellIs" dxfId="7141" priority="755" operator="lessThan">
      <formula>$C$4</formula>
    </cfRule>
  </conditionalFormatting>
  <conditionalFormatting sqref="AH18">
    <cfRule type="cellIs" dxfId="7140" priority="756" operator="lessThan">
      <formula>$C$4</formula>
    </cfRule>
  </conditionalFormatting>
  <conditionalFormatting sqref="AH19">
    <cfRule type="cellIs" dxfId="7139" priority="757" operator="lessThan">
      <formula>$C$4</formula>
    </cfRule>
  </conditionalFormatting>
  <conditionalFormatting sqref="AH20">
    <cfRule type="cellIs" dxfId="7138" priority="758" operator="lessThan">
      <formula>$C$4</formula>
    </cfRule>
  </conditionalFormatting>
  <conditionalFormatting sqref="AH21">
    <cfRule type="cellIs" dxfId="7137" priority="759" operator="lessThan">
      <formula>$C$4</formula>
    </cfRule>
  </conditionalFormatting>
  <conditionalFormatting sqref="AH22">
    <cfRule type="cellIs" dxfId="7136" priority="760" operator="lessThan">
      <formula>$C$4</formula>
    </cfRule>
  </conditionalFormatting>
  <conditionalFormatting sqref="AH23">
    <cfRule type="cellIs" dxfId="7135" priority="761" operator="lessThan">
      <formula>$C$4</formula>
    </cfRule>
  </conditionalFormatting>
  <conditionalFormatting sqref="AH24">
    <cfRule type="cellIs" dxfId="7134" priority="762" operator="lessThan">
      <formula>$C$4</formula>
    </cfRule>
  </conditionalFormatting>
  <conditionalFormatting sqref="AH25">
    <cfRule type="cellIs" dxfId="7133" priority="763" operator="lessThan">
      <formula>$C$4</formula>
    </cfRule>
  </conditionalFormatting>
  <conditionalFormatting sqref="AH26">
    <cfRule type="cellIs" dxfId="7132" priority="764" operator="lessThan">
      <formula>$C$4</formula>
    </cfRule>
  </conditionalFormatting>
  <conditionalFormatting sqref="AH27">
    <cfRule type="cellIs" dxfId="7131" priority="765" operator="lessThan">
      <formula>$C$4</formula>
    </cfRule>
  </conditionalFormatting>
  <conditionalFormatting sqref="AH28">
    <cfRule type="cellIs" dxfId="7130" priority="766" operator="lessThan">
      <formula>$C$4</formula>
    </cfRule>
  </conditionalFormatting>
  <conditionalFormatting sqref="AH29">
    <cfRule type="cellIs" dxfId="7129" priority="767" operator="lessThan">
      <formula>$C$4</formula>
    </cfRule>
  </conditionalFormatting>
  <conditionalFormatting sqref="AH30">
    <cfRule type="cellIs" dxfId="7128" priority="768" operator="lessThan">
      <formula>$C$4</formula>
    </cfRule>
  </conditionalFormatting>
  <conditionalFormatting sqref="AH31">
    <cfRule type="cellIs" dxfId="7127" priority="769" operator="lessThan">
      <formula>$C$4</formula>
    </cfRule>
  </conditionalFormatting>
  <conditionalFormatting sqref="AH32">
    <cfRule type="cellIs" dxfId="7126" priority="770" operator="lessThan">
      <formula>$C$4</formula>
    </cfRule>
  </conditionalFormatting>
  <conditionalFormatting sqref="AH33">
    <cfRule type="cellIs" dxfId="7125" priority="771" operator="lessThan">
      <formula>$C$4</formula>
    </cfRule>
  </conditionalFormatting>
  <conditionalFormatting sqref="AH34">
    <cfRule type="cellIs" dxfId="7124" priority="772" operator="lessThan">
      <formula>$C$4</formula>
    </cfRule>
  </conditionalFormatting>
  <conditionalFormatting sqref="AH35">
    <cfRule type="cellIs" dxfId="7123" priority="773" operator="lessThan">
      <formula>$C$4</formula>
    </cfRule>
  </conditionalFormatting>
  <conditionalFormatting sqref="AH36">
    <cfRule type="cellIs" dxfId="7122" priority="774" operator="lessThan">
      <formula>$C$4</formula>
    </cfRule>
  </conditionalFormatting>
  <conditionalFormatting sqref="AH37">
    <cfRule type="cellIs" dxfId="7121" priority="775" operator="lessThan">
      <formula>$C$4</formula>
    </cfRule>
  </conditionalFormatting>
  <conditionalFormatting sqref="AH38">
    <cfRule type="cellIs" dxfId="7120" priority="776" operator="lessThan">
      <formula>$C$4</formula>
    </cfRule>
  </conditionalFormatting>
  <conditionalFormatting sqref="AH39">
    <cfRule type="cellIs" dxfId="7119" priority="777" operator="lessThan">
      <formula>$C$4</formula>
    </cfRule>
  </conditionalFormatting>
  <conditionalFormatting sqref="AH40">
    <cfRule type="cellIs" dxfId="7118" priority="778" operator="lessThan">
      <formula>$C$4</formula>
    </cfRule>
  </conditionalFormatting>
  <conditionalFormatting sqref="AH41">
    <cfRule type="cellIs" dxfId="7117" priority="779" operator="lessThan">
      <formula>$C$4</formula>
    </cfRule>
  </conditionalFormatting>
  <conditionalFormatting sqref="AH42">
    <cfRule type="cellIs" dxfId="7116" priority="780" operator="lessThan">
      <formula>$C$4</formula>
    </cfRule>
  </conditionalFormatting>
  <conditionalFormatting sqref="AH43">
    <cfRule type="cellIs" dxfId="7115" priority="781" operator="lessThan">
      <formula>$C$4</formula>
    </cfRule>
  </conditionalFormatting>
  <conditionalFormatting sqref="AH44">
    <cfRule type="cellIs" dxfId="7114" priority="782" operator="lessThan">
      <formula>$C$4</formula>
    </cfRule>
  </conditionalFormatting>
  <conditionalFormatting sqref="AH45">
    <cfRule type="cellIs" dxfId="7113" priority="783" operator="lessThan">
      <formula>$C$4</formula>
    </cfRule>
  </conditionalFormatting>
  <conditionalFormatting sqref="AH46">
    <cfRule type="cellIs" dxfId="7112" priority="784" operator="lessThan">
      <formula>$C$4</formula>
    </cfRule>
  </conditionalFormatting>
  <conditionalFormatting sqref="AH47">
    <cfRule type="cellIs" dxfId="7111" priority="785" operator="lessThan">
      <formula>$C$4</formula>
    </cfRule>
  </conditionalFormatting>
  <conditionalFormatting sqref="AH48">
    <cfRule type="cellIs" dxfId="7110" priority="786" operator="lessThan">
      <formula>$C$4</formula>
    </cfRule>
  </conditionalFormatting>
  <conditionalFormatting sqref="AH49">
    <cfRule type="cellIs" dxfId="7109" priority="787" operator="lessThan">
      <formula>$C$4</formula>
    </cfRule>
  </conditionalFormatting>
  <conditionalFormatting sqref="AH50">
    <cfRule type="cellIs" dxfId="7108" priority="788" operator="lessThan">
      <formula>$C$4</formula>
    </cfRule>
  </conditionalFormatting>
  <conditionalFormatting sqref="AH51">
    <cfRule type="cellIs" dxfId="7107" priority="789" operator="lessThan">
      <formula>$C$4</formula>
    </cfRule>
  </conditionalFormatting>
  <conditionalFormatting sqref="AH52">
    <cfRule type="cellIs" dxfId="7106" priority="790" operator="lessThan">
      <formula>$C$4</formula>
    </cfRule>
  </conditionalFormatting>
  <conditionalFormatting sqref="AH53">
    <cfRule type="cellIs" dxfId="7105" priority="791" operator="lessThan">
      <formula>$C$4</formula>
    </cfRule>
  </conditionalFormatting>
  <conditionalFormatting sqref="AH54">
    <cfRule type="cellIs" dxfId="7104" priority="792" operator="lessThan">
      <formula>$C$4</formula>
    </cfRule>
  </conditionalFormatting>
  <conditionalFormatting sqref="AH55">
    <cfRule type="cellIs" dxfId="7103" priority="793" operator="lessThan">
      <formula>$C$4</formula>
    </cfRule>
  </conditionalFormatting>
  <conditionalFormatting sqref="AH56">
    <cfRule type="cellIs" dxfId="7102" priority="794" operator="lessThan">
      <formula>$C$4</formula>
    </cfRule>
  </conditionalFormatting>
  <conditionalFormatting sqref="AH57">
    <cfRule type="cellIs" dxfId="7101" priority="795" operator="lessThan">
      <formula>$C$4</formula>
    </cfRule>
  </conditionalFormatting>
  <conditionalFormatting sqref="AH58">
    <cfRule type="cellIs" dxfId="7100" priority="796" operator="lessThan">
      <formula>$C$4</formula>
    </cfRule>
  </conditionalFormatting>
  <conditionalFormatting sqref="AH59">
    <cfRule type="cellIs" dxfId="7099" priority="797" operator="lessThan">
      <formula>$C$4</formula>
    </cfRule>
  </conditionalFormatting>
  <conditionalFormatting sqref="AH60">
    <cfRule type="cellIs" dxfId="7098" priority="798" operator="lessThan">
      <formula>$C$4</formula>
    </cfRule>
  </conditionalFormatting>
  <conditionalFormatting sqref="AI11">
    <cfRule type="cellIs" dxfId="7097" priority="799" operator="lessThan">
      <formula>$C$4</formula>
    </cfRule>
  </conditionalFormatting>
  <conditionalFormatting sqref="AI12">
    <cfRule type="cellIs" dxfId="7096" priority="800" operator="lessThan">
      <formula>$C$4</formula>
    </cfRule>
  </conditionalFormatting>
  <conditionalFormatting sqref="AI13">
    <cfRule type="cellIs" dxfId="7095" priority="801" operator="lessThan">
      <formula>$C$4</formula>
    </cfRule>
  </conditionalFormatting>
  <conditionalFormatting sqref="AI14">
    <cfRule type="cellIs" dxfId="7094" priority="802" operator="lessThan">
      <formula>$C$4</formula>
    </cfRule>
  </conditionalFormatting>
  <conditionalFormatting sqref="AI15">
    <cfRule type="cellIs" dxfId="7093" priority="803" operator="lessThan">
      <formula>$C$4</formula>
    </cfRule>
  </conditionalFormatting>
  <conditionalFormatting sqref="AI16">
    <cfRule type="cellIs" dxfId="7092" priority="804" operator="lessThan">
      <formula>$C$4</formula>
    </cfRule>
  </conditionalFormatting>
  <conditionalFormatting sqref="AI17">
    <cfRule type="cellIs" dxfId="7091" priority="805" operator="lessThan">
      <formula>$C$4</formula>
    </cfRule>
  </conditionalFormatting>
  <conditionalFormatting sqref="AI18">
    <cfRule type="cellIs" dxfId="7090" priority="806" operator="lessThan">
      <formula>$C$4</formula>
    </cfRule>
  </conditionalFormatting>
  <conditionalFormatting sqref="AI19">
    <cfRule type="cellIs" dxfId="7089" priority="807" operator="lessThan">
      <formula>$C$4</formula>
    </cfRule>
  </conditionalFormatting>
  <conditionalFormatting sqref="AI20">
    <cfRule type="cellIs" dxfId="7088" priority="808" operator="lessThan">
      <formula>$C$4</formula>
    </cfRule>
  </conditionalFormatting>
  <conditionalFormatting sqref="AI21">
    <cfRule type="cellIs" dxfId="7087" priority="809" operator="lessThan">
      <formula>$C$4</formula>
    </cfRule>
  </conditionalFormatting>
  <conditionalFormatting sqref="AI22">
    <cfRule type="cellIs" dxfId="7086" priority="810" operator="lessThan">
      <formula>$C$4</formula>
    </cfRule>
  </conditionalFormatting>
  <conditionalFormatting sqref="AI23">
    <cfRule type="cellIs" dxfId="7085" priority="811" operator="lessThan">
      <formula>$C$4</formula>
    </cfRule>
  </conditionalFormatting>
  <conditionalFormatting sqref="AI24">
    <cfRule type="cellIs" dxfId="7084" priority="812" operator="lessThan">
      <formula>$C$4</formula>
    </cfRule>
  </conditionalFormatting>
  <conditionalFormatting sqref="AI25">
    <cfRule type="cellIs" dxfId="7083" priority="813" operator="lessThan">
      <formula>$C$4</formula>
    </cfRule>
  </conditionalFormatting>
  <conditionalFormatting sqref="AI26">
    <cfRule type="cellIs" dxfId="7082" priority="814" operator="lessThan">
      <formula>$C$4</formula>
    </cfRule>
  </conditionalFormatting>
  <conditionalFormatting sqref="AI27">
    <cfRule type="cellIs" dxfId="7081" priority="815" operator="lessThan">
      <formula>$C$4</formula>
    </cfRule>
  </conditionalFormatting>
  <conditionalFormatting sqref="AI28">
    <cfRule type="cellIs" dxfId="7080" priority="816" operator="lessThan">
      <formula>$C$4</formula>
    </cfRule>
  </conditionalFormatting>
  <conditionalFormatting sqref="AI29">
    <cfRule type="cellIs" dxfId="7079" priority="817" operator="lessThan">
      <formula>$C$4</formula>
    </cfRule>
  </conditionalFormatting>
  <conditionalFormatting sqref="AI30">
    <cfRule type="cellIs" dxfId="7078" priority="818" operator="lessThan">
      <formula>$C$4</formula>
    </cfRule>
  </conditionalFormatting>
  <conditionalFormatting sqref="AI31">
    <cfRule type="cellIs" dxfId="7077" priority="819" operator="lessThan">
      <formula>$C$4</formula>
    </cfRule>
  </conditionalFormatting>
  <conditionalFormatting sqref="AI32">
    <cfRule type="cellIs" dxfId="7076" priority="820" operator="lessThan">
      <formula>$C$4</formula>
    </cfRule>
  </conditionalFormatting>
  <conditionalFormatting sqref="AI33">
    <cfRule type="cellIs" dxfId="7075" priority="821" operator="lessThan">
      <formula>$C$4</formula>
    </cfRule>
  </conditionalFormatting>
  <conditionalFormatting sqref="AI34">
    <cfRule type="cellIs" dxfId="7074" priority="822" operator="lessThan">
      <formula>$C$4</formula>
    </cfRule>
  </conditionalFormatting>
  <conditionalFormatting sqref="AI35">
    <cfRule type="cellIs" dxfId="7073" priority="823" operator="lessThan">
      <formula>$C$4</formula>
    </cfRule>
  </conditionalFormatting>
  <conditionalFormatting sqref="AI36">
    <cfRule type="cellIs" dxfId="7072" priority="824" operator="lessThan">
      <formula>$C$4</formula>
    </cfRule>
  </conditionalFormatting>
  <conditionalFormatting sqref="AI37">
    <cfRule type="cellIs" dxfId="7071" priority="825" operator="lessThan">
      <formula>$C$4</formula>
    </cfRule>
  </conditionalFormatting>
  <conditionalFormatting sqref="AI38">
    <cfRule type="cellIs" dxfId="7070" priority="826" operator="lessThan">
      <formula>$C$4</formula>
    </cfRule>
  </conditionalFormatting>
  <conditionalFormatting sqref="AI39">
    <cfRule type="cellIs" dxfId="7069" priority="827" operator="lessThan">
      <formula>$C$4</formula>
    </cfRule>
  </conditionalFormatting>
  <conditionalFormatting sqref="AI40">
    <cfRule type="cellIs" dxfId="7068" priority="828" operator="lessThan">
      <formula>$C$4</formula>
    </cfRule>
  </conditionalFormatting>
  <conditionalFormatting sqref="AI41">
    <cfRule type="cellIs" dxfId="7067" priority="829" operator="lessThan">
      <formula>$C$4</formula>
    </cfRule>
  </conditionalFormatting>
  <conditionalFormatting sqref="AI42">
    <cfRule type="cellIs" dxfId="7066" priority="830" operator="lessThan">
      <formula>$C$4</formula>
    </cfRule>
  </conditionalFormatting>
  <conditionalFormatting sqref="AI43">
    <cfRule type="cellIs" dxfId="7065" priority="831" operator="lessThan">
      <formula>$C$4</formula>
    </cfRule>
  </conditionalFormatting>
  <conditionalFormatting sqref="AI44">
    <cfRule type="cellIs" dxfId="7064" priority="832" operator="lessThan">
      <formula>$C$4</formula>
    </cfRule>
  </conditionalFormatting>
  <conditionalFormatting sqref="AI45">
    <cfRule type="cellIs" dxfId="7063" priority="833" operator="lessThan">
      <formula>$C$4</formula>
    </cfRule>
  </conditionalFormatting>
  <conditionalFormatting sqref="AI46">
    <cfRule type="cellIs" dxfId="7062" priority="834" operator="lessThan">
      <formula>$C$4</formula>
    </cfRule>
  </conditionalFormatting>
  <conditionalFormatting sqref="AI47">
    <cfRule type="cellIs" dxfId="7061" priority="835" operator="lessThan">
      <formula>$C$4</formula>
    </cfRule>
  </conditionalFormatting>
  <conditionalFormatting sqref="AI48">
    <cfRule type="cellIs" dxfId="7060" priority="836" operator="lessThan">
      <formula>$C$4</formula>
    </cfRule>
  </conditionalFormatting>
  <conditionalFormatting sqref="AI49">
    <cfRule type="cellIs" dxfId="7059" priority="837" operator="lessThan">
      <formula>$C$4</formula>
    </cfRule>
  </conditionalFormatting>
  <conditionalFormatting sqref="AI50">
    <cfRule type="cellIs" dxfId="7058" priority="838" operator="lessThan">
      <formula>$C$4</formula>
    </cfRule>
  </conditionalFormatting>
  <conditionalFormatting sqref="AI51">
    <cfRule type="cellIs" dxfId="7057" priority="839" operator="lessThan">
      <formula>$C$4</formula>
    </cfRule>
  </conditionalFormatting>
  <conditionalFormatting sqref="AI52">
    <cfRule type="cellIs" dxfId="7056" priority="840" operator="lessThan">
      <formula>$C$4</formula>
    </cfRule>
  </conditionalFormatting>
  <conditionalFormatting sqref="AI53">
    <cfRule type="cellIs" dxfId="7055" priority="841" operator="lessThan">
      <formula>$C$4</formula>
    </cfRule>
  </conditionalFormatting>
  <conditionalFormatting sqref="AI54">
    <cfRule type="cellIs" dxfId="7054" priority="842" operator="lessThan">
      <formula>$C$4</formula>
    </cfRule>
  </conditionalFormatting>
  <conditionalFormatting sqref="AI55">
    <cfRule type="cellIs" dxfId="7053" priority="843" operator="lessThan">
      <formula>$C$4</formula>
    </cfRule>
  </conditionalFormatting>
  <conditionalFormatting sqref="AI56">
    <cfRule type="cellIs" dxfId="7052" priority="844" operator="lessThan">
      <formula>$C$4</formula>
    </cfRule>
  </conditionalFormatting>
  <conditionalFormatting sqref="AI57">
    <cfRule type="cellIs" dxfId="7051" priority="845" operator="lessThan">
      <formula>$C$4</formula>
    </cfRule>
  </conditionalFormatting>
  <conditionalFormatting sqref="AI58">
    <cfRule type="cellIs" dxfId="7050" priority="846" operator="lessThan">
      <formula>$C$4</formula>
    </cfRule>
  </conditionalFormatting>
  <conditionalFormatting sqref="AI59">
    <cfRule type="cellIs" dxfId="7049" priority="847" operator="lessThan">
      <formula>$C$4</formula>
    </cfRule>
  </conditionalFormatting>
  <conditionalFormatting sqref="AI60">
    <cfRule type="cellIs" dxfId="7048" priority="848" operator="lessThan">
      <formula>$C$4</formula>
    </cfRule>
  </conditionalFormatting>
  <conditionalFormatting sqref="AJ11">
    <cfRule type="cellIs" dxfId="7047" priority="849" operator="lessThan">
      <formula>$C$4</formula>
    </cfRule>
  </conditionalFormatting>
  <conditionalFormatting sqref="AJ12">
    <cfRule type="cellIs" dxfId="7046" priority="850" operator="lessThan">
      <formula>$C$4</formula>
    </cfRule>
  </conditionalFormatting>
  <conditionalFormatting sqref="AJ13">
    <cfRule type="cellIs" dxfId="7045" priority="851" operator="lessThan">
      <formula>$C$4</formula>
    </cfRule>
  </conditionalFormatting>
  <conditionalFormatting sqref="AJ14">
    <cfRule type="cellIs" dxfId="7044" priority="852" operator="lessThan">
      <formula>$C$4</formula>
    </cfRule>
  </conditionalFormatting>
  <conditionalFormatting sqref="AJ15">
    <cfRule type="cellIs" dxfId="7043" priority="853" operator="lessThan">
      <formula>$C$4</formula>
    </cfRule>
  </conditionalFormatting>
  <conditionalFormatting sqref="AJ16">
    <cfRule type="cellIs" dxfId="7042" priority="854" operator="lessThan">
      <formula>$C$4</formula>
    </cfRule>
  </conditionalFormatting>
  <conditionalFormatting sqref="AJ17">
    <cfRule type="cellIs" dxfId="7041" priority="855" operator="lessThan">
      <formula>$C$4</formula>
    </cfRule>
  </conditionalFormatting>
  <conditionalFormatting sqref="AJ18">
    <cfRule type="cellIs" dxfId="7040" priority="856" operator="lessThan">
      <formula>$C$4</formula>
    </cfRule>
  </conditionalFormatting>
  <conditionalFormatting sqref="AJ19">
    <cfRule type="cellIs" dxfId="7039" priority="857" operator="lessThan">
      <formula>$C$4</formula>
    </cfRule>
  </conditionalFormatting>
  <conditionalFormatting sqref="AJ20">
    <cfRule type="cellIs" dxfId="7038" priority="858" operator="lessThan">
      <formula>$C$4</formula>
    </cfRule>
  </conditionalFormatting>
  <conditionalFormatting sqref="AJ21">
    <cfRule type="cellIs" dxfId="7037" priority="859" operator="lessThan">
      <formula>$C$4</formula>
    </cfRule>
  </conditionalFormatting>
  <conditionalFormatting sqref="AJ22">
    <cfRule type="cellIs" dxfId="7036" priority="860" operator="lessThan">
      <formula>$C$4</formula>
    </cfRule>
  </conditionalFormatting>
  <conditionalFormatting sqref="AJ23">
    <cfRule type="cellIs" dxfId="7035" priority="861" operator="lessThan">
      <formula>$C$4</formula>
    </cfRule>
  </conditionalFormatting>
  <conditionalFormatting sqref="AJ24">
    <cfRule type="cellIs" dxfId="7034" priority="862" operator="lessThan">
      <formula>$C$4</formula>
    </cfRule>
  </conditionalFormatting>
  <conditionalFormatting sqref="AJ25">
    <cfRule type="cellIs" dxfId="7033" priority="863" operator="lessThan">
      <formula>$C$4</formula>
    </cfRule>
  </conditionalFormatting>
  <conditionalFormatting sqref="AJ26">
    <cfRule type="cellIs" dxfId="7032" priority="864" operator="lessThan">
      <formula>$C$4</formula>
    </cfRule>
  </conditionalFormatting>
  <conditionalFormatting sqref="AJ27">
    <cfRule type="cellIs" dxfId="7031" priority="865" operator="lessThan">
      <formula>$C$4</formula>
    </cfRule>
  </conditionalFormatting>
  <conditionalFormatting sqref="AJ28">
    <cfRule type="cellIs" dxfId="7030" priority="866" operator="lessThan">
      <formula>$C$4</formula>
    </cfRule>
  </conditionalFormatting>
  <conditionalFormatting sqref="AJ29">
    <cfRule type="cellIs" dxfId="7029" priority="867" operator="lessThan">
      <formula>$C$4</formula>
    </cfRule>
  </conditionalFormatting>
  <conditionalFormatting sqref="AJ30">
    <cfRule type="cellIs" dxfId="7028" priority="868" operator="lessThan">
      <formula>$C$4</formula>
    </cfRule>
  </conditionalFormatting>
  <conditionalFormatting sqref="AJ31">
    <cfRule type="cellIs" dxfId="7027" priority="869" operator="lessThan">
      <formula>$C$4</formula>
    </cfRule>
  </conditionalFormatting>
  <conditionalFormatting sqref="AJ32">
    <cfRule type="cellIs" dxfId="7026" priority="870" operator="lessThan">
      <formula>$C$4</formula>
    </cfRule>
  </conditionalFormatting>
  <conditionalFormatting sqref="AJ33">
    <cfRule type="cellIs" dxfId="7025" priority="871" operator="lessThan">
      <formula>$C$4</formula>
    </cfRule>
  </conditionalFormatting>
  <conditionalFormatting sqref="AJ34">
    <cfRule type="cellIs" dxfId="7024" priority="872" operator="lessThan">
      <formula>$C$4</formula>
    </cfRule>
  </conditionalFormatting>
  <conditionalFormatting sqref="AJ35">
    <cfRule type="cellIs" dxfId="7023" priority="873" operator="lessThan">
      <formula>$C$4</formula>
    </cfRule>
  </conditionalFormatting>
  <conditionalFormatting sqref="AJ36">
    <cfRule type="cellIs" dxfId="7022" priority="874" operator="lessThan">
      <formula>$C$4</formula>
    </cfRule>
  </conditionalFormatting>
  <conditionalFormatting sqref="AJ37">
    <cfRule type="cellIs" dxfId="7021" priority="875" operator="lessThan">
      <formula>$C$4</formula>
    </cfRule>
  </conditionalFormatting>
  <conditionalFormatting sqref="AJ38">
    <cfRule type="cellIs" dxfId="7020" priority="876" operator="lessThan">
      <formula>$C$4</formula>
    </cfRule>
  </conditionalFormatting>
  <conditionalFormatting sqref="AJ39">
    <cfRule type="cellIs" dxfId="7019" priority="877" operator="lessThan">
      <formula>$C$4</formula>
    </cfRule>
  </conditionalFormatting>
  <conditionalFormatting sqref="AJ40">
    <cfRule type="cellIs" dxfId="7018" priority="878" operator="lessThan">
      <formula>$C$4</formula>
    </cfRule>
  </conditionalFormatting>
  <conditionalFormatting sqref="AJ41">
    <cfRule type="cellIs" dxfId="7017" priority="879" operator="lessThan">
      <formula>$C$4</formula>
    </cfRule>
  </conditionalFormatting>
  <conditionalFormatting sqref="AJ42">
    <cfRule type="cellIs" dxfId="7016" priority="880" operator="lessThan">
      <formula>$C$4</formula>
    </cfRule>
  </conditionalFormatting>
  <conditionalFormatting sqref="AJ43">
    <cfRule type="cellIs" dxfId="7015" priority="881" operator="lessThan">
      <formula>$C$4</formula>
    </cfRule>
  </conditionalFormatting>
  <conditionalFormatting sqref="AJ44">
    <cfRule type="cellIs" dxfId="7014" priority="882" operator="lessThan">
      <formula>$C$4</formula>
    </cfRule>
  </conditionalFormatting>
  <conditionalFormatting sqref="AJ45">
    <cfRule type="cellIs" dxfId="7013" priority="883" operator="lessThan">
      <formula>$C$4</formula>
    </cfRule>
  </conditionalFormatting>
  <conditionalFormatting sqref="AJ46">
    <cfRule type="cellIs" dxfId="7012" priority="884" operator="lessThan">
      <formula>$C$4</formula>
    </cfRule>
  </conditionalFormatting>
  <conditionalFormatting sqref="AJ47">
    <cfRule type="cellIs" dxfId="7011" priority="885" operator="lessThan">
      <formula>$C$4</formula>
    </cfRule>
  </conditionalFormatting>
  <conditionalFormatting sqref="AJ48">
    <cfRule type="cellIs" dxfId="7010" priority="886" operator="lessThan">
      <formula>$C$4</formula>
    </cfRule>
  </conditionalFormatting>
  <conditionalFormatting sqref="AJ49">
    <cfRule type="cellIs" dxfId="7009" priority="887" operator="lessThan">
      <formula>$C$4</formula>
    </cfRule>
  </conditionalFormatting>
  <conditionalFormatting sqref="AJ50">
    <cfRule type="cellIs" dxfId="7008" priority="888" operator="lessThan">
      <formula>$C$4</formula>
    </cfRule>
  </conditionalFormatting>
  <conditionalFormatting sqref="AJ51">
    <cfRule type="cellIs" dxfId="7007" priority="889" operator="lessThan">
      <formula>$C$4</formula>
    </cfRule>
  </conditionalFormatting>
  <conditionalFormatting sqref="AJ52">
    <cfRule type="cellIs" dxfId="7006" priority="890" operator="lessThan">
      <formula>$C$4</formula>
    </cfRule>
  </conditionalFormatting>
  <conditionalFormatting sqref="AJ53">
    <cfRule type="cellIs" dxfId="7005" priority="891" operator="lessThan">
      <formula>$C$4</formula>
    </cfRule>
  </conditionalFormatting>
  <conditionalFormatting sqref="AJ54">
    <cfRule type="cellIs" dxfId="7004" priority="892" operator="lessThan">
      <formula>$C$4</formula>
    </cfRule>
  </conditionalFormatting>
  <conditionalFormatting sqref="AJ55">
    <cfRule type="cellIs" dxfId="7003" priority="893" operator="lessThan">
      <formula>$C$4</formula>
    </cfRule>
  </conditionalFormatting>
  <conditionalFormatting sqref="AJ56">
    <cfRule type="cellIs" dxfId="7002" priority="894" operator="lessThan">
      <formula>$C$4</formula>
    </cfRule>
  </conditionalFormatting>
  <conditionalFormatting sqref="AJ57">
    <cfRule type="cellIs" dxfId="7001" priority="895" operator="lessThan">
      <formula>$C$4</formula>
    </cfRule>
  </conditionalFormatting>
  <conditionalFormatting sqref="AJ58">
    <cfRule type="cellIs" dxfId="7000" priority="896" operator="lessThan">
      <formula>$C$4</formula>
    </cfRule>
  </conditionalFormatting>
  <conditionalFormatting sqref="AJ59">
    <cfRule type="cellIs" dxfId="6999" priority="897" operator="lessThan">
      <formula>$C$4</formula>
    </cfRule>
  </conditionalFormatting>
  <conditionalFormatting sqref="AJ60">
    <cfRule type="cellIs" dxfId="6998" priority="898" operator="lessThan">
      <formula>$C$4</formula>
    </cfRule>
  </conditionalFormatting>
  <conditionalFormatting sqref="AK11">
    <cfRule type="cellIs" dxfId="6997" priority="899" operator="lessThan">
      <formula>$C$4</formula>
    </cfRule>
  </conditionalFormatting>
  <conditionalFormatting sqref="AK12">
    <cfRule type="cellIs" dxfId="6996" priority="900" operator="lessThan">
      <formula>$C$4</formula>
    </cfRule>
  </conditionalFormatting>
  <conditionalFormatting sqref="AK13">
    <cfRule type="cellIs" dxfId="6995" priority="901" operator="lessThan">
      <formula>$C$4</formula>
    </cfRule>
  </conditionalFormatting>
  <conditionalFormatting sqref="AK14">
    <cfRule type="cellIs" dxfId="6994" priority="902" operator="lessThan">
      <formula>$C$4</formula>
    </cfRule>
  </conditionalFormatting>
  <conditionalFormatting sqref="AK15">
    <cfRule type="cellIs" dxfId="6993" priority="903" operator="lessThan">
      <formula>$C$4</formula>
    </cfRule>
  </conditionalFormatting>
  <conditionalFormatting sqref="AK16">
    <cfRule type="cellIs" dxfId="6992" priority="904" operator="lessThan">
      <formula>$C$4</formula>
    </cfRule>
  </conditionalFormatting>
  <conditionalFormatting sqref="AK17">
    <cfRule type="cellIs" dxfId="6991" priority="905" operator="lessThan">
      <formula>$C$4</formula>
    </cfRule>
  </conditionalFormatting>
  <conditionalFormatting sqref="AK18">
    <cfRule type="cellIs" dxfId="6990" priority="906" operator="lessThan">
      <formula>$C$4</formula>
    </cfRule>
  </conditionalFormatting>
  <conditionalFormatting sqref="AK19">
    <cfRule type="cellIs" dxfId="6989" priority="907" operator="lessThan">
      <formula>$C$4</formula>
    </cfRule>
  </conditionalFormatting>
  <conditionalFormatting sqref="AK20">
    <cfRule type="cellIs" dxfId="6988" priority="908" operator="lessThan">
      <formula>$C$4</formula>
    </cfRule>
  </conditionalFormatting>
  <conditionalFormatting sqref="AK21">
    <cfRule type="cellIs" dxfId="6987" priority="909" operator="lessThan">
      <formula>$C$4</formula>
    </cfRule>
  </conditionalFormatting>
  <conditionalFormatting sqref="AK22">
    <cfRule type="cellIs" dxfId="6986" priority="910" operator="lessThan">
      <formula>$C$4</formula>
    </cfRule>
  </conditionalFormatting>
  <conditionalFormatting sqref="AK23">
    <cfRule type="cellIs" dxfId="6985" priority="911" operator="lessThan">
      <formula>$C$4</formula>
    </cfRule>
  </conditionalFormatting>
  <conditionalFormatting sqref="AK24">
    <cfRule type="cellIs" dxfId="6984" priority="912" operator="lessThan">
      <formula>$C$4</formula>
    </cfRule>
  </conditionalFormatting>
  <conditionalFormatting sqref="AK25">
    <cfRule type="cellIs" dxfId="6983" priority="913" operator="lessThan">
      <formula>$C$4</formula>
    </cfRule>
  </conditionalFormatting>
  <conditionalFormatting sqref="AK26">
    <cfRule type="cellIs" dxfId="6982" priority="914" operator="lessThan">
      <formula>$C$4</formula>
    </cfRule>
  </conditionalFormatting>
  <conditionalFormatting sqref="AK27">
    <cfRule type="cellIs" dxfId="6981" priority="915" operator="lessThan">
      <formula>$C$4</formula>
    </cfRule>
  </conditionalFormatting>
  <conditionalFormatting sqref="AK28">
    <cfRule type="cellIs" dxfId="6980" priority="916" operator="lessThan">
      <formula>$C$4</formula>
    </cfRule>
  </conditionalFormatting>
  <conditionalFormatting sqref="AK29">
    <cfRule type="cellIs" dxfId="6979" priority="917" operator="lessThan">
      <formula>$C$4</formula>
    </cfRule>
  </conditionalFormatting>
  <conditionalFormatting sqref="AK30">
    <cfRule type="cellIs" dxfId="6978" priority="918" operator="lessThan">
      <formula>$C$4</formula>
    </cfRule>
  </conditionalFormatting>
  <conditionalFormatting sqref="AK31">
    <cfRule type="cellIs" dxfId="6977" priority="919" operator="lessThan">
      <formula>$C$4</formula>
    </cfRule>
  </conditionalFormatting>
  <conditionalFormatting sqref="AK32">
    <cfRule type="cellIs" dxfId="6976" priority="920" operator="lessThan">
      <formula>$C$4</formula>
    </cfRule>
  </conditionalFormatting>
  <conditionalFormatting sqref="AK33">
    <cfRule type="cellIs" dxfId="6975" priority="921" operator="lessThan">
      <formula>$C$4</formula>
    </cfRule>
  </conditionalFormatting>
  <conditionalFormatting sqref="AK34">
    <cfRule type="cellIs" dxfId="6974" priority="922" operator="lessThan">
      <formula>$C$4</formula>
    </cfRule>
  </conditionalFormatting>
  <conditionalFormatting sqref="AK35">
    <cfRule type="cellIs" dxfId="6973" priority="923" operator="lessThan">
      <formula>$C$4</formula>
    </cfRule>
  </conditionalFormatting>
  <conditionalFormatting sqref="AK36">
    <cfRule type="cellIs" dxfId="6972" priority="924" operator="lessThan">
      <formula>$C$4</formula>
    </cfRule>
  </conditionalFormatting>
  <conditionalFormatting sqref="AK37">
    <cfRule type="cellIs" dxfId="6971" priority="925" operator="lessThan">
      <formula>$C$4</formula>
    </cfRule>
  </conditionalFormatting>
  <conditionalFormatting sqref="AK38">
    <cfRule type="cellIs" dxfId="6970" priority="926" operator="lessThan">
      <formula>$C$4</formula>
    </cfRule>
  </conditionalFormatting>
  <conditionalFormatting sqref="AK39">
    <cfRule type="cellIs" dxfId="6969" priority="927" operator="lessThan">
      <formula>$C$4</formula>
    </cfRule>
  </conditionalFormatting>
  <conditionalFormatting sqref="AK40">
    <cfRule type="cellIs" dxfId="6968" priority="928" operator="lessThan">
      <formula>$C$4</formula>
    </cfRule>
  </conditionalFormatting>
  <conditionalFormatting sqref="AK41">
    <cfRule type="cellIs" dxfId="6967" priority="929" operator="lessThan">
      <formula>$C$4</formula>
    </cfRule>
  </conditionalFormatting>
  <conditionalFormatting sqref="AK42">
    <cfRule type="cellIs" dxfId="6966" priority="930" operator="lessThan">
      <formula>$C$4</formula>
    </cfRule>
  </conditionalFormatting>
  <conditionalFormatting sqref="AK43">
    <cfRule type="cellIs" dxfId="6965" priority="931" operator="lessThan">
      <formula>$C$4</formula>
    </cfRule>
  </conditionalFormatting>
  <conditionalFormatting sqref="AK44">
    <cfRule type="cellIs" dxfId="6964" priority="932" operator="lessThan">
      <formula>$C$4</formula>
    </cfRule>
  </conditionalFormatting>
  <conditionalFormatting sqref="AK45">
    <cfRule type="cellIs" dxfId="6963" priority="933" operator="lessThan">
      <formula>$C$4</formula>
    </cfRule>
  </conditionalFormatting>
  <conditionalFormatting sqref="AK46">
    <cfRule type="cellIs" dxfId="6962" priority="934" operator="lessThan">
      <formula>$C$4</formula>
    </cfRule>
  </conditionalFormatting>
  <conditionalFormatting sqref="AK47">
    <cfRule type="cellIs" dxfId="6961" priority="935" operator="lessThan">
      <formula>$C$4</formula>
    </cfRule>
  </conditionalFormatting>
  <conditionalFormatting sqref="AK48">
    <cfRule type="cellIs" dxfId="6960" priority="936" operator="lessThan">
      <formula>$C$4</formula>
    </cfRule>
  </conditionalFormatting>
  <conditionalFormatting sqref="AK49">
    <cfRule type="cellIs" dxfId="6959" priority="937" operator="lessThan">
      <formula>$C$4</formula>
    </cfRule>
  </conditionalFormatting>
  <conditionalFormatting sqref="AK50">
    <cfRule type="cellIs" dxfId="6958" priority="938" operator="lessThan">
      <formula>$C$4</formula>
    </cfRule>
  </conditionalFormatting>
  <conditionalFormatting sqref="AK51">
    <cfRule type="cellIs" dxfId="6957" priority="939" operator="lessThan">
      <formula>$C$4</formula>
    </cfRule>
  </conditionalFormatting>
  <conditionalFormatting sqref="AK52">
    <cfRule type="cellIs" dxfId="6956" priority="940" operator="lessThan">
      <formula>$C$4</formula>
    </cfRule>
  </conditionalFormatting>
  <conditionalFormatting sqref="AK53">
    <cfRule type="cellIs" dxfId="6955" priority="941" operator="lessThan">
      <formula>$C$4</formula>
    </cfRule>
  </conditionalFormatting>
  <conditionalFormatting sqref="AK54">
    <cfRule type="cellIs" dxfId="6954" priority="942" operator="lessThan">
      <formula>$C$4</formula>
    </cfRule>
  </conditionalFormatting>
  <conditionalFormatting sqref="AK55">
    <cfRule type="cellIs" dxfId="6953" priority="943" operator="lessThan">
      <formula>$C$4</formula>
    </cfRule>
  </conditionalFormatting>
  <conditionalFormatting sqref="AK56">
    <cfRule type="cellIs" dxfId="6952" priority="944" operator="lessThan">
      <formula>$C$4</formula>
    </cfRule>
  </conditionalFormatting>
  <conditionalFormatting sqref="AK57">
    <cfRule type="cellIs" dxfId="6951" priority="945" operator="lessThan">
      <formula>$C$4</formula>
    </cfRule>
  </conditionalFormatting>
  <conditionalFormatting sqref="AK58">
    <cfRule type="cellIs" dxfId="6950" priority="946" operator="lessThan">
      <formula>$C$4</formula>
    </cfRule>
  </conditionalFormatting>
  <conditionalFormatting sqref="AK59">
    <cfRule type="cellIs" dxfId="6949" priority="947" operator="lessThan">
      <formula>$C$4</formula>
    </cfRule>
  </conditionalFormatting>
  <conditionalFormatting sqref="AK60">
    <cfRule type="cellIs" dxfId="6948" priority="948" operator="lessThan">
      <formula>$C$4</formula>
    </cfRule>
  </conditionalFormatting>
  <conditionalFormatting sqref="AL11">
    <cfRule type="cellIs" dxfId="6947" priority="949" operator="lessThan">
      <formula>$C$4</formula>
    </cfRule>
  </conditionalFormatting>
  <conditionalFormatting sqref="AL12">
    <cfRule type="cellIs" dxfId="6946" priority="950" operator="lessThan">
      <formula>$C$4</formula>
    </cfRule>
  </conditionalFormatting>
  <conditionalFormatting sqref="AL13">
    <cfRule type="cellIs" dxfId="6945" priority="951" operator="lessThan">
      <formula>$C$4</formula>
    </cfRule>
  </conditionalFormatting>
  <conditionalFormatting sqref="AL14">
    <cfRule type="cellIs" dxfId="6944" priority="952" operator="lessThan">
      <formula>$C$4</formula>
    </cfRule>
  </conditionalFormatting>
  <conditionalFormatting sqref="AL15">
    <cfRule type="cellIs" dxfId="6943" priority="953" operator="lessThan">
      <formula>$C$4</formula>
    </cfRule>
  </conditionalFormatting>
  <conditionalFormatting sqref="AL16">
    <cfRule type="cellIs" dxfId="6942" priority="954" operator="lessThan">
      <formula>$C$4</formula>
    </cfRule>
  </conditionalFormatting>
  <conditionalFormatting sqref="AL17">
    <cfRule type="cellIs" dxfId="6941" priority="955" operator="lessThan">
      <formula>$C$4</formula>
    </cfRule>
  </conditionalFormatting>
  <conditionalFormatting sqref="AL18">
    <cfRule type="cellIs" dxfId="6940" priority="956" operator="lessThan">
      <formula>$C$4</formula>
    </cfRule>
  </conditionalFormatting>
  <conditionalFormatting sqref="AL19">
    <cfRule type="cellIs" dxfId="6939" priority="957" operator="lessThan">
      <formula>$C$4</formula>
    </cfRule>
  </conditionalFormatting>
  <conditionalFormatting sqref="AL20">
    <cfRule type="cellIs" dxfId="6938" priority="958" operator="lessThan">
      <formula>$C$4</formula>
    </cfRule>
  </conditionalFormatting>
  <conditionalFormatting sqref="AL21">
    <cfRule type="cellIs" dxfId="6937" priority="959" operator="lessThan">
      <formula>$C$4</formula>
    </cfRule>
  </conditionalFormatting>
  <conditionalFormatting sqref="AL22">
    <cfRule type="cellIs" dxfId="6936" priority="960" operator="lessThan">
      <formula>$C$4</formula>
    </cfRule>
  </conditionalFormatting>
  <conditionalFormatting sqref="AL23">
    <cfRule type="cellIs" dxfId="6935" priority="961" operator="lessThan">
      <formula>$C$4</formula>
    </cfRule>
  </conditionalFormatting>
  <conditionalFormatting sqref="AL24">
    <cfRule type="cellIs" dxfId="6934" priority="962" operator="lessThan">
      <formula>$C$4</formula>
    </cfRule>
  </conditionalFormatting>
  <conditionalFormatting sqref="AL25">
    <cfRule type="cellIs" dxfId="6933" priority="963" operator="lessThan">
      <formula>$C$4</formula>
    </cfRule>
  </conditionalFormatting>
  <conditionalFormatting sqref="AL26">
    <cfRule type="cellIs" dxfId="6932" priority="964" operator="lessThan">
      <formula>$C$4</formula>
    </cfRule>
  </conditionalFormatting>
  <conditionalFormatting sqref="AL27">
    <cfRule type="cellIs" dxfId="6931" priority="965" operator="lessThan">
      <formula>$C$4</formula>
    </cfRule>
  </conditionalFormatting>
  <conditionalFormatting sqref="AL28">
    <cfRule type="cellIs" dxfId="6930" priority="966" operator="lessThan">
      <formula>$C$4</formula>
    </cfRule>
  </conditionalFormatting>
  <conditionalFormatting sqref="AL29">
    <cfRule type="cellIs" dxfId="6929" priority="967" operator="lessThan">
      <formula>$C$4</formula>
    </cfRule>
  </conditionalFormatting>
  <conditionalFormatting sqref="AL30">
    <cfRule type="cellIs" dxfId="6928" priority="968" operator="lessThan">
      <formula>$C$4</formula>
    </cfRule>
  </conditionalFormatting>
  <conditionalFormatting sqref="AL31">
    <cfRule type="cellIs" dxfId="6927" priority="969" operator="lessThan">
      <formula>$C$4</formula>
    </cfRule>
  </conditionalFormatting>
  <conditionalFormatting sqref="AL32">
    <cfRule type="cellIs" dxfId="6926" priority="970" operator="lessThan">
      <formula>$C$4</formula>
    </cfRule>
  </conditionalFormatting>
  <conditionalFormatting sqref="AL33">
    <cfRule type="cellIs" dxfId="6925" priority="971" operator="lessThan">
      <formula>$C$4</formula>
    </cfRule>
  </conditionalFormatting>
  <conditionalFormatting sqref="AL34">
    <cfRule type="cellIs" dxfId="6924" priority="972" operator="lessThan">
      <formula>$C$4</formula>
    </cfRule>
  </conditionalFormatting>
  <conditionalFormatting sqref="AL35">
    <cfRule type="cellIs" dxfId="6923" priority="973" operator="lessThan">
      <formula>$C$4</formula>
    </cfRule>
  </conditionalFormatting>
  <conditionalFormatting sqref="AL36">
    <cfRule type="cellIs" dxfId="6922" priority="974" operator="lessThan">
      <formula>$C$4</formula>
    </cfRule>
  </conditionalFormatting>
  <conditionalFormatting sqref="AL37">
    <cfRule type="cellIs" dxfId="6921" priority="975" operator="lessThan">
      <formula>$C$4</formula>
    </cfRule>
  </conditionalFormatting>
  <conditionalFormatting sqref="AL38">
    <cfRule type="cellIs" dxfId="6920" priority="976" operator="lessThan">
      <formula>$C$4</formula>
    </cfRule>
  </conditionalFormatting>
  <conditionalFormatting sqref="AL39">
    <cfRule type="cellIs" dxfId="6919" priority="977" operator="lessThan">
      <formula>$C$4</formula>
    </cfRule>
  </conditionalFormatting>
  <conditionalFormatting sqref="AL40">
    <cfRule type="cellIs" dxfId="6918" priority="978" operator="lessThan">
      <formula>$C$4</formula>
    </cfRule>
  </conditionalFormatting>
  <conditionalFormatting sqref="AL41">
    <cfRule type="cellIs" dxfId="6917" priority="979" operator="lessThan">
      <formula>$C$4</formula>
    </cfRule>
  </conditionalFormatting>
  <conditionalFormatting sqref="AL42">
    <cfRule type="cellIs" dxfId="6916" priority="980" operator="lessThan">
      <formula>$C$4</formula>
    </cfRule>
  </conditionalFormatting>
  <conditionalFormatting sqref="AL43">
    <cfRule type="cellIs" dxfId="6915" priority="981" operator="lessThan">
      <formula>$C$4</formula>
    </cfRule>
  </conditionalFormatting>
  <conditionalFormatting sqref="AL44">
    <cfRule type="cellIs" dxfId="6914" priority="982" operator="lessThan">
      <formula>$C$4</formula>
    </cfRule>
  </conditionalFormatting>
  <conditionalFormatting sqref="AL45">
    <cfRule type="cellIs" dxfId="6913" priority="983" operator="lessThan">
      <formula>$C$4</formula>
    </cfRule>
  </conditionalFormatting>
  <conditionalFormatting sqref="AL46">
    <cfRule type="cellIs" dxfId="6912" priority="984" operator="lessThan">
      <formula>$C$4</formula>
    </cfRule>
  </conditionalFormatting>
  <conditionalFormatting sqref="AL47">
    <cfRule type="cellIs" dxfId="6911" priority="985" operator="lessThan">
      <formula>$C$4</formula>
    </cfRule>
  </conditionalFormatting>
  <conditionalFormatting sqref="AL48">
    <cfRule type="cellIs" dxfId="6910" priority="986" operator="lessThan">
      <formula>$C$4</formula>
    </cfRule>
  </conditionalFormatting>
  <conditionalFormatting sqref="AL49">
    <cfRule type="cellIs" dxfId="6909" priority="987" operator="lessThan">
      <formula>$C$4</formula>
    </cfRule>
  </conditionalFormatting>
  <conditionalFormatting sqref="AL50">
    <cfRule type="cellIs" dxfId="6908" priority="988" operator="lessThan">
      <formula>$C$4</formula>
    </cfRule>
  </conditionalFormatting>
  <conditionalFormatting sqref="AL51">
    <cfRule type="cellIs" dxfId="6907" priority="989" operator="lessThan">
      <formula>$C$4</formula>
    </cfRule>
  </conditionalFormatting>
  <conditionalFormatting sqref="AL52">
    <cfRule type="cellIs" dxfId="6906" priority="990" operator="lessThan">
      <formula>$C$4</formula>
    </cfRule>
  </conditionalFormatting>
  <conditionalFormatting sqref="AL53">
    <cfRule type="cellIs" dxfId="6905" priority="991" operator="lessThan">
      <formula>$C$4</formula>
    </cfRule>
  </conditionalFormatting>
  <conditionalFormatting sqref="AL54">
    <cfRule type="cellIs" dxfId="6904" priority="992" operator="lessThan">
      <formula>$C$4</formula>
    </cfRule>
  </conditionalFormatting>
  <conditionalFormatting sqref="AL55">
    <cfRule type="cellIs" dxfId="6903" priority="993" operator="lessThan">
      <formula>$C$4</formula>
    </cfRule>
  </conditionalFormatting>
  <conditionalFormatting sqref="AL56">
    <cfRule type="cellIs" dxfId="6902" priority="994" operator="lessThan">
      <formula>$C$4</formula>
    </cfRule>
  </conditionalFormatting>
  <conditionalFormatting sqref="AL57">
    <cfRule type="cellIs" dxfId="6901" priority="995" operator="lessThan">
      <formula>$C$4</formula>
    </cfRule>
  </conditionalFormatting>
  <conditionalFormatting sqref="AL58">
    <cfRule type="cellIs" dxfId="6900" priority="996" operator="lessThan">
      <formula>$C$4</formula>
    </cfRule>
  </conditionalFormatting>
  <conditionalFormatting sqref="AL59">
    <cfRule type="cellIs" dxfId="6899" priority="997" operator="lessThan">
      <formula>$C$4</formula>
    </cfRule>
  </conditionalFormatting>
  <conditionalFormatting sqref="AL60">
    <cfRule type="cellIs" dxfId="6898" priority="998" operator="lessThan">
      <formula>$C$4</formula>
    </cfRule>
  </conditionalFormatting>
  <conditionalFormatting sqref="AM11">
    <cfRule type="cellIs" dxfId="6897" priority="999" operator="lessThan">
      <formula>$C$4</formula>
    </cfRule>
  </conditionalFormatting>
  <conditionalFormatting sqref="AM12">
    <cfRule type="cellIs" dxfId="6896" priority="1000" operator="lessThan">
      <formula>$C$4</formula>
    </cfRule>
  </conditionalFormatting>
  <conditionalFormatting sqref="AM13">
    <cfRule type="cellIs" dxfId="6895" priority="1001" operator="lessThan">
      <formula>$C$4</formula>
    </cfRule>
  </conditionalFormatting>
  <conditionalFormatting sqref="AM14">
    <cfRule type="cellIs" dxfId="6894" priority="1002" operator="lessThan">
      <formula>$C$4</formula>
    </cfRule>
  </conditionalFormatting>
  <conditionalFormatting sqref="AM15">
    <cfRule type="cellIs" dxfId="6893" priority="1003" operator="lessThan">
      <formula>$C$4</formula>
    </cfRule>
  </conditionalFormatting>
  <conditionalFormatting sqref="AM16">
    <cfRule type="cellIs" dxfId="6892" priority="1004" operator="lessThan">
      <formula>$C$4</formula>
    </cfRule>
  </conditionalFormatting>
  <conditionalFormatting sqref="AM17">
    <cfRule type="cellIs" dxfId="6891" priority="1005" operator="lessThan">
      <formula>$C$4</formula>
    </cfRule>
  </conditionalFormatting>
  <conditionalFormatting sqref="AM18">
    <cfRule type="cellIs" dxfId="6890" priority="1006" operator="lessThan">
      <formula>$C$4</formula>
    </cfRule>
  </conditionalFormatting>
  <conditionalFormatting sqref="AM19">
    <cfRule type="cellIs" dxfId="6889" priority="1007" operator="lessThan">
      <formula>$C$4</formula>
    </cfRule>
  </conditionalFormatting>
  <conditionalFormatting sqref="AM20">
    <cfRule type="cellIs" dxfId="6888" priority="1008" operator="lessThan">
      <formula>$C$4</formula>
    </cfRule>
  </conditionalFormatting>
  <conditionalFormatting sqref="AM21">
    <cfRule type="cellIs" dxfId="6887" priority="1009" operator="lessThan">
      <formula>$C$4</formula>
    </cfRule>
  </conditionalFormatting>
  <conditionalFormatting sqref="AM22">
    <cfRule type="cellIs" dxfId="6886" priority="1010" operator="lessThan">
      <formula>$C$4</formula>
    </cfRule>
  </conditionalFormatting>
  <conditionalFormatting sqref="AM23">
    <cfRule type="cellIs" dxfId="6885" priority="1011" operator="lessThan">
      <formula>$C$4</formula>
    </cfRule>
  </conditionalFormatting>
  <conditionalFormatting sqref="AM24">
    <cfRule type="cellIs" dxfId="6884" priority="1012" operator="lessThan">
      <formula>$C$4</formula>
    </cfRule>
  </conditionalFormatting>
  <conditionalFormatting sqref="AM25">
    <cfRule type="cellIs" dxfId="6883" priority="1013" operator="lessThan">
      <formula>$C$4</formula>
    </cfRule>
  </conditionalFormatting>
  <conditionalFormatting sqref="AM26">
    <cfRule type="cellIs" dxfId="6882" priority="1014" operator="lessThan">
      <formula>$C$4</formula>
    </cfRule>
  </conditionalFormatting>
  <conditionalFormatting sqref="AM27">
    <cfRule type="cellIs" dxfId="6881" priority="1015" operator="lessThan">
      <formula>$C$4</formula>
    </cfRule>
  </conditionalFormatting>
  <conditionalFormatting sqref="AM28">
    <cfRule type="cellIs" dxfId="6880" priority="1016" operator="lessThan">
      <formula>$C$4</formula>
    </cfRule>
  </conditionalFormatting>
  <conditionalFormatting sqref="AM29">
    <cfRule type="cellIs" dxfId="6879" priority="1017" operator="lessThan">
      <formula>$C$4</formula>
    </cfRule>
  </conditionalFormatting>
  <conditionalFormatting sqref="AM30">
    <cfRule type="cellIs" dxfId="6878" priority="1018" operator="lessThan">
      <formula>$C$4</formula>
    </cfRule>
  </conditionalFormatting>
  <conditionalFormatting sqref="AM31">
    <cfRule type="cellIs" dxfId="6877" priority="1019" operator="lessThan">
      <formula>$C$4</formula>
    </cfRule>
  </conditionalFormatting>
  <conditionalFormatting sqref="AM32">
    <cfRule type="cellIs" dxfId="6876" priority="1020" operator="lessThan">
      <formula>$C$4</formula>
    </cfRule>
  </conditionalFormatting>
  <conditionalFormatting sqref="AM33">
    <cfRule type="cellIs" dxfId="6875" priority="1021" operator="lessThan">
      <formula>$C$4</formula>
    </cfRule>
  </conditionalFormatting>
  <conditionalFormatting sqref="AM34">
    <cfRule type="cellIs" dxfId="6874" priority="1022" operator="lessThan">
      <formula>$C$4</formula>
    </cfRule>
  </conditionalFormatting>
  <conditionalFormatting sqref="AM35">
    <cfRule type="cellIs" dxfId="6873" priority="1023" operator="lessThan">
      <formula>$C$4</formula>
    </cfRule>
  </conditionalFormatting>
  <conditionalFormatting sqref="AM36">
    <cfRule type="cellIs" dxfId="6872" priority="1024" operator="lessThan">
      <formula>$C$4</formula>
    </cfRule>
  </conditionalFormatting>
  <conditionalFormatting sqref="AM37">
    <cfRule type="cellIs" dxfId="6871" priority="1025" operator="lessThan">
      <formula>$C$4</formula>
    </cfRule>
  </conditionalFormatting>
  <conditionalFormatting sqref="AM38">
    <cfRule type="cellIs" dxfId="6870" priority="1026" operator="lessThan">
      <formula>$C$4</formula>
    </cfRule>
  </conditionalFormatting>
  <conditionalFormatting sqref="AM39">
    <cfRule type="cellIs" dxfId="6869" priority="1027" operator="lessThan">
      <formula>$C$4</formula>
    </cfRule>
  </conditionalFormatting>
  <conditionalFormatting sqref="AM40">
    <cfRule type="cellIs" dxfId="6868" priority="1028" operator="lessThan">
      <formula>$C$4</formula>
    </cfRule>
  </conditionalFormatting>
  <conditionalFormatting sqref="AM41">
    <cfRule type="cellIs" dxfId="6867" priority="1029" operator="lessThan">
      <formula>$C$4</formula>
    </cfRule>
  </conditionalFormatting>
  <conditionalFormatting sqref="AM42">
    <cfRule type="cellIs" dxfId="6866" priority="1030" operator="lessThan">
      <formula>$C$4</formula>
    </cfRule>
  </conditionalFormatting>
  <conditionalFormatting sqref="AM43">
    <cfRule type="cellIs" dxfId="6865" priority="1031" operator="lessThan">
      <formula>$C$4</formula>
    </cfRule>
  </conditionalFormatting>
  <conditionalFormatting sqref="AM44">
    <cfRule type="cellIs" dxfId="6864" priority="1032" operator="lessThan">
      <formula>$C$4</formula>
    </cfRule>
  </conditionalFormatting>
  <conditionalFormatting sqref="AM45">
    <cfRule type="cellIs" dxfId="6863" priority="1033" operator="lessThan">
      <formula>$C$4</formula>
    </cfRule>
  </conditionalFormatting>
  <conditionalFormatting sqref="AM46">
    <cfRule type="cellIs" dxfId="6862" priority="1034" operator="lessThan">
      <formula>$C$4</formula>
    </cfRule>
  </conditionalFormatting>
  <conditionalFormatting sqref="AM47">
    <cfRule type="cellIs" dxfId="6861" priority="1035" operator="lessThan">
      <formula>$C$4</formula>
    </cfRule>
  </conditionalFormatting>
  <conditionalFormatting sqref="AM48">
    <cfRule type="cellIs" dxfId="6860" priority="1036" operator="lessThan">
      <formula>$C$4</formula>
    </cfRule>
  </conditionalFormatting>
  <conditionalFormatting sqref="AM49">
    <cfRule type="cellIs" dxfId="6859" priority="1037" operator="lessThan">
      <formula>$C$4</formula>
    </cfRule>
  </conditionalFormatting>
  <conditionalFormatting sqref="AM50">
    <cfRule type="cellIs" dxfId="6858" priority="1038" operator="lessThan">
      <formula>$C$4</formula>
    </cfRule>
  </conditionalFormatting>
  <conditionalFormatting sqref="AM51">
    <cfRule type="cellIs" dxfId="6857" priority="1039" operator="lessThan">
      <formula>$C$4</formula>
    </cfRule>
  </conditionalFormatting>
  <conditionalFormatting sqref="AM52">
    <cfRule type="cellIs" dxfId="6856" priority="1040" operator="lessThan">
      <formula>$C$4</formula>
    </cfRule>
  </conditionalFormatting>
  <conditionalFormatting sqref="AM53">
    <cfRule type="cellIs" dxfId="6855" priority="1041" operator="lessThan">
      <formula>$C$4</formula>
    </cfRule>
  </conditionalFormatting>
  <conditionalFormatting sqref="AM54">
    <cfRule type="cellIs" dxfId="6854" priority="1042" operator="lessThan">
      <formula>$C$4</formula>
    </cfRule>
  </conditionalFormatting>
  <conditionalFormatting sqref="AM55">
    <cfRule type="cellIs" dxfId="6853" priority="1043" operator="lessThan">
      <formula>$C$4</formula>
    </cfRule>
  </conditionalFormatting>
  <conditionalFormatting sqref="AM56">
    <cfRule type="cellIs" dxfId="6852" priority="1044" operator="lessThan">
      <formula>$C$4</formula>
    </cfRule>
  </conditionalFormatting>
  <conditionalFormatting sqref="AM57">
    <cfRule type="cellIs" dxfId="6851" priority="1045" operator="lessThan">
      <formula>$C$4</formula>
    </cfRule>
  </conditionalFormatting>
  <conditionalFormatting sqref="AM58">
    <cfRule type="cellIs" dxfId="6850" priority="1046" operator="lessThan">
      <formula>$C$4</formula>
    </cfRule>
  </conditionalFormatting>
  <conditionalFormatting sqref="AM59">
    <cfRule type="cellIs" dxfId="6849" priority="1047" operator="lessThan">
      <formula>$C$4</formula>
    </cfRule>
  </conditionalFormatting>
  <conditionalFormatting sqref="AM60">
    <cfRule type="cellIs" dxfId="6848" priority="1048" operator="lessThan">
      <formula>$C$4</formula>
    </cfRule>
  </conditionalFormatting>
  <conditionalFormatting sqref="AN11">
    <cfRule type="cellIs" dxfId="6847" priority="1049" operator="lessThan">
      <formula>$C$4</formula>
    </cfRule>
  </conditionalFormatting>
  <conditionalFormatting sqref="AN12">
    <cfRule type="cellIs" dxfId="6846" priority="1050" operator="lessThan">
      <formula>$C$4</formula>
    </cfRule>
  </conditionalFormatting>
  <conditionalFormatting sqref="AN13">
    <cfRule type="cellIs" dxfId="6845" priority="1051" operator="lessThan">
      <formula>$C$4</formula>
    </cfRule>
  </conditionalFormatting>
  <conditionalFormatting sqref="AN14">
    <cfRule type="cellIs" dxfId="6844" priority="1052" operator="lessThan">
      <formula>$C$4</formula>
    </cfRule>
  </conditionalFormatting>
  <conditionalFormatting sqref="AN15">
    <cfRule type="cellIs" dxfId="6843" priority="1053" operator="lessThan">
      <formula>$C$4</formula>
    </cfRule>
  </conditionalFormatting>
  <conditionalFormatting sqref="AN16">
    <cfRule type="cellIs" dxfId="6842" priority="1054" operator="lessThan">
      <formula>$C$4</formula>
    </cfRule>
  </conditionalFormatting>
  <conditionalFormatting sqref="AN17">
    <cfRule type="cellIs" dxfId="6841" priority="1055" operator="lessThan">
      <formula>$C$4</formula>
    </cfRule>
  </conditionalFormatting>
  <conditionalFormatting sqref="AN18">
    <cfRule type="cellIs" dxfId="6840" priority="1056" operator="lessThan">
      <formula>$C$4</formula>
    </cfRule>
  </conditionalFormatting>
  <conditionalFormatting sqref="AN19">
    <cfRule type="cellIs" dxfId="6839" priority="1057" operator="lessThan">
      <formula>$C$4</formula>
    </cfRule>
  </conditionalFormatting>
  <conditionalFormatting sqref="AN20">
    <cfRule type="cellIs" dxfId="6838" priority="1058" operator="lessThan">
      <formula>$C$4</formula>
    </cfRule>
  </conditionalFormatting>
  <conditionalFormatting sqref="AN21">
    <cfRule type="cellIs" dxfId="6837" priority="1059" operator="lessThan">
      <formula>$C$4</formula>
    </cfRule>
  </conditionalFormatting>
  <conditionalFormatting sqref="AN22">
    <cfRule type="cellIs" dxfId="6836" priority="1060" operator="lessThan">
      <formula>$C$4</formula>
    </cfRule>
  </conditionalFormatting>
  <conditionalFormatting sqref="AN23">
    <cfRule type="cellIs" dxfId="6835" priority="1061" operator="lessThan">
      <formula>$C$4</formula>
    </cfRule>
  </conditionalFormatting>
  <conditionalFormatting sqref="AN24">
    <cfRule type="cellIs" dxfId="6834" priority="1062" operator="lessThan">
      <formula>$C$4</formula>
    </cfRule>
  </conditionalFormatting>
  <conditionalFormatting sqref="AN25">
    <cfRule type="cellIs" dxfId="6833" priority="1063" operator="lessThan">
      <formula>$C$4</formula>
    </cfRule>
  </conditionalFormatting>
  <conditionalFormatting sqref="AN26">
    <cfRule type="cellIs" dxfId="6832" priority="1064" operator="lessThan">
      <formula>$C$4</formula>
    </cfRule>
  </conditionalFormatting>
  <conditionalFormatting sqref="AN27">
    <cfRule type="cellIs" dxfId="6831" priority="1065" operator="lessThan">
      <formula>$C$4</formula>
    </cfRule>
  </conditionalFormatting>
  <conditionalFormatting sqref="AN28">
    <cfRule type="cellIs" dxfId="6830" priority="1066" operator="lessThan">
      <formula>$C$4</formula>
    </cfRule>
  </conditionalFormatting>
  <conditionalFormatting sqref="AN29">
    <cfRule type="cellIs" dxfId="6829" priority="1067" operator="lessThan">
      <formula>$C$4</formula>
    </cfRule>
  </conditionalFormatting>
  <conditionalFormatting sqref="AN30">
    <cfRule type="cellIs" dxfId="6828" priority="1068" operator="lessThan">
      <formula>$C$4</formula>
    </cfRule>
  </conditionalFormatting>
  <conditionalFormatting sqref="AN31">
    <cfRule type="cellIs" dxfId="6827" priority="1069" operator="lessThan">
      <formula>$C$4</formula>
    </cfRule>
  </conditionalFormatting>
  <conditionalFormatting sqref="AN32">
    <cfRule type="cellIs" dxfId="6826" priority="1070" operator="lessThan">
      <formula>$C$4</formula>
    </cfRule>
  </conditionalFormatting>
  <conditionalFormatting sqref="AN33">
    <cfRule type="cellIs" dxfId="6825" priority="1071" operator="lessThan">
      <formula>$C$4</formula>
    </cfRule>
  </conditionalFormatting>
  <conditionalFormatting sqref="AN34">
    <cfRule type="cellIs" dxfId="6824" priority="1072" operator="lessThan">
      <formula>$C$4</formula>
    </cfRule>
  </conditionalFormatting>
  <conditionalFormatting sqref="AN35">
    <cfRule type="cellIs" dxfId="6823" priority="1073" operator="lessThan">
      <formula>$C$4</formula>
    </cfRule>
  </conditionalFormatting>
  <conditionalFormatting sqref="AN36">
    <cfRule type="cellIs" dxfId="6822" priority="1074" operator="lessThan">
      <formula>$C$4</formula>
    </cfRule>
  </conditionalFormatting>
  <conditionalFormatting sqref="AN37">
    <cfRule type="cellIs" dxfId="6821" priority="1075" operator="lessThan">
      <formula>$C$4</formula>
    </cfRule>
  </conditionalFormatting>
  <conditionalFormatting sqref="AN38">
    <cfRule type="cellIs" dxfId="6820" priority="1076" operator="lessThan">
      <formula>$C$4</formula>
    </cfRule>
  </conditionalFormatting>
  <conditionalFormatting sqref="AN39">
    <cfRule type="cellIs" dxfId="6819" priority="1077" operator="lessThan">
      <formula>$C$4</formula>
    </cfRule>
  </conditionalFormatting>
  <conditionalFormatting sqref="AN40">
    <cfRule type="cellIs" dxfId="6818" priority="1078" operator="lessThan">
      <formula>$C$4</formula>
    </cfRule>
  </conditionalFormatting>
  <conditionalFormatting sqref="AN41">
    <cfRule type="cellIs" dxfId="6817" priority="1079" operator="lessThan">
      <formula>$C$4</formula>
    </cfRule>
  </conditionalFormatting>
  <conditionalFormatting sqref="AN42">
    <cfRule type="cellIs" dxfId="6816" priority="1080" operator="lessThan">
      <formula>$C$4</formula>
    </cfRule>
  </conditionalFormatting>
  <conditionalFormatting sqref="AN43">
    <cfRule type="cellIs" dxfId="6815" priority="1081" operator="lessThan">
      <formula>$C$4</formula>
    </cfRule>
  </conditionalFormatting>
  <conditionalFormatting sqref="AN44">
    <cfRule type="cellIs" dxfId="6814" priority="1082" operator="lessThan">
      <formula>$C$4</formula>
    </cfRule>
  </conditionalFormatting>
  <conditionalFormatting sqref="AN45">
    <cfRule type="cellIs" dxfId="6813" priority="1083" operator="lessThan">
      <formula>$C$4</formula>
    </cfRule>
  </conditionalFormatting>
  <conditionalFormatting sqref="AN46">
    <cfRule type="cellIs" dxfId="6812" priority="1084" operator="lessThan">
      <formula>$C$4</formula>
    </cfRule>
  </conditionalFormatting>
  <conditionalFormatting sqref="AN47">
    <cfRule type="cellIs" dxfId="6811" priority="1085" operator="lessThan">
      <formula>$C$4</formula>
    </cfRule>
  </conditionalFormatting>
  <conditionalFormatting sqref="AN48">
    <cfRule type="cellIs" dxfId="6810" priority="1086" operator="lessThan">
      <formula>$C$4</formula>
    </cfRule>
  </conditionalFormatting>
  <conditionalFormatting sqref="AN49">
    <cfRule type="cellIs" dxfId="6809" priority="1087" operator="lessThan">
      <formula>$C$4</formula>
    </cfRule>
  </conditionalFormatting>
  <conditionalFormatting sqref="AN50">
    <cfRule type="cellIs" dxfId="6808" priority="1088" operator="lessThan">
      <formula>$C$4</formula>
    </cfRule>
  </conditionalFormatting>
  <conditionalFormatting sqref="AN51">
    <cfRule type="cellIs" dxfId="6807" priority="1089" operator="lessThan">
      <formula>$C$4</formula>
    </cfRule>
  </conditionalFormatting>
  <conditionalFormatting sqref="AN52">
    <cfRule type="cellIs" dxfId="6806" priority="1090" operator="lessThan">
      <formula>$C$4</formula>
    </cfRule>
  </conditionalFormatting>
  <conditionalFormatting sqref="AN53">
    <cfRule type="cellIs" dxfId="6805" priority="1091" operator="lessThan">
      <formula>$C$4</formula>
    </cfRule>
  </conditionalFormatting>
  <conditionalFormatting sqref="AN54">
    <cfRule type="cellIs" dxfId="6804" priority="1092" operator="lessThan">
      <formula>$C$4</formula>
    </cfRule>
  </conditionalFormatting>
  <conditionalFormatting sqref="AN55">
    <cfRule type="cellIs" dxfId="6803" priority="1093" operator="lessThan">
      <formula>$C$4</formula>
    </cfRule>
  </conditionalFormatting>
  <conditionalFormatting sqref="AN56">
    <cfRule type="cellIs" dxfId="6802" priority="1094" operator="lessThan">
      <formula>$C$4</formula>
    </cfRule>
  </conditionalFormatting>
  <conditionalFormatting sqref="AN57">
    <cfRule type="cellIs" dxfId="6801" priority="1095" operator="lessThan">
      <formula>$C$4</formula>
    </cfRule>
  </conditionalFormatting>
  <conditionalFormatting sqref="AN58">
    <cfRule type="cellIs" dxfId="6800" priority="1096" operator="lessThan">
      <formula>$C$4</formula>
    </cfRule>
  </conditionalFormatting>
  <conditionalFormatting sqref="AN59">
    <cfRule type="cellIs" dxfId="6799" priority="1097" operator="lessThan">
      <formula>$C$4</formula>
    </cfRule>
  </conditionalFormatting>
  <conditionalFormatting sqref="AN60">
    <cfRule type="cellIs" dxfId="6798" priority="1098" operator="lessThan">
      <formula>$C$4</formula>
    </cfRule>
  </conditionalFormatting>
  <conditionalFormatting sqref="AO11">
    <cfRule type="cellIs" dxfId="6797" priority="1099" operator="lessThan">
      <formula>$C$4</formula>
    </cfRule>
  </conditionalFormatting>
  <conditionalFormatting sqref="AO12">
    <cfRule type="cellIs" dxfId="6796" priority="1100" operator="lessThan">
      <formula>$C$4</formula>
    </cfRule>
  </conditionalFormatting>
  <conditionalFormatting sqref="AO13">
    <cfRule type="cellIs" dxfId="6795" priority="1101" operator="lessThan">
      <formula>$C$4</formula>
    </cfRule>
  </conditionalFormatting>
  <conditionalFormatting sqref="AO14">
    <cfRule type="cellIs" dxfId="6794" priority="1102" operator="lessThan">
      <formula>$C$4</formula>
    </cfRule>
  </conditionalFormatting>
  <conditionalFormatting sqref="AO15">
    <cfRule type="cellIs" dxfId="6793" priority="1103" operator="lessThan">
      <formula>$C$4</formula>
    </cfRule>
  </conditionalFormatting>
  <conditionalFormatting sqref="AO16">
    <cfRule type="cellIs" dxfId="6792" priority="1104" operator="lessThan">
      <formula>$C$4</formula>
    </cfRule>
  </conditionalFormatting>
  <conditionalFormatting sqref="AO17">
    <cfRule type="cellIs" dxfId="6791" priority="1105" operator="lessThan">
      <formula>$C$4</formula>
    </cfRule>
  </conditionalFormatting>
  <conditionalFormatting sqref="AO18">
    <cfRule type="cellIs" dxfId="6790" priority="1106" operator="lessThan">
      <formula>$C$4</formula>
    </cfRule>
  </conditionalFormatting>
  <conditionalFormatting sqref="AO19">
    <cfRule type="cellIs" dxfId="6789" priority="1107" operator="lessThan">
      <formula>$C$4</formula>
    </cfRule>
  </conditionalFormatting>
  <conditionalFormatting sqref="AO20">
    <cfRule type="cellIs" dxfId="6788" priority="1108" operator="lessThan">
      <formula>$C$4</formula>
    </cfRule>
  </conditionalFormatting>
  <conditionalFormatting sqref="AO21">
    <cfRule type="cellIs" dxfId="6787" priority="1109" operator="lessThan">
      <formula>$C$4</formula>
    </cfRule>
  </conditionalFormatting>
  <conditionalFormatting sqref="AO22">
    <cfRule type="cellIs" dxfId="6786" priority="1110" operator="lessThan">
      <formula>$C$4</formula>
    </cfRule>
  </conditionalFormatting>
  <conditionalFormatting sqref="AO23">
    <cfRule type="cellIs" dxfId="6785" priority="1111" operator="lessThan">
      <formula>$C$4</formula>
    </cfRule>
  </conditionalFormatting>
  <conditionalFormatting sqref="AO24">
    <cfRule type="cellIs" dxfId="6784" priority="1112" operator="lessThan">
      <formula>$C$4</formula>
    </cfRule>
  </conditionalFormatting>
  <conditionalFormatting sqref="AO25">
    <cfRule type="cellIs" dxfId="6783" priority="1113" operator="lessThan">
      <formula>$C$4</formula>
    </cfRule>
  </conditionalFormatting>
  <conditionalFormatting sqref="AO26">
    <cfRule type="cellIs" dxfId="6782" priority="1114" operator="lessThan">
      <formula>$C$4</formula>
    </cfRule>
  </conditionalFormatting>
  <conditionalFormatting sqref="AO27">
    <cfRule type="cellIs" dxfId="6781" priority="1115" operator="lessThan">
      <formula>$C$4</formula>
    </cfRule>
  </conditionalFormatting>
  <conditionalFormatting sqref="AO28">
    <cfRule type="cellIs" dxfId="6780" priority="1116" operator="lessThan">
      <formula>$C$4</formula>
    </cfRule>
  </conditionalFormatting>
  <conditionalFormatting sqref="AO29">
    <cfRule type="cellIs" dxfId="6779" priority="1117" operator="lessThan">
      <formula>$C$4</formula>
    </cfRule>
  </conditionalFormatting>
  <conditionalFormatting sqref="AO30">
    <cfRule type="cellIs" dxfId="6778" priority="1118" operator="lessThan">
      <formula>$C$4</formula>
    </cfRule>
  </conditionalFormatting>
  <conditionalFormatting sqref="AO31">
    <cfRule type="cellIs" dxfId="6777" priority="1119" operator="lessThan">
      <formula>$C$4</formula>
    </cfRule>
  </conditionalFormatting>
  <conditionalFormatting sqref="AO32">
    <cfRule type="cellIs" dxfId="6776" priority="1120" operator="lessThan">
      <formula>$C$4</formula>
    </cfRule>
  </conditionalFormatting>
  <conditionalFormatting sqref="AO33">
    <cfRule type="cellIs" dxfId="6775" priority="1121" operator="lessThan">
      <formula>$C$4</formula>
    </cfRule>
  </conditionalFormatting>
  <conditionalFormatting sqref="AO34">
    <cfRule type="cellIs" dxfId="6774" priority="1122" operator="lessThan">
      <formula>$C$4</formula>
    </cfRule>
  </conditionalFormatting>
  <conditionalFormatting sqref="AO35">
    <cfRule type="cellIs" dxfId="6773" priority="1123" operator="lessThan">
      <formula>$C$4</formula>
    </cfRule>
  </conditionalFormatting>
  <conditionalFormatting sqref="AO36">
    <cfRule type="cellIs" dxfId="6772" priority="1124" operator="lessThan">
      <formula>$C$4</formula>
    </cfRule>
  </conditionalFormatting>
  <conditionalFormatting sqref="AO37">
    <cfRule type="cellIs" dxfId="6771" priority="1125" operator="lessThan">
      <formula>$C$4</formula>
    </cfRule>
  </conditionalFormatting>
  <conditionalFormatting sqref="AO38">
    <cfRule type="cellIs" dxfId="6770" priority="1126" operator="lessThan">
      <formula>$C$4</formula>
    </cfRule>
  </conditionalFormatting>
  <conditionalFormatting sqref="AO39">
    <cfRule type="cellIs" dxfId="6769" priority="1127" operator="lessThan">
      <formula>$C$4</formula>
    </cfRule>
  </conditionalFormatting>
  <conditionalFormatting sqref="AO40">
    <cfRule type="cellIs" dxfId="6768" priority="1128" operator="lessThan">
      <formula>$C$4</formula>
    </cfRule>
  </conditionalFormatting>
  <conditionalFormatting sqref="AO41">
    <cfRule type="cellIs" dxfId="6767" priority="1129" operator="lessThan">
      <formula>$C$4</formula>
    </cfRule>
  </conditionalFormatting>
  <conditionalFormatting sqref="AO42">
    <cfRule type="cellIs" dxfId="6766" priority="1130" operator="lessThan">
      <formula>$C$4</formula>
    </cfRule>
  </conditionalFormatting>
  <conditionalFormatting sqref="AO43">
    <cfRule type="cellIs" dxfId="6765" priority="1131" operator="lessThan">
      <formula>$C$4</formula>
    </cfRule>
  </conditionalFormatting>
  <conditionalFormatting sqref="AO44">
    <cfRule type="cellIs" dxfId="6764" priority="1132" operator="lessThan">
      <formula>$C$4</formula>
    </cfRule>
  </conditionalFormatting>
  <conditionalFormatting sqref="AO45">
    <cfRule type="cellIs" dxfId="6763" priority="1133" operator="lessThan">
      <formula>$C$4</formula>
    </cfRule>
  </conditionalFormatting>
  <conditionalFormatting sqref="AO46">
    <cfRule type="cellIs" dxfId="6762" priority="1134" operator="lessThan">
      <formula>$C$4</formula>
    </cfRule>
  </conditionalFormatting>
  <conditionalFormatting sqref="AO47">
    <cfRule type="cellIs" dxfId="6761" priority="1135" operator="lessThan">
      <formula>$C$4</formula>
    </cfRule>
  </conditionalFormatting>
  <conditionalFormatting sqref="AO48">
    <cfRule type="cellIs" dxfId="6760" priority="1136" operator="lessThan">
      <formula>$C$4</formula>
    </cfRule>
  </conditionalFormatting>
  <conditionalFormatting sqref="AO49">
    <cfRule type="cellIs" dxfId="6759" priority="1137" operator="lessThan">
      <formula>$C$4</formula>
    </cfRule>
  </conditionalFormatting>
  <conditionalFormatting sqref="AO50">
    <cfRule type="cellIs" dxfId="6758" priority="1138" operator="lessThan">
      <formula>$C$4</formula>
    </cfRule>
  </conditionalFormatting>
  <conditionalFormatting sqref="AO51">
    <cfRule type="cellIs" dxfId="6757" priority="1139" operator="lessThan">
      <formula>$C$4</formula>
    </cfRule>
  </conditionalFormatting>
  <conditionalFormatting sqref="AO52">
    <cfRule type="cellIs" dxfId="6756" priority="1140" operator="lessThan">
      <formula>$C$4</formula>
    </cfRule>
  </conditionalFormatting>
  <conditionalFormatting sqref="AO53">
    <cfRule type="cellIs" dxfId="6755" priority="1141" operator="lessThan">
      <formula>$C$4</formula>
    </cfRule>
  </conditionalFormatting>
  <conditionalFormatting sqref="AO54">
    <cfRule type="cellIs" dxfId="6754" priority="1142" operator="lessThan">
      <formula>$C$4</formula>
    </cfRule>
  </conditionalFormatting>
  <conditionalFormatting sqref="AO55">
    <cfRule type="cellIs" dxfId="6753" priority="1143" operator="lessThan">
      <formula>$C$4</formula>
    </cfRule>
  </conditionalFormatting>
  <conditionalFormatting sqref="AO56">
    <cfRule type="cellIs" dxfId="6752" priority="1144" operator="lessThan">
      <formula>$C$4</formula>
    </cfRule>
  </conditionalFormatting>
  <conditionalFormatting sqref="AO57">
    <cfRule type="cellIs" dxfId="6751" priority="1145" operator="lessThan">
      <formula>$C$4</formula>
    </cfRule>
  </conditionalFormatting>
  <conditionalFormatting sqref="AO58">
    <cfRule type="cellIs" dxfId="6750" priority="1146" operator="lessThan">
      <formula>$C$4</formula>
    </cfRule>
  </conditionalFormatting>
  <conditionalFormatting sqref="AO59">
    <cfRule type="cellIs" dxfId="6749" priority="1147" operator="lessThan">
      <formula>$C$4</formula>
    </cfRule>
  </conditionalFormatting>
  <conditionalFormatting sqref="AO60">
    <cfRule type="cellIs" dxfId="6748" priority="1148" operator="lessThan">
      <formula>$C$4</formula>
    </cfRule>
  </conditionalFormatting>
  <conditionalFormatting sqref="AP11">
    <cfRule type="cellIs" dxfId="6747" priority="1149" operator="lessThan">
      <formula>$C$4</formula>
    </cfRule>
  </conditionalFormatting>
  <conditionalFormatting sqref="AP12">
    <cfRule type="cellIs" dxfId="6746" priority="1150" operator="lessThan">
      <formula>$C$4</formula>
    </cfRule>
  </conditionalFormatting>
  <conditionalFormatting sqref="AP13">
    <cfRule type="cellIs" dxfId="6745" priority="1151" operator="lessThan">
      <formula>$C$4</formula>
    </cfRule>
  </conditionalFormatting>
  <conditionalFormatting sqref="AP14">
    <cfRule type="cellIs" dxfId="6744" priority="1152" operator="lessThan">
      <formula>$C$4</formula>
    </cfRule>
  </conditionalFormatting>
  <conditionalFormatting sqref="AP15">
    <cfRule type="cellIs" dxfId="6743" priority="1153" operator="lessThan">
      <formula>$C$4</formula>
    </cfRule>
  </conditionalFormatting>
  <conditionalFormatting sqref="AP16">
    <cfRule type="cellIs" dxfId="6742" priority="1154" operator="lessThan">
      <formula>$C$4</formula>
    </cfRule>
  </conditionalFormatting>
  <conditionalFormatting sqref="AP17">
    <cfRule type="cellIs" dxfId="6741" priority="1155" operator="lessThan">
      <formula>$C$4</formula>
    </cfRule>
  </conditionalFormatting>
  <conditionalFormatting sqref="AP18">
    <cfRule type="cellIs" dxfId="6740" priority="1156" operator="lessThan">
      <formula>$C$4</formula>
    </cfRule>
  </conditionalFormatting>
  <conditionalFormatting sqref="AP19">
    <cfRule type="cellIs" dxfId="6739" priority="1157" operator="lessThan">
      <formula>$C$4</formula>
    </cfRule>
  </conditionalFormatting>
  <conditionalFormatting sqref="AP20">
    <cfRule type="cellIs" dxfId="6738" priority="1158" operator="lessThan">
      <formula>$C$4</formula>
    </cfRule>
  </conditionalFormatting>
  <conditionalFormatting sqref="AP21">
    <cfRule type="cellIs" dxfId="6737" priority="1159" operator="lessThan">
      <formula>$C$4</formula>
    </cfRule>
  </conditionalFormatting>
  <conditionalFormatting sqref="AP22">
    <cfRule type="cellIs" dxfId="6736" priority="1160" operator="lessThan">
      <formula>$C$4</formula>
    </cfRule>
  </conditionalFormatting>
  <conditionalFormatting sqref="AP23">
    <cfRule type="cellIs" dxfId="6735" priority="1161" operator="lessThan">
      <formula>$C$4</formula>
    </cfRule>
  </conditionalFormatting>
  <conditionalFormatting sqref="AP24">
    <cfRule type="cellIs" dxfId="6734" priority="1162" operator="lessThan">
      <formula>$C$4</formula>
    </cfRule>
  </conditionalFormatting>
  <conditionalFormatting sqref="AP25">
    <cfRule type="cellIs" dxfId="6733" priority="1163" operator="lessThan">
      <formula>$C$4</formula>
    </cfRule>
  </conditionalFormatting>
  <conditionalFormatting sqref="AP26">
    <cfRule type="cellIs" dxfId="6732" priority="1164" operator="lessThan">
      <formula>$C$4</formula>
    </cfRule>
  </conditionalFormatting>
  <conditionalFormatting sqref="AP27">
    <cfRule type="cellIs" dxfId="6731" priority="1165" operator="lessThan">
      <formula>$C$4</formula>
    </cfRule>
  </conditionalFormatting>
  <conditionalFormatting sqref="AP28">
    <cfRule type="cellIs" dxfId="6730" priority="1166" operator="lessThan">
      <formula>$C$4</formula>
    </cfRule>
  </conditionalFormatting>
  <conditionalFormatting sqref="AP29">
    <cfRule type="cellIs" dxfId="6729" priority="1167" operator="lessThan">
      <formula>$C$4</formula>
    </cfRule>
  </conditionalFormatting>
  <conditionalFormatting sqref="AP30">
    <cfRule type="cellIs" dxfId="6728" priority="1168" operator="lessThan">
      <formula>$C$4</formula>
    </cfRule>
  </conditionalFormatting>
  <conditionalFormatting sqref="AP31">
    <cfRule type="cellIs" dxfId="6727" priority="1169" operator="lessThan">
      <formula>$C$4</formula>
    </cfRule>
  </conditionalFormatting>
  <conditionalFormatting sqref="AP32">
    <cfRule type="cellIs" dxfId="6726" priority="1170" operator="lessThan">
      <formula>$C$4</formula>
    </cfRule>
  </conditionalFormatting>
  <conditionalFormatting sqref="AP33">
    <cfRule type="cellIs" dxfId="6725" priority="1171" operator="lessThan">
      <formula>$C$4</formula>
    </cfRule>
  </conditionalFormatting>
  <conditionalFormatting sqref="AP34">
    <cfRule type="cellIs" dxfId="6724" priority="1172" operator="lessThan">
      <formula>$C$4</formula>
    </cfRule>
  </conditionalFormatting>
  <conditionalFormatting sqref="AP35">
    <cfRule type="cellIs" dxfId="6723" priority="1173" operator="lessThan">
      <formula>$C$4</formula>
    </cfRule>
  </conditionalFormatting>
  <conditionalFormatting sqref="AP36">
    <cfRule type="cellIs" dxfId="6722" priority="1174" operator="lessThan">
      <formula>$C$4</formula>
    </cfRule>
  </conditionalFormatting>
  <conditionalFormatting sqref="AP37">
    <cfRule type="cellIs" dxfId="6721" priority="1175" operator="lessThan">
      <formula>$C$4</formula>
    </cfRule>
  </conditionalFormatting>
  <conditionalFormatting sqref="AP38">
    <cfRule type="cellIs" dxfId="6720" priority="1176" operator="lessThan">
      <formula>$C$4</formula>
    </cfRule>
  </conditionalFormatting>
  <conditionalFormatting sqref="AP39">
    <cfRule type="cellIs" dxfId="6719" priority="1177" operator="lessThan">
      <formula>$C$4</formula>
    </cfRule>
  </conditionalFormatting>
  <conditionalFormatting sqref="AP40">
    <cfRule type="cellIs" dxfId="6718" priority="1178" operator="lessThan">
      <formula>$C$4</formula>
    </cfRule>
  </conditionalFormatting>
  <conditionalFormatting sqref="AP41">
    <cfRule type="cellIs" dxfId="6717" priority="1179" operator="lessThan">
      <formula>$C$4</formula>
    </cfRule>
  </conditionalFormatting>
  <conditionalFormatting sqref="AP42">
    <cfRule type="cellIs" dxfId="6716" priority="1180" operator="lessThan">
      <formula>$C$4</formula>
    </cfRule>
  </conditionalFormatting>
  <conditionalFormatting sqref="AP43">
    <cfRule type="cellIs" dxfId="6715" priority="1181" operator="lessThan">
      <formula>$C$4</formula>
    </cfRule>
  </conditionalFormatting>
  <conditionalFormatting sqref="AP44">
    <cfRule type="cellIs" dxfId="6714" priority="1182" operator="lessThan">
      <formula>$C$4</formula>
    </cfRule>
  </conditionalFormatting>
  <conditionalFormatting sqref="AP45">
    <cfRule type="cellIs" dxfId="6713" priority="1183" operator="lessThan">
      <formula>$C$4</formula>
    </cfRule>
  </conditionalFormatting>
  <conditionalFormatting sqref="AP46">
    <cfRule type="cellIs" dxfId="6712" priority="1184" operator="lessThan">
      <formula>$C$4</formula>
    </cfRule>
  </conditionalFormatting>
  <conditionalFormatting sqref="AP47">
    <cfRule type="cellIs" dxfId="6711" priority="1185" operator="lessThan">
      <formula>$C$4</formula>
    </cfRule>
  </conditionalFormatting>
  <conditionalFormatting sqref="AP48">
    <cfRule type="cellIs" dxfId="6710" priority="1186" operator="lessThan">
      <formula>$C$4</formula>
    </cfRule>
  </conditionalFormatting>
  <conditionalFormatting sqref="AP49">
    <cfRule type="cellIs" dxfId="6709" priority="1187" operator="lessThan">
      <formula>$C$4</formula>
    </cfRule>
  </conditionalFormatting>
  <conditionalFormatting sqref="AP50">
    <cfRule type="cellIs" dxfId="6708" priority="1188" operator="lessThan">
      <formula>$C$4</formula>
    </cfRule>
  </conditionalFormatting>
  <conditionalFormatting sqref="AP51">
    <cfRule type="cellIs" dxfId="6707" priority="1189" operator="lessThan">
      <formula>$C$4</formula>
    </cfRule>
  </conditionalFormatting>
  <conditionalFormatting sqref="AP52">
    <cfRule type="cellIs" dxfId="6706" priority="1190" operator="lessThan">
      <formula>$C$4</formula>
    </cfRule>
  </conditionalFormatting>
  <conditionalFormatting sqref="AP53">
    <cfRule type="cellIs" dxfId="6705" priority="1191" operator="lessThan">
      <formula>$C$4</formula>
    </cfRule>
  </conditionalFormatting>
  <conditionalFormatting sqref="AP54">
    <cfRule type="cellIs" dxfId="6704" priority="1192" operator="lessThan">
      <formula>$C$4</formula>
    </cfRule>
  </conditionalFormatting>
  <conditionalFormatting sqref="AP55">
    <cfRule type="cellIs" dxfId="6703" priority="1193" operator="lessThan">
      <formula>$C$4</formula>
    </cfRule>
  </conditionalFormatting>
  <conditionalFormatting sqref="AP56">
    <cfRule type="cellIs" dxfId="6702" priority="1194" operator="lessThan">
      <formula>$C$4</formula>
    </cfRule>
  </conditionalFormatting>
  <conditionalFormatting sqref="AP57">
    <cfRule type="cellIs" dxfId="6701" priority="1195" operator="lessThan">
      <formula>$C$4</formula>
    </cfRule>
  </conditionalFormatting>
  <conditionalFormatting sqref="AP58">
    <cfRule type="cellIs" dxfId="6700" priority="1196" operator="lessThan">
      <formula>$C$4</formula>
    </cfRule>
  </conditionalFormatting>
  <conditionalFormatting sqref="AP59">
    <cfRule type="cellIs" dxfId="6699" priority="1197" operator="lessThan">
      <formula>$C$4</formula>
    </cfRule>
  </conditionalFormatting>
  <conditionalFormatting sqref="AP60">
    <cfRule type="cellIs" dxfId="6698" priority="1198" operator="lessThan">
      <formula>$C$4</formula>
    </cfRule>
  </conditionalFormatting>
  <conditionalFormatting sqref="AQ11">
    <cfRule type="cellIs" dxfId="6697" priority="1199" operator="lessThan">
      <formula>$C$4</formula>
    </cfRule>
  </conditionalFormatting>
  <conditionalFormatting sqref="AQ12">
    <cfRule type="cellIs" dxfId="6696" priority="1200" operator="lessThan">
      <formula>$C$4</formula>
    </cfRule>
  </conditionalFormatting>
  <conditionalFormatting sqref="AQ13">
    <cfRule type="cellIs" dxfId="6695" priority="1201" operator="lessThan">
      <formula>$C$4</formula>
    </cfRule>
  </conditionalFormatting>
  <conditionalFormatting sqref="AQ14">
    <cfRule type="cellIs" dxfId="6694" priority="1202" operator="lessThan">
      <formula>$C$4</formula>
    </cfRule>
  </conditionalFormatting>
  <conditionalFormatting sqref="AQ15">
    <cfRule type="cellIs" dxfId="6693" priority="1203" operator="lessThan">
      <formula>$C$4</formula>
    </cfRule>
  </conditionalFormatting>
  <conditionalFormatting sqref="AQ16">
    <cfRule type="cellIs" dxfId="6692" priority="1204" operator="lessThan">
      <formula>$C$4</formula>
    </cfRule>
  </conditionalFormatting>
  <conditionalFormatting sqref="AQ17">
    <cfRule type="cellIs" dxfId="6691" priority="1205" operator="lessThan">
      <formula>$C$4</formula>
    </cfRule>
  </conditionalFormatting>
  <conditionalFormatting sqref="AQ18">
    <cfRule type="cellIs" dxfId="6690" priority="1206" operator="lessThan">
      <formula>$C$4</formula>
    </cfRule>
  </conditionalFormatting>
  <conditionalFormatting sqref="AQ19">
    <cfRule type="cellIs" dxfId="6689" priority="1207" operator="lessThan">
      <formula>$C$4</formula>
    </cfRule>
  </conditionalFormatting>
  <conditionalFormatting sqref="AQ20">
    <cfRule type="cellIs" dxfId="6688" priority="1208" operator="lessThan">
      <formula>$C$4</formula>
    </cfRule>
  </conditionalFormatting>
  <conditionalFormatting sqref="AQ21">
    <cfRule type="cellIs" dxfId="6687" priority="1209" operator="lessThan">
      <formula>$C$4</formula>
    </cfRule>
  </conditionalFormatting>
  <conditionalFormatting sqref="AQ22">
    <cfRule type="cellIs" dxfId="6686" priority="1210" operator="lessThan">
      <formula>$C$4</formula>
    </cfRule>
  </conditionalFormatting>
  <conditionalFormatting sqref="AQ23">
    <cfRule type="cellIs" dxfId="6685" priority="1211" operator="lessThan">
      <formula>$C$4</formula>
    </cfRule>
  </conditionalFormatting>
  <conditionalFormatting sqref="AQ24">
    <cfRule type="cellIs" dxfId="6684" priority="1212" operator="lessThan">
      <formula>$C$4</formula>
    </cfRule>
  </conditionalFormatting>
  <conditionalFormatting sqref="AQ25">
    <cfRule type="cellIs" dxfId="6683" priority="1213" operator="lessThan">
      <formula>$C$4</formula>
    </cfRule>
  </conditionalFormatting>
  <conditionalFormatting sqref="AQ26">
    <cfRule type="cellIs" dxfId="6682" priority="1214" operator="lessThan">
      <formula>$C$4</formula>
    </cfRule>
  </conditionalFormatting>
  <conditionalFormatting sqref="AQ27">
    <cfRule type="cellIs" dxfId="6681" priority="1215" operator="lessThan">
      <formula>$C$4</formula>
    </cfRule>
  </conditionalFormatting>
  <conditionalFormatting sqref="AQ28">
    <cfRule type="cellIs" dxfId="6680" priority="1216" operator="lessThan">
      <formula>$C$4</formula>
    </cfRule>
  </conditionalFormatting>
  <conditionalFormatting sqref="AQ29">
    <cfRule type="cellIs" dxfId="6679" priority="1217" operator="lessThan">
      <formula>$C$4</formula>
    </cfRule>
  </conditionalFormatting>
  <conditionalFormatting sqref="AQ30">
    <cfRule type="cellIs" dxfId="6678" priority="1218" operator="lessThan">
      <formula>$C$4</formula>
    </cfRule>
  </conditionalFormatting>
  <conditionalFormatting sqref="AQ31">
    <cfRule type="cellIs" dxfId="6677" priority="1219" operator="lessThan">
      <formula>$C$4</formula>
    </cfRule>
  </conditionalFormatting>
  <conditionalFormatting sqref="AQ32">
    <cfRule type="cellIs" dxfId="6676" priority="1220" operator="lessThan">
      <formula>$C$4</formula>
    </cfRule>
  </conditionalFormatting>
  <conditionalFormatting sqref="AQ33">
    <cfRule type="cellIs" dxfId="6675" priority="1221" operator="lessThan">
      <formula>$C$4</formula>
    </cfRule>
  </conditionalFormatting>
  <conditionalFormatting sqref="AQ34">
    <cfRule type="cellIs" dxfId="6674" priority="1222" operator="lessThan">
      <formula>$C$4</formula>
    </cfRule>
  </conditionalFormatting>
  <conditionalFormatting sqref="AQ35">
    <cfRule type="cellIs" dxfId="6673" priority="1223" operator="lessThan">
      <formula>$C$4</formula>
    </cfRule>
  </conditionalFormatting>
  <conditionalFormatting sqref="AQ36">
    <cfRule type="cellIs" dxfId="6672" priority="1224" operator="lessThan">
      <formula>$C$4</formula>
    </cfRule>
  </conditionalFormatting>
  <conditionalFormatting sqref="AQ37">
    <cfRule type="cellIs" dxfId="6671" priority="1225" operator="lessThan">
      <formula>$C$4</formula>
    </cfRule>
  </conditionalFormatting>
  <conditionalFormatting sqref="AQ38">
    <cfRule type="cellIs" dxfId="6670" priority="1226" operator="lessThan">
      <formula>$C$4</formula>
    </cfRule>
  </conditionalFormatting>
  <conditionalFormatting sqref="AQ39">
    <cfRule type="cellIs" dxfId="6669" priority="1227" operator="lessThan">
      <formula>$C$4</formula>
    </cfRule>
  </conditionalFormatting>
  <conditionalFormatting sqref="AQ40">
    <cfRule type="cellIs" dxfId="6668" priority="1228" operator="lessThan">
      <formula>$C$4</formula>
    </cfRule>
  </conditionalFormatting>
  <conditionalFormatting sqref="AQ41">
    <cfRule type="cellIs" dxfId="6667" priority="1229" operator="lessThan">
      <formula>$C$4</formula>
    </cfRule>
  </conditionalFormatting>
  <conditionalFormatting sqref="AQ42">
    <cfRule type="cellIs" dxfId="6666" priority="1230" operator="lessThan">
      <formula>$C$4</formula>
    </cfRule>
  </conditionalFormatting>
  <conditionalFormatting sqref="AQ43">
    <cfRule type="cellIs" dxfId="6665" priority="1231" operator="lessThan">
      <formula>$C$4</formula>
    </cfRule>
  </conditionalFormatting>
  <conditionalFormatting sqref="AQ44">
    <cfRule type="cellIs" dxfId="6664" priority="1232" operator="lessThan">
      <formula>$C$4</formula>
    </cfRule>
  </conditionalFormatting>
  <conditionalFormatting sqref="AQ45">
    <cfRule type="cellIs" dxfId="6663" priority="1233" operator="lessThan">
      <formula>$C$4</formula>
    </cfRule>
  </conditionalFormatting>
  <conditionalFormatting sqref="AQ46">
    <cfRule type="cellIs" dxfId="6662" priority="1234" operator="lessThan">
      <formula>$C$4</formula>
    </cfRule>
  </conditionalFormatting>
  <conditionalFormatting sqref="AQ47">
    <cfRule type="cellIs" dxfId="6661" priority="1235" operator="lessThan">
      <formula>$C$4</formula>
    </cfRule>
  </conditionalFormatting>
  <conditionalFormatting sqref="AQ48">
    <cfRule type="cellIs" dxfId="6660" priority="1236" operator="lessThan">
      <formula>$C$4</formula>
    </cfRule>
  </conditionalFormatting>
  <conditionalFormatting sqref="AQ49">
    <cfRule type="cellIs" dxfId="6659" priority="1237" operator="lessThan">
      <formula>$C$4</formula>
    </cfRule>
  </conditionalFormatting>
  <conditionalFormatting sqref="AQ50">
    <cfRule type="cellIs" dxfId="6658" priority="1238" operator="lessThan">
      <formula>$C$4</formula>
    </cfRule>
  </conditionalFormatting>
  <conditionalFormatting sqref="AQ51">
    <cfRule type="cellIs" dxfId="6657" priority="1239" operator="lessThan">
      <formula>$C$4</formula>
    </cfRule>
  </conditionalFormatting>
  <conditionalFormatting sqref="AQ52">
    <cfRule type="cellIs" dxfId="6656" priority="1240" operator="lessThan">
      <formula>$C$4</formula>
    </cfRule>
  </conditionalFormatting>
  <conditionalFormatting sqref="AQ53">
    <cfRule type="cellIs" dxfId="6655" priority="1241" operator="lessThan">
      <formula>$C$4</formula>
    </cfRule>
  </conditionalFormatting>
  <conditionalFormatting sqref="AQ54">
    <cfRule type="cellIs" dxfId="6654" priority="1242" operator="lessThan">
      <formula>$C$4</formula>
    </cfRule>
  </conditionalFormatting>
  <conditionalFormatting sqref="AQ55">
    <cfRule type="cellIs" dxfId="6653" priority="1243" operator="lessThan">
      <formula>$C$4</formula>
    </cfRule>
  </conditionalFormatting>
  <conditionalFormatting sqref="AQ56">
    <cfRule type="cellIs" dxfId="6652" priority="1244" operator="lessThan">
      <formula>$C$4</formula>
    </cfRule>
  </conditionalFormatting>
  <conditionalFormatting sqref="AQ57">
    <cfRule type="cellIs" dxfId="6651" priority="1245" operator="lessThan">
      <formula>$C$4</formula>
    </cfRule>
  </conditionalFormatting>
  <conditionalFormatting sqref="AQ58">
    <cfRule type="cellIs" dxfId="6650" priority="1246" operator="lessThan">
      <formula>$C$4</formula>
    </cfRule>
  </conditionalFormatting>
  <conditionalFormatting sqref="AQ59">
    <cfRule type="cellIs" dxfId="6649" priority="1247" operator="lessThan">
      <formula>$C$4</formula>
    </cfRule>
  </conditionalFormatting>
  <conditionalFormatting sqref="AQ60">
    <cfRule type="cellIs" dxfId="6648" priority="1248" operator="lessThan">
      <formula>$C$4</formula>
    </cfRule>
  </conditionalFormatting>
  <conditionalFormatting sqref="AR11">
    <cfRule type="cellIs" dxfId="6647" priority="1249" operator="lessThan">
      <formula>$C$4</formula>
    </cfRule>
  </conditionalFormatting>
  <conditionalFormatting sqref="AR12">
    <cfRule type="cellIs" dxfId="6646" priority="1250" operator="lessThan">
      <formula>$C$4</formula>
    </cfRule>
  </conditionalFormatting>
  <conditionalFormatting sqref="AR13">
    <cfRule type="cellIs" dxfId="6645" priority="1251" operator="lessThan">
      <formula>$C$4</formula>
    </cfRule>
  </conditionalFormatting>
  <conditionalFormatting sqref="AR14">
    <cfRule type="cellIs" dxfId="6644" priority="1252" operator="lessThan">
      <formula>$C$4</formula>
    </cfRule>
  </conditionalFormatting>
  <conditionalFormatting sqref="AR15">
    <cfRule type="cellIs" dxfId="6643" priority="1253" operator="lessThan">
      <formula>$C$4</formula>
    </cfRule>
  </conditionalFormatting>
  <conditionalFormatting sqref="AR16">
    <cfRule type="cellIs" dxfId="6642" priority="1254" operator="lessThan">
      <formula>$C$4</formula>
    </cfRule>
  </conditionalFormatting>
  <conditionalFormatting sqref="AR17">
    <cfRule type="cellIs" dxfId="6641" priority="1255" operator="lessThan">
      <formula>$C$4</formula>
    </cfRule>
  </conditionalFormatting>
  <conditionalFormatting sqref="AR18">
    <cfRule type="cellIs" dxfId="6640" priority="1256" operator="lessThan">
      <formula>$C$4</formula>
    </cfRule>
  </conditionalFormatting>
  <conditionalFormatting sqref="AR19">
    <cfRule type="cellIs" dxfId="6639" priority="1257" operator="lessThan">
      <formula>$C$4</formula>
    </cfRule>
  </conditionalFormatting>
  <conditionalFormatting sqref="AR20">
    <cfRule type="cellIs" dxfId="6638" priority="1258" operator="lessThan">
      <formula>$C$4</formula>
    </cfRule>
  </conditionalFormatting>
  <conditionalFormatting sqref="AR21">
    <cfRule type="cellIs" dxfId="6637" priority="1259" operator="lessThan">
      <formula>$C$4</formula>
    </cfRule>
  </conditionalFormatting>
  <conditionalFormatting sqref="AR22">
    <cfRule type="cellIs" dxfId="6636" priority="1260" operator="lessThan">
      <formula>$C$4</formula>
    </cfRule>
  </conditionalFormatting>
  <conditionalFormatting sqref="AR23">
    <cfRule type="cellIs" dxfId="6635" priority="1261" operator="lessThan">
      <formula>$C$4</formula>
    </cfRule>
  </conditionalFormatting>
  <conditionalFormatting sqref="AR24">
    <cfRule type="cellIs" dxfId="6634" priority="1262" operator="lessThan">
      <formula>$C$4</formula>
    </cfRule>
  </conditionalFormatting>
  <conditionalFormatting sqref="AR25">
    <cfRule type="cellIs" dxfId="6633" priority="1263" operator="lessThan">
      <formula>$C$4</formula>
    </cfRule>
  </conditionalFormatting>
  <conditionalFormatting sqref="AR26">
    <cfRule type="cellIs" dxfId="6632" priority="1264" operator="lessThan">
      <formula>$C$4</formula>
    </cfRule>
  </conditionalFormatting>
  <conditionalFormatting sqref="AR27">
    <cfRule type="cellIs" dxfId="6631" priority="1265" operator="lessThan">
      <formula>$C$4</formula>
    </cfRule>
  </conditionalFormatting>
  <conditionalFormatting sqref="AR28">
    <cfRule type="cellIs" dxfId="6630" priority="1266" operator="lessThan">
      <formula>$C$4</formula>
    </cfRule>
  </conditionalFormatting>
  <conditionalFormatting sqref="AR29">
    <cfRule type="cellIs" dxfId="6629" priority="1267" operator="lessThan">
      <formula>$C$4</formula>
    </cfRule>
  </conditionalFormatting>
  <conditionalFormatting sqref="AR30">
    <cfRule type="cellIs" dxfId="6628" priority="1268" operator="lessThan">
      <formula>$C$4</formula>
    </cfRule>
  </conditionalFormatting>
  <conditionalFormatting sqref="AR31">
    <cfRule type="cellIs" dxfId="6627" priority="1269" operator="lessThan">
      <formula>$C$4</formula>
    </cfRule>
  </conditionalFormatting>
  <conditionalFormatting sqref="AR32">
    <cfRule type="cellIs" dxfId="6626" priority="1270" operator="lessThan">
      <formula>$C$4</formula>
    </cfRule>
  </conditionalFormatting>
  <conditionalFormatting sqref="AR33">
    <cfRule type="cellIs" dxfId="6625" priority="1271" operator="lessThan">
      <formula>$C$4</formula>
    </cfRule>
  </conditionalFormatting>
  <conditionalFormatting sqref="AR34">
    <cfRule type="cellIs" dxfId="6624" priority="1272" operator="lessThan">
      <formula>$C$4</formula>
    </cfRule>
  </conditionalFormatting>
  <conditionalFormatting sqref="AR35">
    <cfRule type="cellIs" dxfId="6623" priority="1273" operator="lessThan">
      <formula>$C$4</formula>
    </cfRule>
  </conditionalFormatting>
  <conditionalFormatting sqref="AR36">
    <cfRule type="cellIs" dxfId="6622" priority="1274" operator="lessThan">
      <formula>$C$4</formula>
    </cfRule>
  </conditionalFormatting>
  <conditionalFormatting sqref="AR37">
    <cfRule type="cellIs" dxfId="6621" priority="1275" operator="lessThan">
      <formula>$C$4</formula>
    </cfRule>
  </conditionalFormatting>
  <conditionalFormatting sqref="AR38">
    <cfRule type="cellIs" dxfId="6620" priority="1276" operator="lessThan">
      <formula>$C$4</formula>
    </cfRule>
  </conditionalFormatting>
  <conditionalFormatting sqref="AR39">
    <cfRule type="cellIs" dxfId="6619" priority="1277" operator="lessThan">
      <formula>$C$4</formula>
    </cfRule>
  </conditionalFormatting>
  <conditionalFormatting sqref="AR40">
    <cfRule type="cellIs" dxfId="6618" priority="1278" operator="lessThan">
      <formula>$C$4</formula>
    </cfRule>
  </conditionalFormatting>
  <conditionalFormatting sqref="AR41">
    <cfRule type="cellIs" dxfId="6617" priority="1279" operator="lessThan">
      <formula>$C$4</formula>
    </cfRule>
  </conditionalFormatting>
  <conditionalFormatting sqref="AR42">
    <cfRule type="cellIs" dxfId="6616" priority="1280" operator="lessThan">
      <formula>$C$4</formula>
    </cfRule>
  </conditionalFormatting>
  <conditionalFormatting sqref="AR43">
    <cfRule type="cellIs" dxfId="6615" priority="1281" operator="lessThan">
      <formula>$C$4</formula>
    </cfRule>
  </conditionalFormatting>
  <conditionalFormatting sqref="AR44">
    <cfRule type="cellIs" dxfId="6614" priority="1282" operator="lessThan">
      <formula>$C$4</formula>
    </cfRule>
  </conditionalFormatting>
  <conditionalFormatting sqref="AR45">
    <cfRule type="cellIs" dxfId="6613" priority="1283" operator="lessThan">
      <formula>$C$4</formula>
    </cfRule>
  </conditionalFormatting>
  <conditionalFormatting sqref="AR46">
    <cfRule type="cellIs" dxfId="6612" priority="1284" operator="lessThan">
      <formula>$C$4</formula>
    </cfRule>
  </conditionalFormatting>
  <conditionalFormatting sqref="AR47">
    <cfRule type="cellIs" dxfId="6611" priority="1285" operator="lessThan">
      <formula>$C$4</formula>
    </cfRule>
  </conditionalFormatting>
  <conditionalFormatting sqref="AR48">
    <cfRule type="cellIs" dxfId="6610" priority="1286" operator="lessThan">
      <formula>$C$4</formula>
    </cfRule>
  </conditionalFormatting>
  <conditionalFormatting sqref="AR49">
    <cfRule type="cellIs" dxfId="6609" priority="1287" operator="lessThan">
      <formula>$C$4</formula>
    </cfRule>
  </conditionalFormatting>
  <conditionalFormatting sqref="AR50">
    <cfRule type="cellIs" dxfId="6608" priority="1288" operator="lessThan">
      <formula>$C$4</formula>
    </cfRule>
  </conditionalFormatting>
  <conditionalFormatting sqref="AR51">
    <cfRule type="cellIs" dxfId="6607" priority="1289" operator="lessThan">
      <formula>$C$4</formula>
    </cfRule>
  </conditionalFormatting>
  <conditionalFormatting sqref="AR52">
    <cfRule type="cellIs" dxfId="6606" priority="1290" operator="lessThan">
      <formula>$C$4</formula>
    </cfRule>
  </conditionalFormatting>
  <conditionalFormatting sqref="AR53">
    <cfRule type="cellIs" dxfId="6605" priority="1291" operator="lessThan">
      <formula>$C$4</formula>
    </cfRule>
  </conditionalFormatting>
  <conditionalFormatting sqref="AR54">
    <cfRule type="cellIs" dxfId="6604" priority="1292" operator="lessThan">
      <formula>$C$4</formula>
    </cfRule>
  </conditionalFormatting>
  <conditionalFormatting sqref="AR55">
    <cfRule type="cellIs" dxfId="6603" priority="1293" operator="lessThan">
      <formula>$C$4</formula>
    </cfRule>
  </conditionalFormatting>
  <conditionalFormatting sqref="AR56">
    <cfRule type="cellIs" dxfId="6602" priority="1294" operator="lessThan">
      <formula>$C$4</formula>
    </cfRule>
  </conditionalFormatting>
  <conditionalFormatting sqref="AR57">
    <cfRule type="cellIs" dxfId="6601" priority="1295" operator="lessThan">
      <formula>$C$4</formula>
    </cfRule>
  </conditionalFormatting>
  <conditionalFormatting sqref="AR58">
    <cfRule type="cellIs" dxfId="6600" priority="1296" operator="lessThan">
      <formula>$C$4</formula>
    </cfRule>
  </conditionalFormatting>
  <conditionalFormatting sqref="AR59">
    <cfRule type="cellIs" dxfId="6599" priority="1297" operator="lessThan">
      <formula>$C$4</formula>
    </cfRule>
  </conditionalFormatting>
  <conditionalFormatting sqref="AR60">
    <cfRule type="cellIs" dxfId="6598" priority="1298" operator="lessThan">
      <formula>$C$4</formula>
    </cfRule>
  </conditionalFormatting>
  <conditionalFormatting sqref="AS11">
    <cfRule type="cellIs" dxfId="6597" priority="1299" operator="lessThan">
      <formula>$C$4</formula>
    </cfRule>
  </conditionalFormatting>
  <conditionalFormatting sqref="AS12">
    <cfRule type="cellIs" dxfId="6596" priority="1300" operator="lessThan">
      <formula>$C$4</formula>
    </cfRule>
  </conditionalFormatting>
  <conditionalFormatting sqref="AS13">
    <cfRule type="cellIs" dxfId="6595" priority="1301" operator="lessThan">
      <formula>$C$4</formula>
    </cfRule>
  </conditionalFormatting>
  <conditionalFormatting sqref="AS14">
    <cfRule type="cellIs" dxfId="6594" priority="1302" operator="lessThan">
      <formula>$C$4</formula>
    </cfRule>
  </conditionalFormatting>
  <conditionalFormatting sqref="AS15">
    <cfRule type="cellIs" dxfId="6593" priority="1303" operator="lessThan">
      <formula>$C$4</formula>
    </cfRule>
  </conditionalFormatting>
  <conditionalFormatting sqref="AS16">
    <cfRule type="cellIs" dxfId="6592" priority="1304" operator="lessThan">
      <formula>$C$4</formula>
    </cfRule>
  </conditionalFormatting>
  <conditionalFormatting sqref="AS17">
    <cfRule type="cellIs" dxfId="6591" priority="1305" operator="lessThan">
      <formula>$C$4</formula>
    </cfRule>
  </conditionalFormatting>
  <conditionalFormatting sqref="AS18">
    <cfRule type="cellIs" dxfId="6590" priority="1306" operator="lessThan">
      <formula>$C$4</formula>
    </cfRule>
  </conditionalFormatting>
  <conditionalFormatting sqref="AS19">
    <cfRule type="cellIs" dxfId="6589" priority="1307" operator="lessThan">
      <formula>$C$4</formula>
    </cfRule>
  </conditionalFormatting>
  <conditionalFormatting sqref="AS20">
    <cfRule type="cellIs" dxfId="6588" priority="1308" operator="lessThan">
      <formula>$C$4</formula>
    </cfRule>
  </conditionalFormatting>
  <conditionalFormatting sqref="AS21">
    <cfRule type="cellIs" dxfId="6587" priority="1309" operator="lessThan">
      <formula>$C$4</formula>
    </cfRule>
  </conditionalFormatting>
  <conditionalFormatting sqref="AS22">
    <cfRule type="cellIs" dxfId="6586" priority="1310" operator="lessThan">
      <formula>$C$4</formula>
    </cfRule>
  </conditionalFormatting>
  <conditionalFormatting sqref="AS23">
    <cfRule type="cellIs" dxfId="6585" priority="1311" operator="lessThan">
      <formula>$C$4</formula>
    </cfRule>
  </conditionalFormatting>
  <conditionalFormatting sqref="AS24">
    <cfRule type="cellIs" dxfId="6584" priority="1312" operator="lessThan">
      <formula>$C$4</formula>
    </cfRule>
  </conditionalFormatting>
  <conditionalFormatting sqref="AS25">
    <cfRule type="cellIs" dxfId="6583" priority="1313" operator="lessThan">
      <formula>$C$4</formula>
    </cfRule>
  </conditionalFormatting>
  <conditionalFormatting sqref="AS26">
    <cfRule type="cellIs" dxfId="6582" priority="1314" operator="lessThan">
      <formula>$C$4</formula>
    </cfRule>
  </conditionalFormatting>
  <conditionalFormatting sqref="AS27">
    <cfRule type="cellIs" dxfId="6581" priority="1315" operator="lessThan">
      <formula>$C$4</formula>
    </cfRule>
  </conditionalFormatting>
  <conditionalFormatting sqref="AS28">
    <cfRule type="cellIs" dxfId="6580" priority="1316" operator="lessThan">
      <formula>$C$4</formula>
    </cfRule>
  </conditionalFormatting>
  <conditionalFormatting sqref="AS29">
    <cfRule type="cellIs" dxfId="6579" priority="1317" operator="lessThan">
      <formula>$C$4</formula>
    </cfRule>
  </conditionalFormatting>
  <conditionalFormatting sqref="AS30">
    <cfRule type="cellIs" dxfId="6578" priority="1318" operator="lessThan">
      <formula>$C$4</formula>
    </cfRule>
  </conditionalFormatting>
  <conditionalFormatting sqref="AS31">
    <cfRule type="cellIs" dxfId="6577" priority="1319" operator="lessThan">
      <formula>$C$4</formula>
    </cfRule>
  </conditionalFormatting>
  <conditionalFormatting sqref="AS32">
    <cfRule type="cellIs" dxfId="6576" priority="1320" operator="lessThan">
      <formula>$C$4</formula>
    </cfRule>
  </conditionalFormatting>
  <conditionalFormatting sqref="AS33">
    <cfRule type="cellIs" dxfId="6575" priority="1321" operator="lessThan">
      <formula>$C$4</formula>
    </cfRule>
  </conditionalFormatting>
  <conditionalFormatting sqref="AS34">
    <cfRule type="cellIs" dxfId="6574" priority="1322" operator="lessThan">
      <formula>$C$4</formula>
    </cfRule>
  </conditionalFormatting>
  <conditionalFormatting sqref="AS35">
    <cfRule type="cellIs" dxfId="6573" priority="1323" operator="lessThan">
      <formula>$C$4</formula>
    </cfRule>
  </conditionalFormatting>
  <conditionalFormatting sqref="AS36">
    <cfRule type="cellIs" dxfId="6572" priority="1324" operator="lessThan">
      <formula>$C$4</formula>
    </cfRule>
  </conditionalFormatting>
  <conditionalFormatting sqref="AS37">
    <cfRule type="cellIs" dxfId="6571" priority="1325" operator="lessThan">
      <formula>$C$4</formula>
    </cfRule>
  </conditionalFormatting>
  <conditionalFormatting sqref="AS38">
    <cfRule type="cellIs" dxfId="6570" priority="1326" operator="lessThan">
      <formula>$C$4</formula>
    </cfRule>
  </conditionalFormatting>
  <conditionalFormatting sqref="AS39">
    <cfRule type="cellIs" dxfId="6569" priority="1327" operator="lessThan">
      <formula>$C$4</formula>
    </cfRule>
  </conditionalFormatting>
  <conditionalFormatting sqref="AS40">
    <cfRule type="cellIs" dxfId="6568" priority="1328" operator="lessThan">
      <formula>$C$4</formula>
    </cfRule>
  </conditionalFormatting>
  <conditionalFormatting sqref="AS41">
    <cfRule type="cellIs" dxfId="6567" priority="1329" operator="lessThan">
      <formula>$C$4</formula>
    </cfRule>
  </conditionalFormatting>
  <conditionalFormatting sqref="AS42">
    <cfRule type="cellIs" dxfId="6566" priority="1330" operator="lessThan">
      <formula>$C$4</formula>
    </cfRule>
  </conditionalFormatting>
  <conditionalFormatting sqref="AS43">
    <cfRule type="cellIs" dxfId="6565" priority="1331" operator="lessThan">
      <formula>$C$4</formula>
    </cfRule>
  </conditionalFormatting>
  <conditionalFormatting sqref="AS44">
    <cfRule type="cellIs" dxfId="6564" priority="1332" operator="lessThan">
      <formula>$C$4</formula>
    </cfRule>
  </conditionalFormatting>
  <conditionalFormatting sqref="AS45">
    <cfRule type="cellIs" dxfId="6563" priority="1333" operator="lessThan">
      <formula>$C$4</formula>
    </cfRule>
  </conditionalFormatting>
  <conditionalFormatting sqref="AS46">
    <cfRule type="cellIs" dxfId="6562" priority="1334" operator="lessThan">
      <formula>$C$4</formula>
    </cfRule>
  </conditionalFormatting>
  <conditionalFormatting sqref="AS47">
    <cfRule type="cellIs" dxfId="6561" priority="1335" operator="lessThan">
      <formula>$C$4</formula>
    </cfRule>
  </conditionalFormatting>
  <conditionalFormatting sqref="AS48">
    <cfRule type="cellIs" dxfId="6560" priority="1336" operator="lessThan">
      <formula>$C$4</formula>
    </cfRule>
  </conditionalFormatting>
  <conditionalFormatting sqref="AS49">
    <cfRule type="cellIs" dxfId="6559" priority="1337" operator="lessThan">
      <formula>$C$4</formula>
    </cfRule>
  </conditionalFormatting>
  <conditionalFormatting sqref="AS50">
    <cfRule type="cellIs" dxfId="6558" priority="1338" operator="lessThan">
      <formula>$C$4</formula>
    </cfRule>
  </conditionalFormatting>
  <conditionalFormatting sqref="AS51">
    <cfRule type="cellIs" dxfId="6557" priority="1339" operator="lessThan">
      <formula>$C$4</formula>
    </cfRule>
  </conditionalFormatting>
  <conditionalFormatting sqref="AS52">
    <cfRule type="cellIs" dxfId="6556" priority="1340" operator="lessThan">
      <formula>$C$4</formula>
    </cfRule>
  </conditionalFormatting>
  <conditionalFormatting sqref="AS53">
    <cfRule type="cellIs" dxfId="6555" priority="1341" operator="lessThan">
      <formula>$C$4</formula>
    </cfRule>
  </conditionalFormatting>
  <conditionalFormatting sqref="AS54">
    <cfRule type="cellIs" dxfId="6554" priority="1342" operator="lessThan">
      <formula>$C$4</formula>
    </cfRule>
  </conditionalFormatting>
  <conditionalFormatting sqref="AS55">
    <cfRule type="cellIs" dxfId="6553" priority="1343" operator="lessThan">
      <formula>$C$4</formula>
    </cfRule>
  </conditionalFormatting>
  <conditionalFormatting sqref="AS56">
    <cfRule type="cellIs" dxfId="6552" priority="1344" operator="lessThan">
      <formula>$C$4</formula>
    </cfRule>
  </conditionalFormatting>
  <conditionalFormatting sqref="AS57">
    <cfRule type="cellIs" dxfId="6551" priority="1345" operator="lessThan">
      <formula>$C$4</formula>
    </cfRule>
  </conditionalFormatting>
  <conditionalFormatting sqref="AS58">
    <cfRule type="cellIs" dxfId="6550" priority="1346" operator="lessThan">
      <formula>$C$4</formula>
    </cfRule>
  </conditionalFormatting>
  <conditionalFormatting sqref="AS59">
    <cfRule type="cellIs" dxfId="6549" priority="1347" operator="lessThan">
      <formula>$C$4</formula>
    </cfRule>
  </conditionalFormatting>
  <conditionalFormatting sqref="AS60">
    <cfRule type="cellIs" dxfId="6548" priority="1348" operator="lessThan">
      <formula>$C$4</formula>
    </cfRule>
  </conditionalFormatting>
  <conditionalFormatting sqref="AT11">
    <cfRule type="cellIs" dxfId="6547" priority="1349" operator="lessThan">
      <formula>$C$4</formula>
    </cfRule>
  </conditionalFormatting>
  <conditionalFormatting sqref="AT12">
    <cfRule type="cellIs" dxfId="6546" priority="1350" operator="lessThan">
      <formula>$C$4</formula>
    </cfRule>
  </conditionalFormatting>
  <conditionalFormatting sqref="AT13">
    <cfRule type="cellIs" dxfId="6545" priority="1351" operator="lessThan">
      <formula>$C$4</formula>
    </cfRule>
  </conditionalFormatting>
  <conditionalFormatting sqref="AT14">
    <cfRule type="cellIs" dxfId="6544" priority="1352" operator="lessThan">
      <formula>$C$4</formula>
    </cfRule>
  </conditionalFormatting>
  <conditionalFormatting sqref="AT15">
    <cfRule type="cellIs" dxfId="6543" priority="1353" operator="lessThan">
      <formula>$C$4</formula>
    </cfRule>
  </conditionalFormatting>
  <conditionalFormatting sqref="AT16">
    <cfRule type="cellIs" dxfId="6542" priority="1354" operator="lessThan">
      <formula>$C$4</formula>
    </cfRule>
  </conditionalFormatting>
  <conditionalFormatting sqref="AT17">
    <cfRule type="cellIs" dxfId="6541" priority="1355" operator="lessThan">
      <formula>$C$4</formula>
    </cfRule>
  </conditionalFormatting>
  <conditionalFormatting sqref="AT18">
    <cfRule type="cellIs" dxfId="6540" priority="1356" operator="lessThan">
      <formula>$C$4</formula>
    </cfRule>
  </conditionalFormatting>
  <conditionalFormatting sqref="AT19">
    <cfRule type="cellIs" dxfId="6539" priority="1357" operator="lessThan">
      <formula>$C$4</formula>
    </cfRule>
  </conditionalFormatting>
  <conditionalFormatting sqref="AT20">
    <cfRule type="cellIs" dxfId="6538" priority="1358" operator="lessThan">
      <formula>$C$4</formula>
    </cfRule>
  </conditionalFormatting>
  <conditionalFormatting sqref="AT21">
    <cfRule type="cellIs" dxfId="6537" priority="1359" operator="lessThan">
      <formula>$C$4</formula>
    </cfRule>
  </conditionalFormatting>
  <conditionalFormatting sqref="AT22">
    <cfRule type="cellIs" dxfId="6536" priority="1360" operator="lessThan">
      <formula>$C$4</formula>
    </cfRule>
  </conditionalFormatting>
  <conditionalFormatting sqref="AT23">
    <cfRule type="cellIs" dxfId="6535" priority="1361" operator="lessThan">
      <formula>$C$4</formula>
    </cfRule>
  </conditionalFormatting>
  <conditionalFormatting sqref="AT24">
    <cfRule type="cellIs" dxfId="6534" priority="1362" operator="lessThan">
      <formula>$C$4</formula>
    </cfRule>
  </conditionalFormatting>
  <conditionalFormatting sqref="AT25">
    <cfRule type="cellIs" dxfId="6533" priority="1363" operator="lessThan">
      <formula>$C$4</formula>
    </cfRule>
  </conditionalFormatting>
  <conditionalFormatting sqref="AT26">
    <cfRule type="cellIs" dxfId="6532" priority="1364" operator="lessThan">
      <formula>$C$4</formula>
    </cfRule>
  </conditionalFormatting>
  <conditionalFormatting sqref="AT27">
    <cfRule type="cellIs" dxfId="6531" priority="1365" operator="lessThan">
      <formula>$C$4</formula>
    </cfRule>
  </conditionalFormatting>
  <conditionalFormatting sqref="AT28">
    <cfRule type="cellIs" dxfId="6530" priority="1366" operator="lessThan">
      <formula>$C$4</formula>
    </cfRule>
  </conditionalFormatting>
  <conditionalFormatting sqref="AT29">
    <cfRule type="cellIs" dxfId="6529" priority="1367" operator="lessThan">
      <formula>$C$4</formula>
    </cfRule>
  </conditionalFormatting>
  <conditionalFormatting sqref="AT30">
    <cfRule type="cellIs" dxfId="6528" priority="1368" operator="lessThan">
      <formula>$C$4</formula>
    </cfRule>
  </conditionalFormatting>
  <conditionalFormatting sqref="AT31">
    <cfRule type="cellIs" dxfId="6527" priority="1369" operator="lessThan">
      <formula>$C$4</formula>
    </cfRule>
  </conditionalFormatting>
  <conditionalFormatting sqref="AT32">
    <cfRule type="cellIs" dxfId="6526" priority="1370" operator="lessThan">
      <formula>$C$4</formula>
    </cfRule>
  </conditionalFormatting>
  <conditionalFormatting sqref="AT33">
    <cfRule type="cellIs" dxfId="6525" priority="1371" operator="lessThan">
      <formula>$C$4</formula>
    </cfRule>
  </conditionalFormatting>
  <conditionalFormatting sqref="AT34">
    <cfRule type="cellIs" dxfId="6524" priority="1372" operator="lessThan">
      <formula>$C$4</formula>
    </cfRule>
  </conditionalFormatting>
  <conditionalFormatting sqref="AT35">
    <cfRule type="cellIs" dxfId="6523" priority="1373" operator="lessThan">
      <formula>$C$4</formula>
    </cfRule>
  </conditionalFormatting>
  <conditionalFormatting sqref="AT36">
    <cfRule type="cellIs" dxfId="6522" priority="1374" operator="lessThan">
      <formula>$C$4</formula>
    </cfRule>
  </conditionalFormatting>
  <conditionalFormatting sqref="AT37">
    <cfRule type="cellIs" dxfId="6521" priority="1375" operator="lessThan">
      <formula>$C$4</formula>
    </cfRule>
  </conditionalFormatting>
  <conditionalFormatting sqref="AT38">
    <cfRule type="cellIs" dxfId="6520" priority="1376" operator="lessThan">
      <formula>$C$4</formula>
    </cfRule>
  </conditionalFormatting>
  <conditionalFormatting sqref="AT39">
    <cfRule type="cellIs" dxfId="6519" priority="1377" operator="lessThan">
      <formula>$C$4</formula>
    </cfRule>
  </conditionalFormatting>
  <conditionalFormatting sqref="AT40">
    <cfRule type="cellIs" dxfId="6518" priority="1378" operator="lessThan">
      <formula>$C$4</formula>
    </cfRule>
  </conditionalFormatting>
  <conditionalFormatting sqref="AT41">
    <cfRule type="cellIs" dxfId="6517" priority="1379" operator="lessThan">
      <formula>$C$4</formula>
    </cfRule>
  </conditionalFormatting>
  <conditionalFormatting sqref="AT42">
    <cfRule type="cellIs" dxfId="6516" priority="1380" operator="lessThan">
      <formula>$C$4</formula>
    </cfRule>
  </conditionalFormatting>
  <conditionalFormatting sqref="AT43">
    <cfRule type="cellIs" dxfId="6515" priority="1381" operator="lessThan">
      <formula>$C$4</formula>
    </cfRule>
  </conditionalFormatting>
  <conditionalFormatting sqref="AT44">
    <cfRule type="cellIs" dxfId="6514" priority="1382" operator="lessThan">
      <formula>$C$4</formula>
    </cfRule>
  </conditionalFormatting>
  <conditionalFormatting sqref="AT45">
    <cfRule type="cellIs" dxfId="6513" priority="1383" operator="lessThan">
      <formula>$C$4</formula>
    </cfRule>
  </conditionalFormatting>
  <conditionalFormatting sqref="AT46">
    <cfRule type="cellIs" dxfId="6512" priority="1384" operator="lessThan">
      <formula>$C$4</formula>
    </cfRule>
  </conditionalFormatting>
  <conditionalFormatting sqref="AT47">
    <cfRule type="cellIs" dxfId="6511" priority="1385" operator="lessThan">
      <formula>$C$4</formula>
    </cfRule>
  </conditionalFormatting>
  <conditionalFormatting sqref="AT48">
    <cfRule type="cellIs" dxfId="6510" priority="1386" operator="lessThan">
      <formula>$C$4</formula>
    </cfRule>
  </conditionalFormatting>
  <conditionalFormatting sqref="AT49">
    <cfRule type="cellIs" dxfId="6509" priority="1387" operator="lessThan">
      <formula>$C$4</formula>
    </cfRule>
  </conditionalFormatting>
  <conditionalFormatting sqref="AT50">
    <cfRule type="cellIs" dxfId="6508" priority="1388" operator="lessThan">
      <formula>$C$4</formula>
    </cfRule>
  </conditionalFormatting>
  <conditionalFormatting sqref="AT51">
    <cfRule type="cellIs" dxfId="6507" priority="1389" operator="lessThan">
      <formula>$C$4</formula>
    </cfRule>
  </conditionalFormatting>
  <conditionalFormatting sqref="AT52">
    <cfRule type="cellIs" dxfId="6506" priority="1390" operator="lessThan">
      <formula>$C$4</formula>
    </cfRule>
  </conditionalFormatting>
  <conditionalFormatting sqref="AT53">
    <cfRule type="cellIs" dxfId="6505" priority="1391" operator="lessThan">
      <formula>$C$4</formula>
    </cfRule>
  </conditionalFormatting>
  <conditionalFormatting sqref="AT54">
    <cfRule type="cellIs" dxfId="6504" priority="1392" operator="lessThan">
      <formula>$C$4</formula>
    </cfRule>
  </conditionalFormatting>
  <conditionalFormatting sqref="AT55">
    <cfRule type="cellIs" dxfId="6503" priority="1393" operator="lessThan">
      <formula>$C$4</formula>
    </cfRule>
  </conditionalFormatting>
  <conditionalFormatting sqref="AT56">
    <cfRule type="cellIs" dxfId="6502" priority="1394" operator="lessThan">
      <formula>$C$4</formula>
    </cfRule>
  </conditionalFormatting>
  <conditionalFormatting sqref="AT57">
    <cfRule type="cellIs" dxfId="6501" priority="1395" operator="lessThan">
      <formula>$C$4</formula>
    </cfRule>
  </conditionalFormatting>
  <conditionalFormatting sqref="AT58">
    <cfRule type="cellIs" dxfId="6500" priority="1396" operator="lessThan">
      <formula>$C$4</formula>
    </cfRule>
  </conditionalFormatting>
  <conditionalFormatting sqref="AT59">
    <cfRule type="cellIs" dxfId="6499" priority="1397" operator="lessThan">
      <formula>$C$4</formula>
    </cfRule>
  </conditionalFormatting>
  <conditionalFormatting sqref="AT60">
    <cfRule type="cellIs" dxfId="6498" priority="1398" operator="lessThan">
      <formula>$C$4</formula>
    </cfRule>
  </conditionalFormatting>
  <conditionalFormatting sqref="AU11">
    <cfRule type="cellIs" dxfId="6497" priority="1399" operator="lessThan">
      <formula>$C$4</formula>
    </cfRule>
  </conditionalFormatting>
  <conditionalFormatting sqref="AU12">
    <cfRule type="cellIs" dxfId="6496" priority="1400" operator="lessThan">
      <formula>$C$4</formula>
    </cfRule>
  </conditionalFormatting>
  <conditionalFormatting sqref="AU13">
    <cfRule type="cellIs" dxfId="6495" priority="1401" operator="lessThan">
      <formula>$C$4</formula>
    </cfRule>
  </conditionalFormatting>
  <conditionalFormatting sqref="AU14">
    <cfRule type="cellIs" dxfId="6494" priority="1402" operator="lessThan">
      <formula>$C$4</formula>
    </cfRule>
  </conditionalFormatting>
  <conditionalFormatting sqref="AU15">
    <cfRule type="cellIs" dxfId="6493" priority="1403" operator="lessThan">
      <formula>$C$4</formula>
    </cfRule>
  </conditionalFormatting>
  <conditionalFormatting sqref="AU16">
    <cfRule type="cellIs" dxfId="6492" priority="1404" operator="lessThan">
      <formula>$C$4</formula>
    </cfRule>
  </conditionalFormatting>
  <conditionalFormatting sqref="AU17">
    <cfRule type="cellIs" dxfId="6491" priority="1405" operator="lessThan">
      <formula>$C$4</formula>
    </cfRule>
  </conditionalFormatting>
  <conditionalFormatting sqref="AU18">
    <cfRule type="cellIs" dxfId="6490" priority="1406" operator="lessThan">
      <formula>$C$4</formula>
    </cfRule>
  </conditionalFormatting>
  <conditionalFormatting sqref="AU19">
    <cfRule type="cellIs" dxfId="6489" priority="1407" operator="lessThan">
      <formula>$C$4</formula>
    </cfRule>
  </conditionalFormatting>
  <conditionalFormatting sqref="AU20">
    <cfRule type="cellIs" dxfId="6488" priority="1408" operator="lessThan">
      <formula>$C$4</formula>
    </cfRule>
  </conditionalFormatting>
  <conditionalFormatting sqref="AU21">
    <cfRule type="cellIs" dxfId="6487" priority="1409" operator="lessThan">
      <formula>$C$4</formula>
    </cfRule>
  </conditionalFormatting>
  <conditionalFormatting sqref="AU22">
    <cfRule type="cellIs" dxfId="6486" priority="1410" operator="lessThan">
      <formula>$C$4</formula>
    </cfRule>
  </conditionalFormatting>
  <conditionalFormatting sqref="AU23">
    <cfRule type="cellIs" dxfId="6485" priority="1411" operator="lessThan">
      <formula>$C$4</formula>
    </cfRule>
  </conditionalFormatting>
  <conditionalFormatting sqref="AU24">
    <cfRule type="cellIs" dxfId="6484" priority="1412" operator="lessThan">
      <formula>$C$4</formula>
    </cfRule>
  </conditionalFormatting>
  <conditionalFormatting sqref="AU25">
    <cfRule type="cellIs" dxfId="6483" priority="1413" operator="lessThan">
      <formula>$C$4</formula>
    </cfRule>
  </conditionalFormatting>
  <conditionalFormatting sqref="AU26">
    <cfRule type="cellIs" dxfId="6482" priority="1414" operator="lessThan">
      <formula>$C$4</formula>
    </cfRule>
  </conditionalFormatting>
  <conditionalFormatting sqref="AU27">
    <cfRule type="cellIs" dxfId="6481" priority="1415" operator="lessThan">
      <formula>$C$4</formula>
    </cfRule>
  </conditionalFormatting>
  <conditionalFormatting sqref="AU28">
    <cfRule type="cellIs" dxfId="6480" priority="1416" operator="lessThan">
      <formula>$C$4</formula>
    </cfRule>
  </conditionalFormatting>
  <conditionalFormatting sqref="AU29">
    <cfRule type="cellIs" dxfId="6479" priority="1417" operator="lessThan">
      <formula>$C$4</formula>
    </cfRule>
  </conditionalFormatting>
  <conditionalFormatting sqref="AU30">
    <cfRule type="cellIs" dxfId="6478" priority="1418" operator="lessThan">
      <formula>$C$4</formula>
    </cfRule>
  </conditionalFormatting>
  <conditionalFormatting sqref="AU31">
    <cfRule type="cellIs" dxfId="6477" priority="1419" operator="lessThan">
      <formula>$C$4</formula>
    </cfRule>
  </conditionalFormatting>
  <conditionalFormatting sqref="AU32">
    <cfRule type="cellIs" dxfId="6476" priority="1420" operator="lessThan">
      <formula>$C$4</formula>
    </cfRule>
  </conditionalFormatting>
  <conditionalFormatting sqref="AU33">
    <cfRule type="cellIs" dxfId="6475" priority="1421" operator="lessThan">
      <formula>$C$4</formula>
    </cfRule>
  </conditionalFormatting>
  <conditionalFormatting sqref="AU34">
    <cfRule type="cellIs" dxfId="6474" priority="1422" operator="lessThan">
      <formula>$C$4</formula>
    </cfRule>
  </conditionalFormatting>
  <conditionalFormatting sqref="AU35">
    <cfRule type="cellIs" dxfId="6473" priority="1423" operator="lessThan">
      <formula>$C$4</formula>
    </cfRule>
  </conditionalFormatting>
  <conditionalFormatting sqref="AU36">
    <cfRule type="cellIs" dxfId="6472" priority="1424" operator="lessThan">
      <formula>$C$4</formula>
    </cfRule>
  </conditionalFormatting>
  <conditionalFormatting sqref="AU37">
    <cfRule type="cellIs" dxfId="6471" priority="1425" operator="lessThan">
      <formula>$C$4</formula>
    </cfRule>
  </conditionalFormatting>
  <conditionalFormatting sqref="AU38">
    <cfRule type="cellIs" dxfId="6470" priority="1426" operator="lessThan">
      <formula>$C$4</formula>
    </cfRule>
  </conditionalFormatting>
  <conditionalFormatting sqref="AU39">
    <cfRule type="cellIs" dxfId="6469" priority="1427" operator="lessThan">
      <formula>$C$4</formula>
    </cfRule>
  </conditionalFormatting>
  <conditionalFormatting sqref="AU40">
    <cfRule type="cellIs" dxfId="6468" priority="1428" operator="lessThan">
      <formula>$C$4</formula>
    </cfRule>
  </conditionalFormatting>
  <conditionalFormatting sqref="AU41">
    <cfRule type="cellIs" dxfId="6467" priority="1429" operator="lessThan">
      <formula>$C$4</formula>
    </cfRule>
  </conditionalFormatting>
  <conditionalFormatting sqref="AU42">
    <cfRule type="cellIs" dxfId="6466" priority="1430" operator="lessThan">
      <formula>$C$4</formula>
    </cfRule>
  </conditionalFormatting>
  <conditionalFormatting sqref="AU43">
    <cfRule type="cellIs" dxfId="6465" priority="1431" operator="lessThan">
      <formula>$C$4</formula>
    </cfRule>
  </conditionalFormatting>
  <conditionalFormatting sqref="AU44">
    <cfRule type="cellIs" dxfId="6464" priority="1432" operator="lessThan">
      <formula>$C$4</formula>
    </cfRule>
  </conditionalFormatting>
  <conditionalFormatting sqref="AU45">
    <cfRule type="cellIs" dxfId="6463" priority="1433" operator="lessThan">
      <formula>$C$4</formula>
    </cfRule>
  </conditionalFormatting>
  <conditionalFormatting sqref="AU46">
    <cfRule type="cellIs" dxfId="6462" priority="1434" operator="lessThan">
      <formula>$C$4</formula>
    </cfRule>
  </conditionalFormatting>
  <conditionalFormatting sqref="AU47">
    <cfRule type="cellIs" dxfId="6461" priority="1435" operator="lessThan">
      <formula>$C$4</formula>
    </cfRule>
  </conditionalFormatting>
  <conditionalFormatting sqref="AU48">
    <cfRule type="cellIs" dxfId="6460" priority="1436" operator="lessThan">
      <formula>$C$4</formula>
    </cfRule>
  </conditionalFormatting>
  <conditionalFormatting sqref="AU49">
    <cfRule type="cellIs" dxfId="6459" priority="1437" operator="lessThan">
      <formula>$C$4</formula>
    </cfRule>
  </conditionalFormatting>
  <conditionalFormatting sqref="AU50">
    <cfRule type="cellIs" dxfId="6458" priority="1438" operator="lessThan">
      <formula>$C$4</formula>
    </cfRule>
  </conditionalFormatting>
  <conditionalFormatting sqref="AU51">
    <cfRule type="cellIs" dxfId="6457" priority="1439" operator="lessThan">
      <formula>$C$4</formula>
    </cfRule>
  </conditionalFormatting>
  <conditionalFormatting sqref="AU52">
    <cfRule type="cellIs" dxfId="6456" priority="1440" operator="lessThan">
      <formula>$C$4</formula>
    </cfRule>
  </conditionalFormatting>
  <conditionalFormatting sqref="AU53">
    <cfRule type="cellIs" dxfId="6455" priority="1441" operator="lessThan">
      <formula>$C$4</formula>
    </cfRule>
  </conditionalFormatting>
  <conditionalFormatting sqref="AU54">
    <cfRule type="cellIs" dxfId="6454" priority="1442" operator="lessThan">
      <formula>$C$4</formula>
    </cfRule>
  </conditionalFormatting>
  <conditionalFormatting sqref="AU55">
    <cfRule type="cellIs" dxfId="6453" priority="1443" operator="lessThan">
      <formula>$C$4</formula>
    </cfRule>
  </conditionalFormatting>
  <conditionalFormatting sqref="AU56">
    <cfRule type="cellIs" dxfId="6452" priority="1444" operator="lessThan">
      <formula>$C$4</formula>
    </cfRule>
  </conditionalFormatting>
  <conditionalFormatting sqref="AU57">
    <cfRule type="cellIs" dxfId="6451" priority="1445" operator="lessThan">
      <formula>$C$4</formula>
    </cfRule>
  </conditionalFormatting>
  <conditionalFormatting sqref="AU58">
    <cfRule type="cellIs" dxfId="6450" priority="1446" operator="lessThan">
      <formula>$C$4</formula>
    </cfRule>
  </conditionalFormatting>
  <conditionalFormatting sqref="AU59">
    <cfRule type="cellIs" dxfId="6449" priority="1447" operator="lessThan">
      <formula>$C$4</formula>
    </cfRule>
  </conditionalFormatting>
  <conditionalFormatting sqref="AU60">
    <cfRule type="cellIs" dxfId="6448" priority="1448" operator="lessThan">
      <formula>$C$4</formula>
    </cfRule>
  </conditionalFormatting>
  <conditionalFormatting sqref="AV11">
    <cfRule type="cellIs" dxfId="6447" priority="1449" operator="lessThan">
      <formula>$C$4</formula>
    </cfRule>
  </conditionalFormatting>
  <conditionalFormatting sqref="AV12">
    <cfRule type="cellIs" dxfId="6446" priority="1450" operator="lessThan">
      <formula>$C$4</formula>
    </cfRule>
  </conditionalFormatting>
  <conditionalFormatting sqref="AV13">
    <cfRule type="cellIs" dxfId="6445" priority="1451" operator="lessThan">
      <formula>$C$4</formula>
    </cfRule>
  </conditionalFormatting>
  <conditionalFormatting sqref="AV14">
    <cfRule type="cellIs" dxfId="6444" priority="1452" operator="lessThan">
      <formula>$C$4</formula>
    </cfRule>
  </conditionalFormatting>
  <conditionalFormatting sqref="AV15">
    <cfRule type="cellIs" dxfId="6443" priority="1453" operator="lessThan">
      <formula>$C$4</formula>
    </cfRule>
  </conditionalFormatting>
  <conditionalFormatting sqref="AV16">
    <cfRule type="cellIs" dxfId="6442" priority="1454" operator="lessThan">
      <formula>$C$4</formula>
    </cfRule>
  </conditionalFormatting>
  <conditionalFormatting sqref="AV17">
    <cfRule type="cellIs" dxfId="6441" priority="1455" operator="lessThan">
      <formula>$C$4</formula>
    </cfRule>
  </conditionalFormatting>
  <conditionalFormatting sqref="AV18">
    <cfRule type="cellIs" dxfId="6440" priority="1456" operator="lessThan">
      <formula>$C$4</formula>
    </cfRule>
  </conditionalFormatting>
  <conditionalFormatting sqref="AV19">
    <cfRule type="cellIs" dxfId="6439" priority="1457" operator="lessThan">
      <formula>$C$4</formula>
    </cfRule>
  </conditionalFormatting>
  <conditionalFormatting sqref="AV20">
    <cfRule type="cellIs" dxfId="6438" priority="1458" operator="lessThan">
      <formula>$C$4</formula>
    </cfRule>
  </conditionalFormatting>
  <conditionalFormatting sqref="AV21">
    <cfRule type="cellIs" dxfId="6437" priority="1459" operator="lessThan">
      <formula>$C$4</formula>
    </cfRule>
  </conditionalFormatting>
  <conditionalFormatting sqref="AV22">
    <cfRule type="cellIs" dxfId="6436" priority="1460" operator="lessThan">
      <formula>$C$4</formula>
    </cfRule>
  </conditionalFormatting>
  <conditionalFormatting sqref="AV23">
    <cfRule type="cellIs" dxfId="6435" priority="1461" operator="lessThan">
      <formula>$C$4</formula>
    </cfRule>
  </conditionalFormatting>
  <conditionalFormatting sqref="AV24">
    <cfRule type="cellIs" dxfId="6434" priority="1462" operator="lessThan">
      <formula>$C$4</formula>
    </cfRule>
  </conditionalFormatting>
  <conditionalFormatting sqref="AV25">
    <cfRule type="cellIs" dxfId="6433" priority="1463" operator="lessThan">
      <formula>$C$4</formula>
    </cfRule>
  </conditionalFormatting>
  <conditionalFormatting sqref="AV26">
    <cfRule type="cellIs" dxfId="6432" priority="1464" operator="lessThan">
      <formula>$C$4</formula>
    </cfRule>
  </conditionalFormatting>
  <conditionalFormatting sqref="AV27">
    <cfRule type="cellIs" dxfId="6431" priority="1465" operator="lessThan">
      <formula>$C$4</formula>
    </cfRule>
  </conditionalFormatting>
  <conditionalFormatting sqref="AV28">
    <cfRule type="cellIs" dxfId="6430" priority="1466" operator="lessThan">
      <formula>$C$4</formula>
    </cfRule>
  </conditionalFormatting>
  <conditionalFormatting sqref="AV29">
    <cfRule type="cellIs" dxfId="6429" priority="1467" operator="lessThan">
      <formula>$C$4</formula>
    </cfRule>
  </conditionalFormatting>
  <conditionalFormatting sqref="AV30">
    <cfRule type="cellIs" dxfId="6428" priority="1468" operator="lessThan">
      <formula>$C$4</formula>
    </cfRule>
  </conditionalFormatting>
  <conditionalFormatting sqref="AV31">
    <cfRule type="cellIs" dxfId="6427" priority="1469" operator="lessThan">
      <formula>$C$4</formula>
    </cfRule>
  </conditionalFormatting>
  <conditionalFormatting sqref="AV32">
    <cfRule type="cellIs" dxfId="6426" priority="1470" operator="lessThan">
      <formula>$C$4</formula>
    </cfRule>
  </conditionalFormatting>
  <conditionalFormatting sqref="AV33">
    <cfRule type="cellIs" dxfId="6425" priority="1471" operator="lessThan">
      <formula>$C$4</formula>
    </cfRule>
  </conditionalFormatting>
  <conditionalFormatting sqref="AV34">
    <cfRule type="cellIs" dxfId="6424" priority="1472" operator="lessThan">
      <formula>$C$4</formula>
    </cfRule>
  </conditionalFormatting>
  <conditionalFormatting sqref="AV35">
    <cfRule type="cellIs" dxfId="6423" priority="1473" operator="lessThan">
      <formula>$C$4</formula>
    </cfRule>
  </conditionalFormatting>
  <conditionalFormatting sqref="AV36">
    <cfRule type="cellIs" dxfId="6422" priority="1474" operator="lessThan">
      <formula>$C$4</formula>
    </cfRule>
  </conditionalFormatting>
  <conditionalFormatting sqref="AV37">
    <cfRule type="cellIs" dxfId="6421" priority="1475" operator="lessThan">
      <formula>$C$4</formula>
    </cfRule>
  </conditionalFormatting>
  <conditionalFormatting sqref="AV38">
    <cfRule type="cellIs" dxfId="6420" priority="1476" operator="lessThan">
      <formula>$C$4</formula>
    </cfRule>
  </conditionalFormatting>
  <conditionalFormatting sqref="AV39">
    <cfRule type="cellIs" dxfId="6419" priority="1477" operator="lessThan">
      <formula>$C$4</formula>
    </cfRule>
  </conditionalFormatting>
  <conditionalFormatting sqref="AV40">
    <cfRule type="cellIs" dxfId="6418" priority="1478" operator="lessThan">
      <formula>$C$4</formula>
    </cfRule>
  </conditionalFormatting>
  <conditionalFormatting sqref="AV41">
    <cfRule type="cellIs" dxfId="6417" priority="1479" operator="lessThan">
      <formula>$C$4</formula>
    </cfRule>
  </conditionalFormatting>
  <conditionalFormatting sqref="AV42">
    <cfRule type="cellIs" dxfId="6416" priority="1480" operator="lessThan">
      <formula>$C$4</formula>
    </cfRule>
  </conditionalFormatting>
  <conditionalFormatting sqref="AV43">
    <cfRule type="cellIs" dxfId="6415" priority="1481" operator="lessThan">
      <formula>$C$4</formula>
    </cfRule>
  </conditionalFormatting>
  <conditionalFormatting sqref="AV44">
    <cfRule type="cellIs" dxfId="6414" priority="1482" operator="lessThan">
      <formula>$C$4</formula>
    </cfRule>
  </conditionalFormatting>
  <conditionalFormatting sqref="AV45">
    <cfRule type="cellIs" dxfId="6413" priority="1483" operator="lessThan">
      <formula>$C$4</formula>
    </cfRule>
  </conditionalFormatting>
  <conditionalFormatting sqref="AV46">
    <cfRule type="cellIs" dxfId="6412" priority="1484" operator="lessThan">
      <formula>$C$4</formula>
    </cfRule>
  </conditionalFormatting>
  <conditionalFormatting sqref="AV47">
    <cfRule type="cellIs" dxfId="6411" priority="1485" operator="lessThan">
      <formula>$C$4</formula>
    </cfRule>
  </conditionalFormatting>
  <conditionalFormatting sqref="AV48">
    <cfRule type="cellIs" dxfId="6410" priority="1486" operator="lessThan">
      <formula>$C$4</formula>
    </cfRule>
  </conditionalFormatting>
  <conditionalFormatting sqref="AV49">
    <cfRule type="cellIs" dxfId="6409" priority="1487" operator="lessThan">
      <formula>$C$4</formula>
    </cfRule>
  </conditionalFormatting>
  <conditionalFormatting sqref="AV50">
    <cfRule type="cellIs" dxfId="6408" priority="1488" operator="lessThan">
      <formula>$C$4</formula>
    </cfRule>
  </conditionalFormatting>
  <conditionalFormatting sqref="AV51">
    <cfRule type="cellIs" dxfId="6407" priority="1489" operator="lessThan">
      <formula>$C$4</formula>
    </cfRule>
  </conditionalFormatting>
  <conditionalFormatting sqref="AV52">
    <cfRule type="cellIs" dxfId="6406" priority="1490" operator="lessThan">
      <formula>$C$4</formula>
    </cfRule>
  </conditionalFormatting>
  <conditionalFormatting sqref="AV53">
    <cfRule type="cellIs" dxfId="6405" priority="1491" operator="lessThan">
      <formula>$C$4</formula>
    </cfRule>
  </conditionalFormatting>
  <conditionalFormatting sqref="AV54">
    <cfRule type="cellIs" dxfId="6404" priority="1492" operator="lessThan">
      <formula>$C$4</formula>
    </cfRule>
  </conditionalFormatting>
  <conditionalFormatting sqref="AV55">
    <cfRule type="cellIs" dxfId="6403" priority="1493" operator="lessThan">
      <formula>$C$4</formula>
    </cfRule>
  </conditionalFormatting>
  <conditionalFormatting sqref="AV56">
    <cfRule type="cellIs" dxfId="6402" priority="1494" operator="lessThan">
      <formula>$C$4</formula>
    </cfRule>
  </conditionalFormatting>
  <conditionalFormatting sqref="AV57">
    <cfRule type="cellIs" dxfId="6401" priority="1495" operator="lessThan">
      <formula>$C$4</formula>
    </cfRule>
  </conditionalFormatting>
  <conditionalFormatting sqref="AV58">
    <cfRule type="cellIs" dxfId="6400" priority="1496" operator="lessThan">
      <formula>$C$4</formula>
    </cfRule>
  </conditionalFormatting>
  <conditionalFormatting sqref="AV59">
    <cfRule type="cellIs" dxfId="6399" priority="1497" operator="lessThan">
      <formula>$C$4</formula>
    </cfRule>
  </conditionalFormatting>
  <conditionalFormatting sqref="AV60">
    <cfRule type="cellIs" dxfId="6398" priority="1498" operator="lessThan">
      <formula>$C$4</formula>
    </cfRule>
  </conditionalFormatting>
  <conditionalFormatting sqref="AW11">
    <cfRule type="cellIs" dxfId="6397" priority="1499" operator="lessThan">
      <formula>$C$4</formula>
    </cfRule>
  </conditionalFormatting>
  <conditionalFormatting sqref="AW12">
    <cfRule type="cellIs" dxfId="6396" priority="1500" operator="lessThan">
      <formula>$C$4</formula>
    </cfRule>
  </conditionalFormatting>
  <conditionalFormatting sqref="AW13">
    <cfRule type="cellIs" dxfId="6395" priority="1501" operator="lessThan">
      <formula>$C$4</formula>
    </cfRule>
  </conditionalFormatting>
  <conditionalFormatting sqref="AW14">
    <cfRule type="cellIs" dxfId="6394" priority="1502" operator="lessThan">
      <formula>$C$4</formula>
    </cfRule>
  </conditionalFormatting>
  <conditionalFormatting sqref="AW15">
    <cfRule type="cellIs" dxfId="6393" priority="1503" operator="lessThan">
      <formula>$C$4</formula>
    </cfRule>
  </conditionalFormatting>
  <conditionalFormatting sqref="AW16">
    <cfRule type="cellIs" dxfId="6392" priority="1504" operator="lessThan">
      <formula>$C$4</formula>
    </cfRule>
  </conditionalFormatting>
  <conditionalFormatting sqref="AW17">
    <cfRule type="cellIs" dxfId="6391" priority="1505" operator="lessThan">
      <formula>$C$4</formula>
    </cfRule>
  </conditionalFormatting>
  <conditionalFormatting sqref="AW18">
    <cfRule type="cellIs" dxfId="6390" priority="1506" operator="lessThan">
      <formula>$C$4</formula>
    </cfRule>
  </conditionalFormatting>
  <conditionalFormatting sqref="AW19">
    <cfRule type="cellIs" dxfId="6389" priority="1507" operator="lessThan">
      <formula>$C$4</formula>
    </cfRule>
  </conditionalFormatting>
  <conditionalFormatting sqref="AW20">
    <cfRule type="cellIs" dxfId="6388" priority="1508" operator="lessThan">
      <formula>$C$4</formula>
    </cfRule>
  </conditionalFormatting>
  <conditionalFormatting sqref="AW21">
    <cfRule type="cellIs" dxfId="6387" priority="1509" operator="lessThan">
      <formula>$C$4</formula>
    </cfRule>
  </conditionalFormatting>
  <conditionalFormatting sqref="AW22">
    <cfRule type="cellIs" dxfId="6386" priority="1510" operator="lessThan">
      <formula>$C$4</formula>
    </cfRule>
  </conditionalFormatting>
  <conditionalFormatting sqref="AW23">
    <cfRule type="cellIs" dxfId="6385" priority="1511" operator="lessThan">
      <formula>$C$4</formula>
    </cfRule>
  </conditionalFormatting>
  <conditionalFormatting sqref="AW24">
    <cfRule type="cellIs" dxfId="6384" priority="1512" operator="lessThan">
      <formula>$C$4</formula>
    </cfRule>
  </conditionalFormatting>
  <conditionalFormatting sqref="AW25">
    <cfRule type="cellIs" dxfId="6383" priority="1513" operator="lessThan">
      <formula>$C$4</formula>
    </cfRule>
  </conditionalFormatting>
  <conditionalFormatting sqref="AW26">
    <cfRule type="cellIs" dxfId="6382" priority="1514" operator="lessThan">
      <formula>$C$4</formula>
    </cfRule>
  </conditionalFormatting>
  <conditionalFormatting sqref="AW27">
    <cfRule type="cellIs" dxfId="6381" priority="1515" operator="lessThan">
      <formula>$C$4</formula>
    </cfRule>
  </conditionalFormatting>
  <conditionalFormatting sqref="AW28">
    <cfRule type="cellIs" dxfId="6380" priority="1516" operator="lessThan">
      <formula>$C$4</formula>
    </cfRule>
  </conditionalFormatting>
  <conditionalFormatting sqref="AW29">
    <cfRule type="cellIs" dxfId="6379" priority="1517" operator="lessThan">
      <formula>$C$4</formula>
    </cfRule>
  </conditionalFormatting>
  <conditionalFormatting sqref="AW30">
    <cfRule type="cellIs" dxfId="6378" priority="1518" operator="lessThan">
      <formula>$C$4</formula>
    </cfRule>
  </conditionalFormatting>
  <conditionalFormatting sqref="AW31">
    <cfRule type="cellIs" dxfId="6377" priority="1519" operator="lessThan">
      <formula>$C$4</formula>
    </cfRule>
  </conditionalFormatting>
  <conditionalFormatting sqref="AW32">
    <cfRule type="cellIs" dxfId="6376" priority="1520" operator="lessThan">
      <formula>$C$4</formula>
    </cfRule>
  </conditionalFormatting>
  <conditionalFormatting sqref="AW33">
    <cfRule type="cellIs" dxfId="6375" priority="1521" operator="lessThan">
      <formula>$C$4</formula>
    </cfRule>
  </conditionalFormatting>
  <conditionalFormatting sqref="AW34">
    <cfRule type="cellIs" dxfId="6374" priority="1522" operator="lessThan">
      <formula>$C$4</formula>
    </cfRule>
  </conditionalFormatting>
  <conditionalFormatting sqref="AW35">
    <cfRule type="cellIs" dxfId="6373" priority="1523" operator="lessThan">
      <formula>$C$4</formula>
    </cfRule>
  </conditionalFormatting>
  <conditionalFormatting sqref="AW36">
    <cfRule type="cellIs" dxfId="6372" priority="1524" operator="lessThan">
      <formula>$C$4</formula>
    </cfRule>
  </conditionalFormatting>
  <conditionalFormatting sqref="AW37">
    <cfRule type="cellIs" dxfId="6371" priority="1525" operator="lessThan">
      <formula>$C$4</formula>
    </cfRule>
  </conditionalFormatting>
  <conditionalFormatting sqref="AW38">
    <cfRule type="cellIs" dxfId="6370" priority="1526" operator="lessThan">
      <formula>$C$4</formula>
    </cfRule>
  </conditionalFormatting>
  <conditionalFormatting sqref="AW39">
    <cfRule type="cellIs" dxfId="6369" priority="1527" operator="lessThan">
      <formula>$C$4</formula>
    </cfRule>
  </conditionalFormatting>
  <conditionalFormatting sqref="AW40">
    <cfRule type="cellIs" dxfId="6368" priority="1528" operator="lessThan">
      <formula>$C$4</formula>
    </cfRule>
  </conditionalFormatting>
  <conditionalFormatting sqref="AW41">
    <cfRule type="cellIs" dxfId="6367" priority="1529" operator="lessThan">
      <formula>$C$4</formula>
    </cfRule>
  </conditionalFormatting>
  <conditionalFormatting sqref="AW42">
    <cfRule type="cellIs" dxfId="6366" priority="1530" operator="lessThan">
      <formula>$C$4</formula>
    </cfRule>
  </conditionalFormatting>
  <conditionalFormatting sqref="AW43">
    <cfRule type="cellIs" dxfId="6365" priority="1531" operator="lessThan">
      <formula>$C$4</formula>
    </cfRule>
  </conditionalFormatting>
  <conditionalFormatting sqref="AW44">
    <cfRule type="cellIs" dxfId="6364" priority="1532" operator="lessThan">
      <formula>$C$4</formula>
    </cfRule>
  </conditionalFormatting>
  <conditionalFormatting sqref="AW45">
    <cfRule type="cellIs" dxfId="6363" priority="1533" operator="lessThan">
      <formula>$C$4</formula>
    </cfRule>
  </conditionalFormatting>
  <conditionalFormatting sqref="AW46">
    <cfRule type="cellIs" dxfId="6362" priority="1534" operator="lessThan">
      <formula>$C$4</formula>
    </cfRule>
  </conditionalFormatting>
  <conditionalFormatting sqref="AW47">
    <cfRule type="cellIs" dxfId="6361" priority="1535" operator="lessThan">
      <formula>$C$4</formula>
    </cfRule>
  </conditionalFormatting>
  <conditionalFormatting sqref="AW48">
    <cfRule type="cellIs" dxfId="6360" priority="1536" operator="lessThan">
      <formula>$C$4</formula>
    </cfRule>
  </conditionalFormatting>
  <conditionalFormatting sqref="AW49">
    <cfRule type="cellIs" dxfId="6359" priority="1537" operator="lessThan">
      <formula>$C$4</formula>
    </cfRule>
  </conditionalFormatting>
  <conditionalFormatting sqref="AW50">
    <cfRule type="cellIs" dxfId="6358" priority="1538" operator="lessThan">
      <formula>$C$4</formula>
    </cfRule>
  </conditionalFormatting>
  <conditionalFormatting sqref="AW51">
    <cfRule type="cellIs" dxfId="6357" priority="1539" operator="lessThan">
      <formula>$C$4</formula>
    </cfRule>
  </conditionalFormatting>
  <conditionalFormatting sqref="AW52">
    <cfRule type="cellIs" dxfId="6356" priority="1540" operator="lessThan">
      <formula>$C$4</formula>
    </cfRule>
  </conditionalFormatting>
  <conditionalFormatting sqref="AW53">
    <cfRule type="cellIs" dxfId="6355" priority="1541" operator="lessThan">
      <formula>$C$4</formula>
    </cfRule>
  </conditionalFormatting>
  <conditionalFormatting sqref="AW54">
    <cfRule type="cellIs" dxfId="6354" priority="1542" operator="lessThan">
      <formula>$C$4</formula>
    </cfRule>
  </conditionalFormatting>
  <conditionalFormatting sqref="AW55">
    <cfRule type="cellIs" dxfId="6353" priority="1543" operator="lessThan">
      <formula>$C$4</formula>
    </cfRule>
  </conditionalFormatting>
  <conditionalFormatting sqref="AW56">
    <cfRule type="cellIs" dxfId="6352" priority="1544" operator="lessThan">
      <formula>$C$4</formula>
    </cfRule>
  </conditionalFormatting>
  <conditionalFormatting sqref="AW57">
    <cfRule type="cellIs" dxfId="6351" priority="1545" operator="lessThan">
      <formula>$C$4</formula>
    </cfRule>
  </conditionalFormatting>
  <conditionalFormatting sqref="AW58">
    <cfRule type="cellIs" dxfId="6350" priority="1546" operator="lessThan">
      <formula>$C$4</formula>
    </cfRule>
  </conditionalFormatting>
  <conditionalFormatting sqref="AW59">
    <cfRule type="cellIs" dxfId="6349" priority="1547" operator="lessThan">
      <formula>$C$4</formula>
    </cfRule>
  </conditionalFormatting>
  <conditionalFormatting sqref="AW60">
    <cfRule type="cellIs" dxfId="6348" priority="1548" operator="lessThan">
      <formula>$C$4</formula>
    </cfRule>
  </conditionalFormatting>
  <conditionalFormatting sqref="AX11">
    <cfRule type="cellIs" dxfId="6347" priority="1549" operator="lessThan">
      <formula>$C$4</formula>
    </cfRule>
  </conditionalFormatting>
  <conditionalFormatting sqref="AX12">
    <cfRule type="cellIs" dxfId="6346" priority="1550" operator="lessThan">
      <formula>$C$4</formula>
    </cfRule>
  </conditionalFormatting>
  <conditionalFormatting sqref="AX13">
    <cfRule type="cellIs" dxfId="6345" priority="1551" operator="lessThan">
      <formula>$C$4</formula>
    </cfRule>
  </conditionalFormatting>
  <conditionalFormatting sqref="AX14">
    <cfRule type="cellIs" dxfId="6344" priority="1552" operator="lessThan">
      <formula>$C$4</formula>
    </cfRule>
  </conditionalFormatting>
  <conditionalFormatting sqref="AX15">
    <cfRule type="cellIs" dxfId="6343" priority="1553" operator="lessThan">
      <formula>$C$4</formula>
    </cfRule>
  </conditionalFormatting>
  <conditionalFormatting sqref="AX16">
    <cfRule type="cellIs" dxfId="6342" priority="1554" operator="lessThan">
      <formula>$C$4</formula>
    </cfRule>
  </conditionalFormatting>
  <conditionalFormatting sqref="AX17">
    <cfRule type="cellIs" dxfId="6341" priority="1555" operator="lessThan">
      <formula>$C$4</formula>
    </cfRule>
  </conditionalFormatting>
  <conditionalFormatting sqref="AX18">
    <cfRule type="cellIs" dxfId="6340" priority="1556" operator="lessThan">
      <formula>$C$4</formula>
    </cfRule>
  </conditionalFormatting>
  <conditionalFormatting sqref="AX19">
    <cfRule type="cellIs" dxfId="6339" priority="1557" operator="lessThan">
      <formula>$C$4</formula>
    </cfRule>
  </conditionalFormatting>
  <conditionalFormatting sqref="AX20">
    <cfRule type="cellIs" dxfId="6338" priority="1558" operator="lessThan">
      <formula>$C$4</formula>
    </cfRule>
  </conditionalFormatting>
  <conditionalFormatting sqref="AX21">
    <cfRule type="cellIs" dxfId="6337" priority="1559" operator="lessThan">
      <formula>$C$4</formula>
    </cfRule>
  </conditionalFormatting>
  <conditionalFormatting sqref="AX22">
    <cfRule type="cellIs" dxfId="6336" priority="1560" operator="lessThan">
      <formula>$C$4</formula>
    </cfRule>
  </conditionalFormatting>
  <conditionalFormatting sqref="AX23">
    <cfRule type="cellIs" dxfId="6335" priority="1561" operator="lessThan">
      <formula>$C$4</formula>
    </cfRule>
  </conditionalFormatting>
  <conditionalFormatting sqref="AX24">
    <cfRule type="cellIs" dxfId="6334" priority="1562" operator="lessThan">
      <formula>$C$4</formula>
    </cfRule>
  </conditionalFormatting>
  <conditionalFormatting sqref="AX25">
    <cfRule type="cellIs" dxfId="6333" priority="1563" operator="lessThan">
      <formula>$C$4</formula>
    </cfRule>
  </conditionalFormatting>
  <conditionalFormatting sqref="AX26">
    <cfRule type="cellIs" dxfId="6332" priority="1564" operator="lessThan">
      <formula>$C$4</formula>
    </cfRule>
  </conditionalFormatting>
  <conditionalFormatting sqref="AX27">
    <cfRule type="cellIs" dxfId="6331" priority="1565" operator="lessThan">
      <formula>$C$4</formula>
    </cfRule>
  </conditionalFormatting>
  <conditionalFormatting sqref="AX28">
    <cfRule type="cellIs" dxfId="6330" priority="1566" operator="lessThan">
      <formula>$C$4</formula>
    </cfRule>
  </conditionalFormatting>
  <conditionalFormatting sqref="AX29">
    <cfRule type="cellIs" dxfId="6329" priority="1567" operator="lessThan">
      <formula>$C$4</formula>
    </cfRule>
  </conditionalFormatting>
  <conditionalFormatting sqref="AX30">
    <cfRule type="cellIs" dxfId="6328" priority="1568" operator="lessThan">
      <formula>$C$4</formula>
    </cfRule>
  </conditionalFormatting>
  <conditionalFormatting sqref="AX31">
    <cfRule type="cellIs" dxfId="6327" priority="1569" operator="lessThan">
      <formula>$C$4</formula>
    </cfRule>
  </conditionalFormatting>
  <conditionalFormatting sqref="AX32">
    <cfRule type="cellIs" dxfId="6326" priority="1570" operator="lessThan">
      <formula>$C$4</formula>
    </cfRule>
  </conditionalFormatting>
  <conditionalFormatting sqref="AX33">
    <cfRule type="cellIs" dxfId="6325" priority="1571" operator="lessThan">
      <formula>$C$4</formula>
    </cfRule>
  </conditionalFormatting>
  <conditionalFormatting sqref="AX34">
    <cfRule type="cellIs" dxfId="6324" priority="1572" operator="lessThan">
      <formula>$C$4</formula>
    </cfRule>
  </conditionalFormatting>
  <conditionalFormatting sqref="AX35">
    <cfRule type="cellIs" dxfId="6323" priority="1573" operator="lessThan">
      <formula>$C$4</formula>
    </cfRule>
  </conditionalFormatting>
  <conditionalFormatting sqref="AX36">
    <cfRule type="cellIs" dxfId="6322" priority="1574" operator="lessThan">
      <formula>$C$4</formula>
    </cfRule>
  </conditionalFormatting>
  <conditionalFormatting sqref="AX37">
    <cfRule type="cellIs" dxfId="6321" priority="1575" operator="lessThan">
      <formula>$C$4</formula>
    </cfRule>
  </conditionalFormatting>
  <conditionalFormatting sqref="AX38">
    <cfRule type="cellIs" dxfId="6320" priority="1576" operator="lessThan">
      <formula>$C$4</formula>
    </cfRule>
  </conditionalFormatting>
  <conditionalFormatting sqref="AX39">
    <cfRule type="cellIs" dxfId="6319" priority="1577" operator="lessThan">
      <formula>$C$4</formula>
    </cfRule>
  </conditionalFormatting>
  <conditionalFormatting sqref="AX40">
    <cfRule type="cellIs" dxfId="6318" priority="1578" operator="lessThan">
      <formula>$C$4</formula>
    </cfRule>
  </conditionalFormatting>
  <conditionalFormatting sqref="AX41">
    <cfRule type="cellIs" dxfId="6317" priority="1579" operator="lessThan">
      <formula>$C$4</formula>
    </cfRule>
  </conditionalFormatting>
  <conditionalFormatting sqref="AX42">
    <cfRule type="cellIs" dxfId="6316" priority="1580" operator="lessThan">
      <formula>$C$4</formula>
    </cfRule>
  </conditionalFormatting>
  <conditionalFormatting sqref="AX43">
    <cfRule type="cellIs" dxfId="6315" priority="1581" operator="lessThan">
      <formula>$C$4</formula>
    </cfRule>
  </conditionalFormatting>
  <conditionalFormatting sqref="AX44">
    <cfRule type="cellIs" dxfId="6314" priority="1582" operator="lessThan">
      <formula>$C$4</formula>
    </cfRule>
  </conditionalFormatting>
  <conditionalFormatting sqref="AX45">
    <cfRule type="cellIs" dxfId="6313" priority="1583" operator="lessThan">
      <formula>$C$4</formula>
    </cfRule>
  </conditionalFormatting>
  <conditionalFormatting sqref="AX46">
    <cfRule type="cellIs" dxfId="6312" priority="1584" operator="lessThan">
      <formula>$C$4</formula>
    </cfRule>
  </conditionalFormatting>
  <conditionalFormatting sqref="AX47">
    <cfRule type="cellIs" dxfId="6311" priority="1585" operator="lessThan">
      <formula>$C$4</formula>
    </cfRule>
  </conditionalFormatting>
  <conditionalFormatting sqref="AX48">
    <cfRule type="cellIs" dxfId="6310" priority="1586" operator="lessThan">
      <formula>$C$4</formula>
    </cfRule>
  </conditionalFormatting>
  <conditionalFormatting sqref="AX49">
    <cfRule type="cellIs" dxfId="6309" priority="1587" operator="lessThan">
      <formula>$C$4</formula>
    </cfRule>
  </conditionalFormatting>
  <conditionalFormatting sqref="AX50">
    <cfRule type="cellIs" dxfId="6308" priority="1588" operator="lessThan">
      <formula>$C$4</formula>
    </cfRule>
  </conditionalFormatting>
  <conditionalFormatting sqref="AX51">
    <cfRule type="cellIs" dxfId="6307" priority="1589" operator="lessThan">
      <formula>$C$4</formula>
    </cfRule>
  </conditionalFormatting>
  <conditionalFormatting sqref="AX52">
    <cfRule type="cellIs" dxfId="6306" priority="1590" operator="lessThan">
      <formula>$C$4</formula>
    </cfRule>
  </conditionalFormatting>
  <conditionalFormatting sqref="AX53">
    <cfRule type="cellIs" dxfId="6305" priority="1591" operator="lessThan">
      <formula>$C$4</formula>
    </cfRule>
  </conditionalFormatting>
  <conditionalFormatting sqref="AX54">
    <cfRule type="cellIs" dxfId="6304" priority="1592" operator="lessThan">
      <formula>$C$4</formula>
    </cfRule>
  </conditionalFormatting>
  <conditionalFormatting sqref="AX55">
    <cfRule type="cellIs" dxfId="6303" priority="1593" operator="lessThan">
      <formula>$C$4</formula>
    </cfRule>
  </conditionalFormatting>
  <conditionalFormatting sqref="AX56">
    <cfRule type="cellIs" dxfId="6302" priority="1594" operator="lessThan">
      <formula>$C$4</formula>
    </cfRule>
  </conditionalFormatting>
  <conditionalFormatting sqref="AX57">
    <cfRule type="cellIs" dxfId="6301" priority="1595" operator="lessThan">
      <formula>$C$4</formula>
    </cfRule>
  </conditionalFormatting>
  <conditionalFormatting sqref="AX58">
    <cfRule type="cellIs" dxfId="6300" priority="1596" operator="lessThan">
      <formula>$C$4</formula>
    </cfRule>
  </conditionalFormatting>
  <conditionalFormatting sqref="AX59">
    <cfRule type="cellIs" dxfId="6299" priority="1597" operator="lessThan">
      <formula>$C$4</formula>
    </cfRule>
  </conditionalFormatting>
  <conditionalFormatting sqref="AX60">
    <cfRule type="cellIs" dxfId="6298" priority="1598" operator="lessThan">
      <formula>$C$4</formula>
    </cfRule>
  </conditionalFormatting>
  <conditionalFormatting sqref="AY11">
    <cfRule type="cellIs" dxfId="6297" priority="1599" operator="lessThan">
      <formula>$C$4</formula>
    </cfRule>
  </conditionalFormatting>
  <conditionalFormatting sqref="AY12">
    <cfRule type="cellIs" dxfId="6296" priority="1600" operator="lessThan">
      <formula>$C$4</formula>
    </cfRule>
  </conditionalFormatting>
  <conditionalFormatting sqref="AY13">
    <cfRule type="cellIs" dxfId="6295" priority="1601" operator="lessThan">
      <formula>$C$4</formula>
    </cfRule>
  </conditionalFormatting>
  <conditionalFormatting sqref="AY14">
    <cfRule type="cellIs" dxfId="6294" priority="1602" operator="lessThan">
      <formula>$C$4</formula>
    </cfRule>
  </conditionalFormatting>
  <conditionalFormatting sqref="AY15">
    <cfRule type="cellIs" dxfId="6293" priority="1603" operator="lessThan">
      <formula>$C$4</formula>
    </cfRule>
  </conditionalFormatting>
  <conditionalFormatting sqref="AY16">
    <cfRule type="cellIs" dxfId="6292" priority="1604" operator="lessThan">
      <formula>$C$4</formula>
    </cfRule>
  </conditionalFormatting>
  <conditionalFormatting sqref="AY17">
    <cfRule type="cellIs" dxfId="6291" priority="1605" operator="lessThan">
      <formula>$C$4</formula>
    </cfRule>
  </conditionalFormatting>
  <conditionalFormatting sqref="AY18">
    <cfRule type="cellIs" dxfId="6290" priority="1606" operator="lessThan">
      <formula>$C$4</formula>
    </cfRule>
  </conditionalFormatting>
  <conditionalFormatting sqref="AY19">
    <cfRule type="cellIs" dxfId="6289" priority="1607" operator="lessThan">
      <formula>$C$4</formula>
    </cfRule>
  </conditionalFormatting>
  <conditionalFormatting sqref="AY20">
    <cfRule type="cellIs" dxfId="6288" priority="1608" operator="lessThan">
      <formula>$C$4</formula>
    </cfRule>
  </conditionalFormatting>
  <conditionalFormatting sqref="AY21">
    <cfRule type="cellIs" dxfId="6287" priority="1609" operator="lessThan">
      <formula>$C$4</formula>
    </cfRule>
  </conditionalFormatting>
  <conditionalFormatting sqref="AY22">
    <cfRule type="cellIs" dxfId="6286" priority="1610" operator="lessThan">
      <formula>$C$4</formula>
    </cfRule>
  </conditionalFormatting>
  <conditionalFormatting sqref="AY23">
    <cfRule type="cellIs" dxfId="6285" priority="1611" operator="lessThan">
      <formula>$C$4</formula>
    </cfRule>
  </conditionalFormatting>
  <conditionalFormatting sqref="AY24">
    <cfRule type="cellIs" dxfId="6284" priority="1612" operator="lessThan">
      <formula>$C$4</formula>
    </cfRule>
  </conditionalFormatting>
  <conditionalFormatting sqref="AY25">
    <cfRule type="cellIs" dxfId="6283" priority="1613" operator="lessThan">
      <formula>$C$4</formula>
    </cfRule>
  </conditionalFormatting>
  <conditionalFormatting sqref="AY26">
    <cfRule type="cellIs" dxfId="6282" priority="1614" operator="lessThan">
      <formula>$C$4</formula>
    </cfRule>
  </conditionalFormatting>
  <conditionalFormatting sqref="AY27">
    <cfRule type="cellIs" dxfId="6281" priority="1615" operator="lessThan">
      <formula>$C$4</formula>
    </cfRule>
  </conditionalFormatting>
  <conditionalFormatting sqref="AY28">
    <cfRule type="cellIs" dxfId="6280" priority="1616" operator="lessThan">
      <formula>$C$4</formula>
    </cfRule>
  </conditionalFormatting>
  <conditionalFormatting sqref="AY29">
    <cfRule type="cellIs" dxfId="6279" priority="1617" operator="lessThan">
      <formula>$C$4</formula>
    </cfRule>
  </conditionalFormatting>
  <conditionalFormatting sqref="AY30">
    <cfRule type="cellIs" dxfId="6278" priority="1618" operator="lessThan">
      <formula>$C$4</formula>
    </cfRule>
  </conditionalFormatting>
  <conditionalFormatting sqref="AY31">
    <cfRule type="cellIs" dxfId="6277" priority="1619" operator="lessThan">
      <formula>$C$4</formula>
    </cfRule>
  </conditionalFormatting>
  <conditionalFormatting sqref="AY32">
    <cfRule type="cellIs" dxfId="6276" priority="1620" operator="lessThan">
      <formula>$C$4</formula>
    </cfRule>
  </conditionalFormatting>
  <conditionalFormatting sqref="AY33">
    <cfRule type="cellIs" dxfId="6275" priority="1621" operator="lessThan">
      <formula>$C$4</formula>
    </cfRule>
  </conditionalFormatting>
  <conditionalFormatting sqref="AY34">
    <cfRule type="cellIs" dxfId="6274" priority="1622" operator="lessThan">
      <formula>$C$4</formula>
    </cfRule>
  </conditionalFormatting>
  <conditionalFormatting sqref="AY35">
    <cfRule type="cellIs" dxfId="6273" priority="1623" operator="lessThan">
      <formula>$C$4</formula>
    </cfRule>
  </conditionalFormatting>
  <conditionalFormatting sqref="AY36">
    <cfRule type="cellIs" dxfId="6272" priority="1624" operator="lessThan">
      <formula>$C$4</formula>
    </cfRule>
  </conditionalFormatting>
  <conditionalFormatting sqref="AY37">
    <cfRule type="cellIs" dxfId="6271" priority="1625" operator="lessThan">
      <formula>$C$4</formula>
    </cfRule>
  </conditionalFormatting>
  <conditionalFormatting sqref="AY38">
    <cfRule type="cellIs" dxfId="6270" priority="1626" operator="lessThan">
      <formula>$C$4</formula>
    </cfRule>
  </conditionalFormatting>
  <conditionalFormatting sqref="AY39">
    <cfRule type="cellIs" dxfId="6269" priority="1627" operator="lessThan">
      <formula>$C$4</formula>
    </cfRule>
  </conditionalFormatting>
  <conditionalFormatting sqref="AY40">
    <cfRule type="cellIs" dxfId="6268" priority="1628" operator="lessThan">
      <formula>$C$4</formula>
    </cfRule>
  </conditionalFormatting>
  <conditionalFormatting sqref="AY41">
    <cfRule type="cellIs" dxfId="6267" priority="1629" operator="lessThan">
      <formula>$C$4</formula>
    </cfRule>
  </conditionalFormatting>
  <conditionalFormatting sqref="AY42">
    <cfRule type="cellIs" dxfId="6266" priority="1630" operator="lessThan">
      <formula>$C$4</formula>
    </cfRule>
  </conditionalFormatting>
  <conditionalFormatting sqref="AY43">
    <cfRule type="cellIs" dxfId="6265" priority="1631" operator="lessThan">
      <formula>$C$4</formula>
    </cfRule>
  </conditionalFormatting>
  <conditionalFormatting sqref="AY44">
    <cfRule type="cellIs" dxfId="6264" priority="1632" operator="lessThan">
      <formula>$C$4</formula>
    </cfRule>
  </conditionalFormatting>
  <conditionalFormatting sqref="AY45">
    <cfRule type="cellIs" dxfId="6263" priority="1633" operator="lessThan">
      <formula>$C$4</formula>
    </cfRule>
  </conditionalFormatting>
  <conditionalFormatting sqref="AY46">
    <cfRule type="cellIs" dxfId="6262" priority="1634" operator="lessThan">
      <formula>$C$4</formula>
    </cfRule>
  </conditionalFormatting>
  <conditionalFormatting sqref="AY47">
    <cfRule type="cellIs" dxfId="6261" priority="1635" operator="lessThan">
      <formula>$C$4</formula>
    </cfRule>
  </conditionalFormatting>
  <conditionalFormatting sqref="AY48">
    <cfRule type="cellIs" dxfId="6260" priority="1636" operator="lessThan">
      <formula>$C$4</formula>
    </cfRule>
  </conditionalFormatting>
  <conditionalFormatting sqref="AY49">
    <cfRule type="cellIs" dxfId="6259" priority="1637" operator="lessThan">
      <formula>$C$4</formula>
    </cfRule>
  </conditionalFormatting>
  <conditionalFormatting sqref="AY50">
    <cfRule type="cellIs" dxfId="6258" priority="1638" operator="lessThan">
      <formula>$C$4</formula>
    </cfRule>
  </conditionalFormatting>
  <conditionalFormatting sqref="AY51">
    <cfRule type="cellIs" dxfId="6257" priority="1639" operator="lessThan">
      <formula>$C$4</formula>
    </cfRule>
  </conditionalFormatting>
  <conditionalFormatting sqref="AY52">
    <cfRule type="cellIs" dxfId="6256" priority="1640" operator="lessThan">
      <formula>$C$4</formula>
    </cfRule>
  </conditionalFormatting>
  <conditionalFormatting sqref="AY53">
    <cfRule type="cellIs" dxfId="6255" priority="1641" operator="lessThan">
      <formula>$C$4</formula>
    </cfRule>
  </conditionalFormatting>
  <conditionalFormatting sqref="AY54">
    <cfRule type="cellIs" dxfId="6254" priority="1642" operator="lessThan">
      <formula>$C$4</formula>
    </cfRule>
  </conditionalFormatting>
  <conditionalFormatting sqref="AY55">
    <cfRule type="cellIs" dxfId="6253" priority="1643" operator="lessThan">
      <formula>$C$4</formula>
    </cfRule>
  </conditionalFormatting>
  <conditionalFormatting sqref="AY56">
    <cfRule type="cellIs" dxfId="6252" priority="1644" operator="lessThan">
      <formula>$C$4</formula>
    </cfRule>
  </conditionalFormatting>
  <conditionalFormatting sqref="AY57">
    <cfRule type="cellIs" dxfId="6251" priority="1645" operator="lessThan">
      <formula>$C$4</formula>
    </cfRule>
  </conditionalFormatting>
  <conditionalFormatting sqref="AY58">
    <cfRule type="cellIs" dxfId="6250" priority="1646" operator="lessThan">
      <formula>$C$4</formula>
    </cfRule>
  </conditionalFormatting>
  <conditionalFormatting sqref="AY59">
    <cfRule type="cellIs" dxfId="6249" priority="1647" operator="lessThan">
      <formula>$C$4</formula>
    </cfRule>
  </conditionalFormatting>
  <conditionalFormatting sqref="AY60">
    <cfRule type="cellIs" dxfId="6248" priority="1648" operator="lessThan">
      <formula>$C$4</formula>
    </cfRule>
  </conditionalFormatting>
  <conditionalFormatting sqref="BH11">
    <cfRule type="cellIs" dxfId="6247" priority="1649" operator="lessThan">
      <formula>$C$4</formula>
    </cfRule>
  </conditionalFormatting>
  <conditionalFormatting sqref="BH12">
    <cfRule type="cellIs" dxfId="6246" priority="1650" operator="lessThan">
      <formula>$C$4</formula>
    </cfRule>
  </conditionalFormatting>
  <conditionalFormatting sqref="BH13">
    <cfRule type="cellIs" dxfId="6245" priority="1651" operator="lessThan">
      <formula>$C$4</formula>
    </cfRule>
  </conditionalFormatting>
  <conditionalFormatting sqref="BH14">
    <cfRule type="cellIs" dxfId="6244" priority="1652" operator="lessThan">
      <formula>$C$4</formula>
    </cfRule>
  </conditionalFormatting>
  <conditionalFormatting sqref="BH15">
    <cfRule type="cellIs" dxfId="6243" priority="1653" operator="lessThan">
      <formula>$C$4</formula>
    </cfRule>
  </conditionalFormatting>
  <conditionalFormatting sqref="BH16">
    <cfRule type="cellIs" dxfId="6242" priority="1654" operator="lessThan">
      <formula>$C$4</formula>
    </cfRule>
  </conditionalFormatting>
  <conditionalFormatting sqref="BH17">
    <cfRule type="cellIs" dxfId="6241" priority="1655" operator="lessThan">
      <formula>$C$4</formula>
    </cfRule>
  </conditionalFormatting>
  <conditionalFormatting sqref="BH18">
    <cfRule type="cellIs" dxfId="6240" priority="1656" operator="lessThan">
      <formula>$C$4</formula>
    </cfRule>
  </conditionalFormatting>
  <conditionalFormatting sqref="BH19">
    <cfRule type="cellIs" dxfId="6239" priority="1657" operator="lessThan">
      <formula>$C$4</formula>
    </cfRule>
  </conditionalFormatting>
  <conditionalFormatting sqref="BH20">
    <cfRule type="cellIs" dxfId="6238" priority="1658" operator="lessThan">
      <formula>$C$4</formula>
    </cfRule>
  </conditionalFormatting>
  <conditionalFormatting sqref="BH21">
    <cfRule type="cellIs" dxfId="6237" priority="1659" operator="lessThan">
      <formula>$C$4</formula>
    </cfRule>
  </conditionalFormatting>
  <conditionalFormatting sqref="BH22">
    <cfRule type="cellIs" dxfId="6236" priority="1660" operator="lessThan">
      <formula>$C$4</formula>
    </cfRule>
  </conditionalFormatting>
  <conditionalFormatting sqref="BH23">
    <cfRule type="cellIs" dxfId="6235" priority="1661" operator="lessThan">
      <formula>$C$4</formula>
    </cfRule>
  </conditionalFormatting>
  <conditionalFormatting sqref="BH24">
    <cfRule type="cellIs" dxfId="6234" priority="1662" operator="lessThan">
      <formula>$C$4</formula>
    </cfRule>
  </conditionalFormatting>
  <conditionalFormatting sqref="BH25">
    <cfRule type="cellIs" dxfId="6233" priority="1663" operator="lessThan">
      <formula>$C$4</formula>
    </cfRule>
  </conditionalFormatting>
  <conditionalFormatting sqref="BH26">
    <cfRule type="cellIs" dxfId="6232" priority="1664" operator="lessThan">
      <formula>$C$4</formula>
    </cfRule>
  </conditionalFormatting>
  <conditionalFormatting sqref="BH27">
    <cfRule type="cellIs" dxfId="6231" priority="1665" operator="lessThan">
      <formula>$C$4</formula>
    </cfRule>
  </conditionalFormatting>
  <conditionalFormatting sqref="BH28">
    <cfRule type="cellIs" dxfId="6230" priority="1666" operator="lessThan">
      <formula>$C$4</formula>
    </cfRule>
  </conditionalFormatting>
  <conditionalFormatting sqref="BH29">
    <cfRule type="cellIs" dxfId="6229" priority="1667" operator="lessThan">
      <formula>$C$4</formula>
    </cfRule>
  </conditionalFormatting>
  <conditionalFormatting sqref="BH30">
    <cfRule type="cellIs" dxfId="6228" priority="1668" operator="lessThan">
      <formula>$C$4</formula>
    </cfRule>
  </conditionalFormatting>
  <conditionalFormatting sqref="BH31">
    <cfRule type="cellIs" dxfId="6227" priority="1669" operator="lessThan">
      <formula>$C$4</formula>
    </cfRule>
  </conditionalFormatting>
  <conditionalFormatting sqref="BH32">
    <cfRule type="cellIs" dxfId="6226" priority="1670" operator="lessThan">
      <formula>$C$4</formula>
    </cfRule>
  </conditionalFormatting>
  <conditionalFormatting sqref="BH33">
    <cfRule type="cellIs" dxfId="6225" priority="1671" operator="lessThan">
      <formula>$C$4</formula>
    </cfRule>
  </conditionalFormatting>
  <conditionalFormatting sqref="BH34">
    <cfRule type="cellIs" dxfId="6224" priority="1672" operator="lessThan">
      <formula>$C$4</formula>
    </cfRule>
  </conditionalFormatting>
  <conditionalFormatting sqref="BH35">
    <cfRule type="cellIs" dxfId="6223" priority="1673" operator="lessThan">
      <formula>$C$4</formula>
    </cfRule>
  </conditionalFormatting>
  <conditionalFormatting sqref="BH36">
    <cfRule type="cellIs" dxfId="6222" priority="1674" operator="lessThan">
      <formula>$C$4</formula>
    </cfRule>
  </conditionalFormatting>
  <conditionalFormatting sqref="BH37">
    <cfRule type="cellIs" dxfId="6221" priority="1675" operator="lessThan">
      <formula>$C$4</formula>
    </cfRule>
  </conditionalFormatting>
  <conditionalFormatting sqref="BH38">
    <cfRule type="cellIs" dxfId="6220" priority="1676" operator="lessThan">
      <formula>$C$4</formula>
    </cfRule>
  </conditionalFormatting>
  <conditionalFormatting sqref="BH39">
    <cfRule type="cellIs" dxfId="6219" priority="1677" operator="lessThan">
      <formula>$C$4</formula>
    </cfRule>
  </conditionalFormatting>
  <conditionalFormatting sqref="BH40">
    <cfRule type="cellIs" dxfId="6218" priority="1678" operator="lessThan">
      <formula>$C$4</formula>
    </cfRule>
  </conditionalFormatting>
  <conditionalFormatting sqref="BH41">
    <cfRule type="cellIs" dxfId="6217" priority="1679" operator="lessThan">
      <formula>$C$4</formula>
    </cfRule>
  </conditionalFormatting>
  <conditionalFormatting sqref="BH42">
    <cfRule type="cellIs" dxfId="6216" priority="1680" operator="lessThan">
      <formula>$C$4</formula>
    </cfRule>
  </conditionalFormatting>
  <conditionalFormatting sqref="BH43">
    <cfRule type="cellIs" dxfId="6215" priority="1681" operator="lessThan">
      <formula>$C$4</formula>
    </cfRule>
  </conditionalFormatting>
  <conditionalFormatting sqref="BH44">
    <cfRule type="cellIs" dxfId="6214" priority="1682" operator="lessThan">
      <formula>$C$4</formula>
    </cfRule>
  </conditionalFormatting>
  <conditionalFormatting sqref="BH45">
    <cfRule type="cellIs" dxfId="6213" priority="1683" operator="lessThan">
      <formula>$C$4</formula>
    </cfRule>
  </conditionalFormatting>
  <conditionalFormatting sqref="BH46">
    <cfRule type="cellIs" dxfId="6212" priority="1684" operator="lessThan">
      <formula>$C$4</formula>
    </cfRule>
  </conditionalFormatting>
  <conditionalFormatting sqref="BH47">
    <cfRule type="cellIs" dxfId="6211" priority="1685" operator="lessThan">
      <formula>$C$4</formula>
    </cfRule>
  </conditionalFormatting>
  <conditionalFormatting sqref="BH48">
    <cfRule type="cellIs" dxfId="6210" priority="1686" operator="lessThan">
      <formula>$C$4</formula>
    </cfRule>
  </conditionalFormatting>
  <conditionalFormatting sqref="BH49">
    <cfRule type="cellIs" dxfId="6209" priority="1687" operator="lessThan">
      <formula>$C$4</formula>
    </cfRule>
  </conditionalFormatting>
  <conditionalFormatting sqref="BH50">
    <cfRule type="cellIs" dxfId="6208" priority="1688" operator="lessThan">
      <formula>$C$4</formula>
    </cfRule>
  </conditionalFormatting>
  <conditionalFormatting sqref="BH51">
    <cfRule type="cellIs" dxfId="6207" priority="1689" operator="lessThan">
      <formula>$C$4</formula>
    </cfRule>
  </conditionalFormatting>
  <conditionalFormatting sqref="BH52">
    <cfRule type="cellIs" dxfId="6206" priority="1690" operator="lessThan">
      <formula>$C$4</formula>
    </cfRule>
  </conditionalFormatting>
  <conditionalFormatting sqref="BH53">
    <cfRule type="cellIs" dxfId="6205" priority="1691" operator="lessThan">
      <formula>$C$4</formula>
    </cfRule>
  </conditionalFormatting>
  <conditionalFormatting sqref="BH54">
    <cfRule type="cellIs" dxfId="6204" priority="1692" operator="lessThan">
      <formula>$C$4</formula>
    </cfRule>
  </conditionalFormatting>
  <conditionalFormatting sqref="BH55">
    <cfRule type="cellIs" dxfId="6203" priority="1693" operator="lessThan">
      <formula>$C$4</formula>
    </cfRule>
  </conditionalFormatting>
  <conditionalFormatting sqref="BH56">
    <cfRule type="cellIs" dxfId="6202" priority="1694" operator="lessThan">
      <formula>$C$4</formula>
    </cfRule>
  </conditionalFormatting>
  <conditionalFormatting sqref="BH57">
    <cfRule type="cellIs" dxfId="6201" priority="1695" operator="lessThan">
      <formula>$C$4</formula>
    </cfRule>
  </conditionalFormatting>
  <conditionalFormatting sqref="BH58">
    <cfRule type="cellIs" dxfId="6200" priority="1696" operator="lessThan">
      <formula>$C$4</formula>
    </cfRule>
  </conditionalFormatting>
  <conditionalFormatting sqref="BH59">
    <cfRule type="cellIs" dxfId="6199" priority="1697" operator="lessThan">
      <formula>$C$4</formula>
    </cfRule>
  </conditionalFormatting>
  <conditionalFormatting sqref="BH60">
    <cfRule type="cellIs" dxfId="6198" priority="1698" operator="lessThan">
      <formula>$C$4</formula>
    </cfRule>
  </conditionalFormatting>
  <conditionalFormatting sqref="BI11">
    <cfRule type="cellIs" dxfId="6197" priority="1699" operator="lessThan">
      <formula>$C$4</formula>
    </cfRule>
  </conditionalFormatting>
  <conditionalFormatting sqref="BI12">
    <cfRule type="cellIs" dxfId="6196" priority="1700" operator="lessThan">
      <formula>$C$4</formula>
    </cfRule>
  </conditionalFormatting>
  <conditionalFormatting sqref="BI13">
    <cfRule type="cellIs" dxfId="6195" priority="1701" operator="lessThan">
      <formula>$C$4</formula>
    </cfRule>
  </conditionalFormatting>
  <conditionalFormatting sqref="BI14">
    <cfRule type="cellIs" dxfId="6194" priority="1702" operator="lessThan">
      <formula>$C$4</formula>
    </cfRule>
  </conditionalFormatting>
  <conditionalFormatting sqref="BI15">
    <cfRule type="cellIs" dxfId="6193" priority="1703" operator="lessThan">
      <formula>$C$4</formula>
    </cfRule>
  </conditionalFormatting>
  <conditionalFormatting sqref="BI16">
    <cfRule type="cellIs" dxfId="6192" priority="1704" operator="lessThan">
      <formula>$C$4</formula>
    </cfRule>
  </conditionalFormatting>
  <conditionalFormatting sqref="BI17">
    <cfRule type="cellIs" dxfId="6191" priority="1705" operator="lessThan">
      <formula>$C$4</formula>
    </cfRule>
  </conditionalFormatting>
  <conditionalFormatting sqref="BI18">
    <cfRule type="cellIs" dxfId="6190" priority="1706" operator="lessThan">
      <formula>$C$4</formula>
    </cfRule>
  </conditionalFormatting>
  <conditionalFormatting sqref="BI19">
    <cfRule type="cellIs" dxfId="6189" priority="1707" operator="lessThan">
      <formula>$C$4</formula>
    </cfRule>
  </conditionalFormatting>
  <conditionalFormatting sqref="BI20">
    <cfRule type="cellIs" dxfId="6188" priority="1708" operator="lessThan">
      <formula>$C$4</formula>
    </cfRule>
  </conditionalFormatting>
  <conditionalFormatting sqref="BI21">
    <cfRule type="cellIs" dxfId="6187" priority="1709" operator="lessThan">
      <formula>$C$4</formula>
    </cfRule>
  </conditionalFormatting>
  <conditionalFormatting sqref="BI22">
    <cfRule type="cellIs" dxfId="6186" priority="1710" operator="lessThan">
      <formula>$C$4</formula>
    </cfRule>
  </conditionalFormatting>
  <conditionalFormatting sqref="BI23">
    <cfRule type="cellIs" dxfId="6185" priority="1711" operator="lessThan">
      <formula>$C$4</formula>
    </cfRule>
  </conditionalFormatting>
  <conditionalFormatting sqref="BI24">
    <cfRule type="cellIs" dxfId="6184" priority="1712" operator="lessThan">
      <formula>$C$4</formula>
    </cfRule>
  </conditionalFormatting>
  <conditionalFormatting sqref="BI25">
    <cfRule type="cellIs" dxfId="6183" priority="1713" operator="lessThan">
      <formula>$C$4</formula>
    </cfRule>
  </conditionalFormatting>
  <conditionalFormatting sqref="BI26">
    <cfRule type="cellIs" dxfId="6182" priority="1714" operator="lessThan">
      <formula>$C$4</formula>
    </cfRule>
  </conditionalFormatting>
  <conditionalFormatting sqref="BI27">
    <cfRule type="cellIs" dxfId="6181" priority="1715" operator="lessThan">
      <formula>$C$4</formula>
    </cfRule>
  </conditionalFormatting>
  <conditionalFormatting sqref="BI28">
    <cfRule type="cellIs" dxfId="6180" priority="1716" operator="lessThan">
      <formula>$C$4</formula>
    </cfRule>
  </conditionalFormatting>
  <conditionalFormatting sqref="BI29">
    <cfRule type="cellIs" dxfId="6179" priority="1717" operator="lessThan">
      <formula>$C$4</formula>
    </cfRule>
  </conditionalFormatting>
  <conditionalFormatting sqref="BI30">
    <cfRule type="cellIs" dxfId="6178" priority="1718" operator="lessThan">
      <formula>$C$4</formula>
    </cfRule>
  </conditionalFormatting>
  <conditionalFormatting sqref="BI31">
    <cfRule type="cellIs" dxfId="6177" priority="1719" operator="lessThan">
      <formula>$C$4</formula>
    </cfRule>
  </conditionalFormatting>
  <conditionalFormatting sqref="BI32">
    <cfRule type="cellIs" dxfId="6176" priority="1720" operator="lessThan">
      <formula>$C$4</formula>
    </cfRule>
  </conditionalFormatting>
  <conditionalFormatting sqref="BI33">
    <cfRule type="cellIs" dxfId="6175" priority="1721" operator="lessThan">
      <formula>$C$4</formula>
    </cfRule>
  </conditionalFormatting>
  <conditionalFormatting sqref="BI34">
    <cfRule type="cellIs" dxfId="6174" priority="1722" operator="lessThan">
      <formula>$C$4</formula>
    </cfRule>
  </conditionalFormatting>
  <conditionalFormatting sqref="BI35">
    <cfRule type="cellIs" dxfId="6173" priority="1723" operator="lessThan">
      <formula>$C$4</formula>
    </cfRule>
  </conditionalFormatting>
  <conditionalFormatting sqref="BI36">
    <cfRule type="cellIs" dxfId="6172" priority="1724" operator="lessThan">
      <formula>$C$4</formula>
    </cfRule>
  </conditionalFormatting>
  <conditionalFormatting sqref="BI37">
    <cfRule type="cellIs" dxfId="6171" priority="1725" operator="lessThan">
      <formula>$C$4</formula>
    </cfRule>
  </conditionalFormatting>
  <conditionalFormatting sqref="BI38">
    <cfRule type="cellIs" dxfId="6170" priority="1726" operator="lessThan">
      <formula>$C$4</formula>
    </cfRule>
  </conditionalFormatting>
  <conditionalFormatting sqref="BI39">
    <cfRule type="cellIs" dxfId="6169" priority="1727" operator="lessThan">
      <formula>$C$4</formula>
    </cfRule>
  </conditionalFormatting>
  <conditionalFormatting sqref="BI40">
    <cfRule type="cellIs" dxfId="6168" priority="1728" operator="lessThan">
      <formula>$C$4</formula>
    </cfRule>
  </conditionalFormatting>
  <conditionalFormatting sqref="BI41">
    <cfRule type="cellIs" dxfId="6167" priority="1729" operator="lessThan">
      <formula>$C$4</formula>
    </cfRule>
  </conditionalFormatting>
  <conditionalFormatting sqref="BI42">
    <cfRule type="cellIs" dxfId="6166" priority="1730" operator="lessThan">
      <formula>$C$4</formula>
    </cfRule>
  </conditionalFormatting>
  <conditionalFormatting sqref="BI43">
    <cfRule type="cellIs" dxfId="6165" priority="1731" operator="lessThan">
      <formula>$C$4</formula>
    </cfRule>
  </conditionalFormatting>
  <conditionalFormatting sqref="BI44">
    <cfRule type="cellIs" dxfId="6164" priority="1732" operator="lessThan">
      <formula>$C$4</formula>
    </cfRule>
  </conditionalFormatting>
  <conditionalFormatting sqref="BI45">
    <cfRule type="cellIs" dxfId="6163" priority="1733" operator="lessThan">
      <formula>$C$4</formula>
    </cfRule>
  </conditionalFormatting>
  <conditionalFormatting sqref="BI46">
    <cfRule type="cellIs" dxfId="6162" priority="1734" operator="lessThan">
      <formula>$C$4</formula>
    </cfRule>
  </conditionalFormatting>
  <conditionalFormatting sqref="BI47">
    <cfRule type="cellIs" dxfId="6161" priority="1735" operator="lessThan">
      <formula>$C$4</formula>
    </cfRule>
  </conditionalFormatting>
  <conditionalFormatting sqref="BI48">
    <cfRule type="cellIs" dxfId="6160" priority="1736" operator="lessThan">
      <formula>$C$4</formula>
    </cfRule>
  </conditionalFormatting>
  <conditionalFormatting sqref="BI49">
    <cfRule type="cellIs" dxfId="6159" priority="1737" operator="lessThan">
      <formula>$C$4</formula>
    </cfRule>
  </conditionalFormatting>
  <conditionalFormatting sqref="BI50">
    <cfRule type="cellIs" dxfId="6158" priority="1738" operator="lessThan">
      <formula>$C$4</formula>
    </cfRule>
  </conditionalFormatting>
  <conditionalFormatting sqref="BI51">
    <cfRule type="cellIs" dxfId="6157" priority="1739" operator="lessThan">
      <formula>$C$4</formula>
    </cfRule>
  </conditionalFormatting>
  <conditionalFormatting sqref="BI52">
    <cfRule type="cellIs" dxfId="6156" priority="1740" operator="lessThan">
      <formula>$C$4</formula>
    </cfRule>
  </conditionalFormatting>
  <conditionalFormatting sqref="BI53">
    <cfRule type="cellIs" dxfId="6155" priority="1741" operator="lessThan">
      <formula>$C$4</formula>
    </cfRule>
  </conditionalFormatting>
  <conditionalFormatting sqref="BI54">
    <cfRule type="cellIs" dxfId="6154" priority="1742" operator="lessThan">
      <formula>$C$4</formula>
    </cfRule>
  </conditionalFormatting>
  <conditionalFormatting sqref="BI55">
    <cfRule type="cellIs" dxfId="6153" priority="1743" operator="lessThan">
      <formula>$C$4</formula>
    </cfRule>
  </conditionalFormatting>
  <conditionalFormatting sqref="BI56">
    <cfRule type="cellIs" dxfId="6152" priority="1744" operator="lessThan">
      <formula>$C$4</formula>
    </cfRule>
  </conditionalFormatting>
  <conditionalFormatting sqref="BI57">
    <cfRule type="cellIs" dxfId="6151" priority="1745" operator="lessThan">
      <formula>$C$4</formula>
    </cfRule>
  </conditionalFormatting>
  <conditionalFormatting sqref="BI58">
    <cfRule type="cellIs" dxfId="6150" priority="1746" operator="lessThan">
      <formula>$C$4</formula>
    </cfRule>
  </conditionalFormatting>
  <conditionalFormatting sqref="BI59">
    <cfRule type="cellIs" dxfId="6149" priority="1747" operator="lessThan">
      <formula>$C$4</formula>
    </cfRule>
  </conditionalFormatting>
  <conditionalFormatting sqref="BI60">
    <cfRule type="cellIs" dxfId="6148" priority="1748" operator="lessThan">
      <formula>$C$4</formula>
    </cfRule>
  </conditionalFormatting>
  <conditionalFormatting sqref="BJ11">
    <cfRule type="cellIs" dxfId="6147" priority="1749" operator="lessThan">
      <formula>$C$4</formula>
    </cfRule>
  </conditionalFormatting>
  <conditionalFormatting sqref="BJ12">
    <cfRule type="cellIs" dxfId="6146" priority="1750" operator="lessThan">
      <formula>$C$4</formula>
    </cfRule>
  </conditionalFormatting>
  <conditionalFormatting sqref="BJ13">
    <cfRule type="cellIs" dxfId="6145" priority="1751" operator="lessThan">
      <formula>$C$4</formula>
    </cfRule>
  </conditionalFormatting>
  <conditionalFormatting sqref="BJ14">
    <cfRule type="cellIs" dxfId="6144" priority="1752" operator="lessThan">
      <formula>$C$4</formula>
    </cfRule>
  </conditionalFormatting>
  <conditionalFormatting sqref="BJ15">
    <cfRule type="cellIs" dxfId="6143" priority="1753" operator="lessThan">
      <formula>$C$4</formula>
    </cfRule>
  </conditionalFormatting>
  <conditionalFormatting sqref="BJ16">
    <cfRule type="cellIs" dxfId="6142" priority="1754" operator="lessThan">
      <formula>$C$4</formula>
    </cfRule>
  </conditionalFormatting>
  <conditionalFormatting sqref="BJ17">
    <cfRule type="cellIs" dxfId="6141" priority="1755" operator="lessThan">
      <formula>$C$4</formula>
    </cfRule>
  </conditionalFormatting>
  <conditionalFormatting sqref="BJ18">
    <cfRule type="cellIs" dxfId="6140" priority="1756" operator="lessThan">
      <formula>$C$4</formula>
    </cfRule>
  </conditionalFormatting>
  <conditionalFormatting sqref="BJ19">
    <cfRule type="cellIs" dxfId="6139" priority="1757" operator="lessThan">
      <formula>$C$4</formula>
    </cfRule>
  </conditionalFormatting>
  <conditionalFormatting sqref="BJ20">
    <cfRule type="cellIs" dxfId="6138" priority="1758" operator="lessThan">
      <formula>$C$4</formula>
    </cfRule>
  </conditionalFormatting>
  <conditionalFormatting sqref="BJ21">
    <cfRule type="cellIs" dxfId="6137" priority="1759" operator="lessThan">
      <formula>$C$4</formula>
    </cfRule>
  </conditionalFormatting>
  <conditionalFormatting sqref="BJ22">
    <cfRule type="cellIs" dxfId="6136" priority="1760" operator="lessThan">
      <formula>$C$4</formula>
    </cfRule>
  </conditionalFormatting>
  <conditionalFormatting sqref="BJ23">
    <cfRule type="cellIs" dxfId="6135" priority="1761" operator="lessThan">
      <formula>$C$4</formula>
    </cfRule>
  </conditionalFormatting>
  <conditionalFormatting sqref="BJ24">
    <cfRule type="cellIs" dxfId="6134" priority="1762" operator="lessThan">
      <formula>$C$4</formula>
    </cfRule>
  </conditionalFormatting>
  <conditionalFormatting sqref="BJ25">
    <cfRule type="cellIs" dxfId="6133" priority="1763" operator="lessThan">
      <formula>$C$4</formula>
    </cfRule>
  </conditionalFormatting>
  <conditionalFormatting sqref="BJ26">
    <cfRule type="cellIs" dxfId="6132" priority="1764" operator="lessThan">
      <formula>$C$4</formula>
    </cfRule>
  </conditionalFormatting>
  <conditionalFormatting sqref="BJ27">
    <cfRule type="cellIs" dxfId="6131" priority="1765" operator="lessThan">
      <formula>$C$4</formula>
    </cfRule>
  </conditionalFormatting>
  <conditionalFormatting sqref="BJ28">
    <cfRule type="cellIs" dxfId="6130" priority="1766" operator="lessThan">
      <formula>$C$4</formula>
    </cfRule>
  </conditionalFormatting>
  <conditionalFormatting sqref="BJ29">
    <cfRule type="cellIs" dxfId="6129" priority="1767" operator="lessThan">
      <formula>$C$4</formula>
    </cfRule>
  </conditionalFormatting>
  <conditionalFormatting sqref="BJ30">
    <cfRule type="cellIs" dxfId="6128" priority="1768" operator="lessThan">
      <formula>$C$4</formula>
    </cfRule>
  </conditionalFormatting>
  <conditionalFormatting sqref="BJ31">
    <cfRule type="cellIs" dxfId="6127" priority="1769" operator="lessThan">
      <formula>$C$4</formula>
    </cfRule>
  </conditionalFormatting>
  <conditionalFormatting sqref="BJ32">
    <cfRule type="cellIs" dxfId="6126" priority="1770" operator="lessThan">
      <formula>$C$4</formula>
    </cfRule>
  </conditionalFormatting>
  <conditionalFormatting sqref="BJ33">
    <cfRule type="cellIs" dxfId="6125" priority="1771" operator="lessThan">
      <formula>$C$4</formula>
    </cfRule>
  </conditionalFormatting>
  <conditionalFormatting sqref="BJ34">
    <cfRule type="cellIs" dxfId="6124" priority="1772" operator="lessThan">
      <formula>$C$4</formula>
    </cfRule>
  </conditionalFormatting>
  <conditionalFormatting sqref="BJ35">
    <cfRule type="cellIs" dxfId="6123" priority="1773" operator="lessThan">
      <formula>$C$4</formula>
    </cfRule>
  </conditionalFormatting>
  <conditionalFormatting sqref="BJ36">
    <cfRule type="cellIs" dxfId="6122" priority="1774" operator="lessThan">
      <formula>$C$4</formula>
    </cfRule>
  </conditionalFormatting>
  <conditionalFormatting sqref="BJ37">
    <cfRule type="cellIs" dxfId="6121" priority="1775" operator="lessThan">
      <formula>$C$4</formula>
    </cfRule>
  </conditionalFormatting>
  <conditionalFormatting sqref="BJ38">
    <cfRule type="cellIs" dxfId="6120" priority="1776" operator="lessThan">
      <formula>$C$4</formula>
    </cfRule>
  </conditionalFormatting>
  <conditionalFormatting sqref="BJ39">
    <cfRule type="cellIs" dxfId="6119" priority="1777" operator="lessThan">
      <formula>$C$4</formula>
    </cfRule>
  </conditionalFormatting>
  <conditionalFormatting sqref="BJ40">
    <cfRule type="cellIs" dxfId="6118" priority="1778" operator="lessThan">
      <formula>$C$4</formula>
    </cfRule>
  </conditionalFormatting>
  <conditionalFormatting sqref="BJ41">
    <cfRule type="cellIs" dxfId="6117" priority="1779" operator="lessThan">
      <formula>$C$4</formula>
    </cfRule>
  </conditionalFormatting>
  <conditionalFormatting sqref="BJ42">
    <cfRule type="cellIs" dxfId="6116" priority="1780" operator="lessThan">
      <formula>$C$4</formula>
    </cfRule>
  </conditionalFormatting>
  <conditionalFormatting sqref="BJ43">
    <cfRule type="cellIs" dxfId="6115" priority="1781" operator="lessThan">
      <formula>$C$4</formula>
    </cfRule>
  </conditionalFormatting>
  <conditionalFormatting sqref="BJ44">
    <cfRule type="cellIs" dxfId="6114" priority="1782" operator="lessThan">
      <formula>$C$4</formula>
    </cfRule>
  </conditionalFormatting>
  <conditionalFormatting sqref="BJ45">
    <cfRule type="cellIs" dxfId="6113" priority="1783" operator="lessThan">
      <formula>$C$4</formula>
    </cfRule>
  </conditionalFormatting>
  <conditionalFormatting sqref="BJ46">
    <cfRule type="cellIs" dxfId="6112" priority="1784" operator="lessThan">
      <formula>$C$4</formula>
    </cfRule>
  </conditionalFormatting>
  <conditionalFormatting sqref="BJ47">
    <cfRule type="cellIs" dxfId="6111" priority="1785" operator="lessThan">
      <formula>$C$4</formula>
    </cfRule>
  </conditionalFormatting>
  <conditionalFormatting sqref="BJ48">
    <cfRule type="cellIs" dxfId="6110" priority="1786" operator="lessThan">
      <formula>$C$4</formula>
    </cfRule>
  </conditionalFormatting>
  <conditionalFormatting sqref="BJ49">
    <cfRule type="cellIs" dxfId="6109" priority="1787" operator="lessThan">
      <formula>$C$4</formula>
    </cfRule>
  </conditionalFormatting>
  <conditionalFormatting sqref="BJ50">
    <cfRule type="cellIs" dxfId="6108" priority="1788" operator="lessThan">
      <formula>$C$4</formula>
    </cfRule>
  </conditionalFormatting>
  <conditionalFormatting sqref="BJ51">
    <cfRule type="cellIs" dxfId="6107" priority="1789" operator="lessThan">
      <formula>$C$4</formula>
    </cfRule>
  </conditionalFormatting>
  <conditionalFormatting sqref="BJ52">
    <cfRule type="cellIs" dxfId="6106" priority="1790" operator="lessThan">
      <formula>$C$4</formula>
    </cfRule>
  </conditionalFormatting>
  <conditionalFormatting sqref="BJ53">
    <cfRule type="cellIs" dxfId="6105" priority="1791" operator="lessThan">
      <formula>$C$4</formula>
    </cfRule>
  </conditionalFormatting>
  <conditionalFormatting sqref="BJ54">
    <cfRule type="cellIs" dxfId="6104" priority="1792" operator="lessThan">
      <formula>$C$4</formula>
    </cfRule>
  </conditionalFormatting>
  <conditionalFormatting sqref="BJ55">
    <cfRule type="cellIs" dxfId="6103" priority="1793" operator="lessThan">
      <formula>$C$4</formula>
    </cfRule>
  </conditionalFormatting>
  <conditionalFormatting sqref="BJ56">
    <cfRule type="cellIs" dxfId="6102" priority="1794" operator="lessThan">
      <formula>$C$4</formula>
    </cfRule>
  </conditionalFormatting>
  <conditionalFormatting sqref="BJ57">
    <cfRule type="cellIs" dxfId="6101" priority="1795" operator="lessThan">
      <formula>$C$4</formula>
    </cfRule>
  </conditionalFormatting>
  <conditionalFormatting sqref="BJ58">
    <cfRule type="cellIs" dxfId="6100" priority="1796" operator="lessThan">
      <formula>$C$4</formula>
    </cfRule>
  </conditionalFormatting>
  <conditionalFormatting sqref="BJ59">
    <cfRule type="cellIs" dxfId="6099" priority="1797" operator="lessThan">
      <formula>$C$4</formula>
    </cfRule>
  </conditionalFormatting>
  <conditionalFormatting sqref="BJ60">
    <cfRule type="cellIs" dxfId="6098" priority="1798" operator="lessThan">
      <formula>$C$4</formula>
    </cfRule>
  </conditionalFormatting>
  <conditionalFormatting sqref="BK11">
    <cfRule type="cellIs" dxfId="6097" priority="1799" operator="lessThan">
      <formula>$C$4</formula>
    </cfRule>
  </conditionalFormatting>
  <conditionalFormatting sqref="BK12">
    <cfRule type="cellIs" dxfId="6096" priority="1800" operator="lessThan">
      <formula>$C$4</formula>
    </cfRule>
  </conditionalFormatting>
  <conditionalFormatting sqref="BK13">
    <cfRule type="cellIs" dxfId="6095" priority="1801" operator="lessThan">
      <formula>$C$4</formula>
    </cfRule>
  </conditionalFormatting>
  <conditionalFormatting sqref="BK14">
    <cfRule type="cellIs" dxfId="6094" priority="1802" operator="lessThan">
      <formula>$C$4</formula>
    </cfRule>
  </conditionalFormatting>
  <conditionalFormatting sqref="BK15">
    <cfRule type="cellIs" dxfId="6093" priority="1803" operator="lessThan">
      <formula>$C$4</formula>
    </cfRule>
  </conditionalFormatting>
  <conditionalFormatting sqref="BK16">
    <cfRule type="cellIs" dxfId="6092" priority="1804" operator="lessThan">
      <formula>$C$4</formula>
    </cfRule>
  </conditionalFormatting>
  <conditionalFormatting sqref="BK17">
    <cfRule type="cellIs" dxfId="6091" priority="1805" operator="lessThan">
      <formula>$C$4</formula>
    </cfRule>
  </conditionalFormatting>
  <conditionalFormatting sqref="BK18">
    <cfRule type="cellIs" dxfId="6090" priority="1806" operator="lessThan">
      <formula>$C$4</formula>
    </cfRule>
  </conditionalFormatting>
  <conditionalFormatting sqref="BK19">
    <cfRule type="cellIs" dxfId="6089" priority="1807" operator="lessThan">
      <formula>$C$4</formula>
    </cfRule>
  </conditionalFormatting>
  <conditionalFormatting sqref="BK20">
    <cfRule type="cellIs" dxfId="6088" priority="1808" operator="lessThan">
      <formula>$C$4</formula>
    </cfRule>
  </conditionalFormatting>
  <conditionalFormatting sqref="BK21">
    <cfRule type="cellIs" dxfId="6087" priority="1809" operator="lessThan">
      <formula>$C$4</formula>
    </cfRule>
  </conditionalFormatting>
  <conditionalFormatting sqref="BK22">
    <cfRule type="cellIs" dxfId="6086" priority="1810" operator="lessThan">
      <formula>$C$4</formula>
    </cfRule>
  </conditionalFormatting>
  <conditionalFormatting sqref="BK23">
    <cfRule type="cellIs" dxfId="6085" priority="1811" operator="lessThan">
      <formula>$C$4</formula>
    </cfRule>
  </conditionalFormatting>
  <conditionalFormatting sqref="BK24">
    <cfRule type="cellIs" dxfId="6084" priority="1812" operator="lessThan">
      <formula>$C$4</formula>
    </cfRule>
  </conditionalFormatting>
  <conditionalFormatting sqref="BK25">
    <cfRule type="cellIs" dxfId="6083" priority="1813" operator="lessThan">
      <formula>$C$4</formula>
    </cfRule>
  </conditionalFormatting>
  <conditionalFormatting sqref="BK26">
    <cfRule type="cellIs" dxfId="6082" priority="1814" operator="lessThan">
      <formula>$C$4</formula>
    </cfRule>
  </conditionalFormatting>
  <conditionalFormatting sqref="BK27">
    <cfRule type="cellIs" dxfId="6081" priority="1815" operator="lessThan">
      <formula>$C$4</formula>
    </cfRule>
  </conditionalFormatting>
  <conditionalFormatting sqref="BK28">
    <cfRule type="cellIs" dxfId="6080" priority="1816" operator="lessThan">
      <formula>$C$4</formula>
    </cfRule>
  </conditionalFormatting>
  <conditionalFormatting sqref="BK29">
    <cfRule type="cellIs" dxfId="6079" priority="1817" operator="lessThan">
      <formula>$C$4</formula>
    </cfRule>
  </conditionalFormatting>
  <conditionalFormatting sqref="BK30">
    <cfRule type="cellIs" dxfId="6078" priority="1818" operator="lessThan">
      <formula>$C$4</formula>
    </cfRule>
  </conditionalFormatting>
  <conditionalFormatting sqref="BK31">
    <cfRule type="cellIs" dxfId="6077" priority="1819" operator="lessThan">
      <formula>$C$4</formula>
    </cfRule>
  </conditionalFormatting>
  <conditionalFormatting sqref="BK32">
    <cfRule type="cellIs" dxfId="6076" priority="1820" operator="lessThan">
      <formula>$C$4</formula>
    </cfRule>
  </conditionalFormatting>
  <conditionalFormatting sqref="BK33">
    <cfRule type="cellIs" dxfId="6075" priority="1821" operator="lessThan">
      <formula>$C$4</formula>
    </cfRule>
  </conditionalFormatting>
  <conditionalFormatting sqref="BK34">
    <cfRule type="cellIs" dxfId="6074" priority="1822" operator="lessThan">
      <formula>$C$4</formula>
    </cfRule>
  </conditionalFormatting>
  <conditionalFormatting sqref="BK35">
    <cfRule type="cellIs" dxfId="6073" priority="1823" operator="lessThan">
      <formula>$C$4</formula>
    </cfRule>
  </conditionalFormatting>
  <conditionalFormatting sqref="BK36">
    <cfRule type="cellIs" dxfId="6072" priority="1824" operator="lessThan">
      <formula>$C$4</formula>
    </cfRule>
  </conditionalFormatting>
  <conditionalFormatting sqref="BK37">
    <cfRule type="cellIs" dxfId="6071" priority="1825" operator="lessThan">
      <formula>$C$4</formula>
    </cfRule>
  </conditionalFormatting>
  <conditionalFormatting sqref="BK38">
    <cfRule type="cellIs" dxfId="6070" priority="1826" operator="lessThan">
      <formula>$C$4</formula>
    </cfRule>
  </conditionalFormatting>
  <conditionalFormatting sqref="BK39">
    <cfRule type="cellIs" dxfId="6069" priority="1827" operator="lessThan">
      <formula>$C$4</formula>
    </cfRule>
  </conditionalFormatting>
  <conditionalFormatting sqref="BK40">
    <cfRule type="cellIs" dxfId="6068" priority="1828" operator="lessThan">
      <formula>$C$4</formula>
    </cfRule>
  </conditionalFormatting>
  <conditionalFormatting sqref="BK41">
    <cfRule type="cellIs" dxfId="6067" priority="1829" operator="lessThan">
      <formula>$C$4</formula>
    </cfRule>
  </conditionalFormatting>
  <conditionalFormatting sqref="BK42">
    <cfRule type="cellIs" dxfId="6066" priority="1830" operator="lessThan">
      <formula>$C$4</formula>
    </cfRule>
  </conditionalFormatting>
  <conditionalFormatting sqref="BK43">
    <cfRule type="cellIs" dxfId="6065" priority="1831" operator="lessThan">
      <formula>$C$4</formula>
    </cfRule>
  </conditionalFormatting>
  <conditionalFormatting sqref="BK44">
    <cfRule type="cellIs" dxfId="6064" priority="1832" operator="lessThan">
      <formula>$C$4</formula>
    </cfRule>
  </conditionalFormatting>
  <conditionalFormatting sqref="BK45">
    <cfRule type="cellIs" dxfId="6063" priority="1833" operator="lessThan">
      <formula>$C$4</formula>
    </cfRule>
  </conditionalFormatting>
  <conditionalFormatting sqref="BK46">
    <cfRule type="cellIs" dxfId="6062" priority="1834" operator="lessThan">
      <formula>$C$4</formula>
    </cfRule>
  </conditionalFormatting>
  <conditionalFormatting sqref="BK47">
    <cfRule type="cellIs" dxfId="6061" priority="1835" operator="lessThan">
      <formula>$C$4</formula>
    </cfRule>
  </conditionalFormatting>
  <conditionalFormatting sqref="BK48">
    <cfRule type="cellIs" dxfId="6060" priority="1836" operator="lessThan">
      <formula>$C$4</formula>
    </cfRule>
  </conditionalFormatting>
  <conditionalFormatting sqref="BK49">
    <cfRule type="cellIs" dxfId="6059" priority="1837" operator="lessThan">
      <formula>$C$4</formula>
    </cfRule>
  </conditionalFormatting>
  <conditionalFormatting sqref="BK50">
    <cfRule type="cellIs" dxfId="6058" priority="1838" operator="lessThan">
      <formula>$C$4</formula>
    </cfRule>
  </conditionalFormatting>
  <conditionalFormatting sqref="BK51">
    <cfRule type="cellIs" dxfId="6057" priority="1839" operator="lessThan">
      <formula>$C$4</formula>
    </cfRule>
  </conditionalFormatting>
  <conditionalFormatting sqref="BK52">
    <cfRule type="cellIs" dxfId="6056" priority="1840" operator="lessThan">
      <formula>$C$4</formula>
    </cfRule>
  </conditionalFormatting>
  <conditionalFormatting sqref="BK53">
    <cfRule type="cellIs" dxfId="6055" priority="1841" operator="lessThan">
      <formula>$C$4</formula>
    </cfRule>
  </conditionalFormatting>
  <conditionalFormatting sqref="BK54">
    <cfRule type="cellIs" dxfId="6054" priority="1842" operator="lessThan">
      <formula>$C$4</formula>
    </cfRule>
  </conditionalFormatting>
  <conditionalFormatting sqref="BK55">
    <cfRule type="cellIs" dxfId="6053" priority="1843" operator="lessThan">
      <formula>$C$4</formula>
    </cfRule>
  </conditionalFormatting>
  <conditionalFormatting sqref="BK56">
    <cfRule type="cellIs" dxfId="6052" priority="1844" operator="lessThan">
      <formula>$C$4</formula>
    </cfRule>
  </conditionalFormatting>
  <conditionalFormatting sqref="BK57">
    <cfRule type="cellIs" dxfId="6051" priority="1845" operator="lessThan">
      <formula>$C$4</formula>
    </cfRule>
  </conditionalFormatting>
  <conditionalFormatting sqref="BK58">
    <cfRule type="cellIs" dxfId="6050" priority="1846" operator="lessThan">
      <formula>$C$4</formula>
    </cfRule>
  </conditionalFormatting>
  <conditionalFormatting sqref="BK59">
    <cfRule type="cellIs" dxfId="6049" priority="1847" operator="lessThan">
      <formula>$C$4</formula>
    </cfRule>
  </conditionalFormatting>
  <conditionalFormatting sqref="BK60">
    <cfRule type="cellIs" dxfId="6048" priority="1848" operator="lessThan">
      <formula>$C$4</formula>
    </cfRule>
  </conditionalFormatting>
  <conditionalFormatting sqref="BL11">
    <cfRule type="cellIs" dxfId="6047" priority="1849" operator="lessThan">
      <formula>$C$4</formula>
    </cfRule>
  </conditionalFormatting>
  <conditionalFormatting sqref="BL12">
    <cfRule type="cellIs" dxfId="6046" priority="1850" operator="lessThan">
      <formula>$C$4</formula>
    </cfRule>
  </conditionalFormatting>
  <conditionalFormatting sqref="BL13">
    <cfRule type="cellIs" dxfId="6045" priority="1851" operator="lessThan">
      <formula>$C$4</formula>
    </cfRule>
  </conditionalFormatting>
  <conditionalFormatting sqref="BL14">
    <cfRule type="cellIs" dxfId="6044" priority="1852" operator="lessThan">
      <formula>$C$4</formula>
    </cfRule>
  </conditionalFormatting>
  <conditionalFormatting sqref="BL15">
    <cfRule type="cellIs" dxfId="6043" priority="1853" operator="lessThan">
      <formula>$C$4</formula>
    </cfRule>
  </conditionalFormatting>
  <conditionalFormatting sqref="BL16">
    <cfRule type="cellIs" dxfId="6042" priority="1854" operator="lessThan">
      <formula>$C$4</formula>
    </cfRule>
  </conditionalFormatting>
  <conditionalFormatting sqref="BL17">
    <cfRule type="cellIs" dxfId="6041" priority="1855" operator="lessThan">
      <formula>$C$4</formula>
    </cfRule>
  </conditionalFormatting>
  <conditionalFormatting sqref="BL18">
    <cfRule type="cellIs" dxfId="6040" priority="1856" operator="lessThan">
      <formula>$C$4</formula>
    </cfRule>
  </conditionalFormatting>
  <conditionalFormatting sqref="BL19">
    <cfRule type="cellIs" dxfId="6039" priority="1857" operator="lessThan">
      <formula>$C$4</formula>
    </cfRule>
  </conditionalFormatting>
  <conditionalFormatting sqref="BL20">
    <cfRule type="cellIs" dxfId="6038" priority="1858" operator="lessThan">
      <formula>$C$4</formula>
    </cfRule>
  </conditionalFormatting>
  <conditionalFormatting sqref="BL21">
    <cfRule type="cellIs" dxfId="6037" priority="1859" operator="lessThan">
      <formula>$C$4</formula>
    </cfRule>
  </conditionalFormatting>
  <conditionalFormatting sqref="BL22">
    <cfRule type="cellIs" dxfId="6036" priority="1860" operator="lessThan">
      <formula>$C$4</formula>
    </cfRule>
  </conditionalFormatting>
  <conditionalFormatting sqref="BL23">
    <cfRule type="cellIs" dxfId="6035" priority="1861" operator="lessThan">
      <formula>$C$4</formula>
    </cfRule>
  </conditionalFormatting>
  <conditionalFormatting sqref="BL24">
    <cfRule type="cellIs" dxfId="6034" priority="1862" operator="lessThan">
      <formula>$C$4</formula>
    </cfRule>
  </conditionalFormatting>
  <conditionalFormatting sqref="BL25">
    <cfRule type="cellIs" dxfId="6033" priority="1863" operator="lessThan">
      <formula>$C$4</formula>
    </cfRule>
  </conditionalFormatting>
  <conditionalFormatting sqref="BL26">
    <cfRule type="cellIs" dxfId="6032" priority="1864" operator="lessThan">
      <formula>$C$4</formula>
    </cfRule>
  </conditionalFormatting>
  <conditionalFormatting sqref="BL27">
    <cfRule type="cellIs" dxfId="6031" priority="1865" operator="lessThan">
      <formula>$C$4</formula>
    </cfRule>
  </conditionalFormatting>
  <conditionalFormatting sqref="BL28">
    <cfRule type="cellIs" dxfId="6030" priority="1866" operator="lessThan">
      <formula>$C$4</formula>
    </cfRule>
  </conditionalFormatting>
  <conditionalFormatting sqref="BL29">
    <cfRule type="cellIs" dxfId="6029" priority="1867" operator="lessThan">
      <formula>$C$4</formula>
    </cfRule>
  </conditionalFormatting>
  <conditionalFormatting sqref="BL30">
    <cfRule type="cellIs" dxfId="6028" priority="1868" operator="lessThan">
      <formula>$C$4</formula>
    </cfRule>
  </conditionalFormatting>
  <conditionalFormatting sqref="BL31">
    <cfRule type="cellIs" dxfId="6027" priority="1869" operator="lessThan">
      <formula>$C$4</formula>
    </cfRule>
  </conditionalFormatting>
  <conditionalFormatting sqref="BL32">
    <cfRule type="cellIs" dxfId="6026" priority="1870" operator="lessThan">
      <formula>$C$4</formula>
    </cfRule>
  </conditionalFormatting>
  <conditionalFormatting sqref="BL33">
    <cfRule type="cellIs" dxfId="6025" priority="1871" operator="lessThan">
      <formula>$C$4</formula>
    </cfRule>
  </conditionalFormatting>
  <conditionalFormatting sqref="BL34">
    <cfRule type="cellIs" dxfId="6024" priority="1872" operator="lessThan">
      <formula>$C$4</formula>
    </cfRule>
  </conditionalFormatting>
  <conditionalFormatting sqref="BL35">
    <cfRule type="cellIs" dxfId="6023" priority="1873" operator="lessThan">
      <formula>$C$4</formula>
    </cfRule>
  </conditionalFormatting>
  <conditionalFormatting sqref="BL36">
    <cfRule type="cellIs" dxfId="6022" priority="1874" operator="lessThan">
      <formula>$C$4</formula>
    </cfRule>
  </conditionalFormatting>
  <conditionalFormatting sqref="BL37">
    <cfRule type="cellIs" dxfId="6021" priority="1875" operator="lessThan">
      <formula>$C$4</formula>
    </cfRule>
  </conditionalFormatting>
  <conditionalFormatting sqref="BL38">
    <cfRule type="cellIs" dxfId="6020" priority="1876" operator="lessThan">
      <formula>$C$4</formula>
    </cfRule>
  </conditionalFormatting>
  <conditionalFormatting sqref="BL39">
    <cfRule type="cellIs" dxfId="6019" priority="1877" operator="lessThan">
      <formula>$C$4</formula>
    </cfRule>
  </conditionalFormatting>
  <conditionalFormatting sqref="BL40">
    <cfRule type="cellIs" dxfId="6018" priority="1878" operator="lessThan">
      <formula>$C$4</formula>
    </cfRule>
  </conditionalFormatting>
  <conditionalFormatting sqref="BL41">
    <cfRule type="cellIs" dxfId="6017" priority="1879" operator="lessThan">
      <formula>$C$4</formula>
    </cfRule>
  </conditionalFormatting>
  <conditionalFormatting sqref="BL42">
    <cfRule type="cellIs" dxfId="6016" priority="1880" operator="lessThan">
      <formula>$C$4</formula>
    </cfRule>
  </conditionalFormatting>
  <conditionalFormatting sqref="BL43">
    <cfRule type="cellIs" dxfId="6015" priority="1881" operator="lessThan">
      <formula>$C$4</formula>
    </cfRule>
  </conditionalFormatting>
  <conditionalFormatting sqref="BL44">
    <cfRule type="cellIs" dxfId="6014" priority="1882" operator="lessThan">
      <formula>$C$4</formula>
    </cfRule>
  </conditionalFormatting>
  <conditionalFormatting sqref="BL45">
    <cfRule type="cellIs" dxfId="6013" priority="1883" operator="lessThan">
      <formula>$C$4</formula>
    </cfRule>
  </conditionalFormatting>
  <conditionalFormatting sqref="BL46">
    <cfRule type="cellIs" dxfId="6012" priority="1884" operator="lessThan">
      <formula>$C$4</formula>
    </cfRule>
  </conditionalFormatting>
  <conditionalFormatting sqref="BL47">
    <cfRule type="cellIs" dxfId="6011" priority="1885" operator="lessThan">
      <formula>$C$4</formula>
    </cfRule>
  </conditionalFormatting>
  <conditionalFormatting sqref="BL48">
    <cfRule type="cellIs" dxfId="6010" priority="1886" operator="lessThan">
      <formula>$C$4</formula>
    </cfRule>
  </conditionalFormatting>
  <conditionalFormatting sqref="BL49">
    <cfRule type="cellIs" dxfId="6009" priority="1887" operator="lessThan">
      <formula>$C$4</formula>
    </cfRule>
  </conditionalFormatting>
  <conditionalFormatting sqref="BL50">
    <cfRule type="cellIs" dxfId="6008" priority="1888" operator="lessThan">
      <formula>$C$4</formula>
    </cfRule>
  </conditionalFormatting>
  <conditionalFormatting sqref="BL51">
    <cfRule type="cellIs" dxfId="6007" priority="1889" operator="lessThan">
      <formula>$C$4</formula>
    </cfRule>
  </conditionalFormatting>
  <conditionalFormatting sqref="BL52">
    <cfRule type="cellIs" dxfId="6006" priority="1890" operator="lessThan">
      <formula>$C$4</formula>
    </cfRule>
  </conditionalFormatting>
  <conditionalFormatting sqref="BL53">
    <cfRule type="cellIs" dxfId="6005" priority="1891" operator="lessThan">
      <formula>$C$4</formula>
    </cfRule>
  </conditionalFormatting>
  <conditionalFormatting sqref="BL54">
    <cfRule type="cellIs" dxfId="6004" priority="1892" operator="lessThan">
      <formula>$C$4</formula>
    </cfRule>
  </conditionalFormatting>
  <conditionalFormatting sqref="BL55">
    <cfRule type="cellIs" dxfId="6003" priority="1893" operator="lessThan">
      <formula>$C$4</formula>
    </cfRule>
  </conditionalFormatting>
  <conditionalFormatting sqref="BL56">
    <cfRule type="cellIs" dxfId="6002" priority="1894" operator="lessThan">
      <formula>$C$4</formula>
    </cfRule>
  </conditionalFormatting>
  <conditionalFormatting sqref="BL57">
    <cfRule type="cellIs" dxfId="6001" priority="1895" operator="lessThan">
      <formula>$C$4</formula>
    </cfRule>
  </conditionalFormatting>
  <conditionalFormatting sqref="BL58">
    <cfRule type="cellIs" dxfId="6000" priority="1896" operator="lessThan">
      <formula>$C$4</formula>
    </cfRule>
  </conditionalFormatting>
  <conditionalFormatting sqref="BL59">
    <cfRule type="cellIs" dxfId="5999" priority="1897" operator="lessThan">
      <formula>$C$4</formula>
    </cfRule>
  </conditionalFormatting>
  <conditionalFormatting sqref="BL60">
    <cfRule type="cellIs" dxfId="5998" priority="1898" operator="lessThan">
      <formula>$C$4</formula>
    </cfRule>
  </conditionalFormatting>
  <conditionalFormatting sqref="BM11">
    <cfRule type="cellIs" dxfId="5997" priority="1899" operator="lessThan">
      <formula>$C$4</formula>
    </cfRule>
  </conditionalFormatting>
  <conditionalFormatting sqref="BM12">
    <cfRule type="cellIs" dxfId="5996" priority="1900" operator="lessThan">
      <formula>$C$4</formula>
    </cfRule>
  </conditionalFormatting>
  <conditionalFormatting sqref="BM13">
    <cfRule type="cellIs" dxfId="5995" priority="1901" operator="lessThan">
      <formula>$C$4</formula>
    </cfRule>
  </conditionalFormatting>
  <conditionalFormatting sqref="BM14">
    <cfRule type="cellIs" dxfId="5994" priority="1902" operator="lessThan">
      <formula>$C$4</formula>
    </cfRule>
  </conditionalFormatting>
  <conditionalFormatting sqref="BM15">
    <cfRule type="cellIs" dxfId="5993" priority="1903" operator="lessThan">
      <formula>$C$4</formula>
    </cfRule>
  </conditionalFormatting>
  <conditionalFormatting sqref="BM16">
    <cfRule type="cellIs" dxfId="5992" priority="1904" operator="lessThan">
      <formula>$C$4</formula>
    </cfRule>
  </conditionalFormatting>
  <conditionalFormatting sqref="BM17">
    <cfRule type="cellIs" dxfId="5991" priority="1905" operator="lessThan">
      <formula>$C$4</formula>
    </cfRule>
  </conditionalFormatting>
  <conditionalFormatting sqref="BM18">
    <cfRule type="cellIs" dxfId="5990" priority="1906" operator="lessThan">
      <formula>$C$4</formula>
    </cfRule>
  </conditionalFormatting>
  <conditionalFormatting sqref="BM19">
    <cfRule type="cellIs" dxfId="5989" priority="1907" operator="lessThan">
      <formula>$C$4</formula>
    </cfRule>
  </conditionalFormatting>
  <conditionalFormatting sqref="BM20">
    <cfRule type="cellIs" dxfId="5988" priority="1908" operator="lessThan">
      <formula>$C$4</formula>
    </cfRule>
  </conditionalFormatting>
  <conditionalFormatting sqref="BM21">
    <cfRule type="cellIs" dxfId="5987" priority="1909" operator="lessThan">
      <formula>$C$4</formula>
    </cfRule>
  </conditionalFormatting>
  <conditionalFormatting sqref="BM22">
    <cfRule type="cellIs" dxfId="5986" priority="1910" operator="lessThan">
      <formula>$C$4</formula>
    </cfRule>
  </conditionalFormatting>
  <conditionalFormatting sqref="BM23">
    <cfRule type="cellIs" dxfId="5985" priority="1911" operator="lessThan">
      <formula>$C$4</formula>
    </cfRule>
  </conditionalFormatting>
  <conditionalFormatting sqref="BM24">
    <cfRule type="cellIs" dxfId="5984" priority="1912" operator="lessThan">
      <formula>$C$4</formula>
    </cfRule>
  </conditionalFormatting>
  <conditionalFormatting sqref="BM25">
    <cfRule type="cellIs" dxfId="5983" priority="1913" operator="lessThan">
      <formula>$C$4</formula>
    </cfRule>
  </conditionalFormatting>
  <conditionalFormatting sqref="BM26">
    <cfRule type="cellIs" dxfId="5982" priority="1914" operator="lessThan">
      <formula>$C$4</formula>
    </cfRule>
  </conditionalFormatting>
  <conditionalFormatting sqref="BM27">
    <cfRule type="cellIs" dxfId="5981" priority="1915" operator="lessThan">
      <formula>$C$4</formula>
    </cfRule>
  </conditionalFormatting>
  <conditionalFormatting sqref="BM28">
    <cfRule type="cellIs" dxfId="5980" priority="1916" operator="lessThan">
      <formula>$C$4</formula>
    </cfRule>
  </conditionalFormatting>
  <conditionalFormatting sqref="BM29">
    <cfRule type="cellIs" dxfId="5979" priority="1917" operator="lessThan">
      <formula>$C$4</formula>
    </cfRule>
  </conditionalFormatting>
  <conditionalFormatting sqref="BM30">
    <cfRule type="cellIs" dxfId="5978" priority="1918" operator="lessThan">
      <formula>$C$4</formula>
    </cfRule>
  </conditionalFormatting>
  <conditionalFormatting sqref="BM31">
    <cfRule type="cellIs" dxfId="5977" priority="1919" operator="lessThan">
      <formula>$C$4</formula>
    </cfRule>
  </conditionalFormatting>
  <conditionalFormatting sqref="BM32">
    <cfRule type="cellIs" dxfId="5976" priority="1920" operator="lessThan">
      <formula>$C$4</formula>
    </cfRule>
  </conditionalFormatting>
  <conditionalFormatting sqref="BM33">
    <cfRule type="cellIs" dxfId="5975" priority="1921" operator="lessThan">
      <formula>$C$4</formula>
    </cfRule>
  </conditionalFormatting>
  <conditionalFormatting sqref="BM34">
    <cfRule type="cellIs" dxfId="5974" priority="1922" operator="lessThan">
      <formula>$C$4</formula>
    </cfRule>
  </conditionalFormatting>
  <conditionalFormatting sqref="BM35">
    <cfRule type="cellIs" dxfId="5973" priority="1923" operator="lessThan">
      <formula>$C$4</formula>
    </cfRule>
  </conditionalFormatting>
  <conditionalFormatting sqref="BM36">
    <cfRule type="cellIs" dxfId="5972" priority="1924" operator="lessThan">
      <formula>$C$4</formula>
    </cfRule>
  </conditionalFormatting>
  <conditionalFormatting sqref="BM37">
    <cfRule type="cellIs" dxfId="5971" priority="1925" operator="lessThan">
      <formula>$C$4</formula>
    </cfRule>
  </conditionalFormatting>
  <conditionalFormatting sqref="BM38">
    <cfRule type="cellIs" dxfId="5970" priority="1926" operator="lessThan">
      <formula>$C$4</formula>
    </cfRule>
  </conditionalFormatting>
  <conditionalFormatting sqref="BM39">
    <cfRule type="cellIs" dxfId="5969" priority="1927" operator="lessThan">
      <formula>$C$4</formula>
    </cfRule>
  </conditionalFormatting>
  <conditionalFormatting sqref="BM40">
    <cfRule type="cellIs" dxfId="5968" priority="1928" operator="lessThan">
      <formula>$C$4</formula>
    </cfRule>
  </conditionalFormatting>
  <conditionalFormatting sqref="BM41">
    <cfRule type="cellIs" dxfId="5967" priority="1929" operator="lessThan">
      <formula>$C$4</formula>
    </cfRule>
  </conditionalFormatting>
  <conditionalFormatting sqref="BM42">
    <cfRule type="cellIs" dxfId="5966" priority="1930" operator="lessThan">
      <formula>$C$4</formula>
    </cfRule>
  </conditionalFormatting>
  <conditionalFormatting sqref="BM43">
    <cfRule type="cellIs" dxfId="5965" priority="1931" operator="lessThan">
      <formula>$C$4</formula>
    </cfRule>
  </conditionalFormatting>
  <conditionalFormatting sqref="BM44">
    <cfRule type="cellIs" dxfId="5964" priority="1932" operator="lessThan">
      <formula>$C$4</formula>
    </cfRule>
  </conditionalFormatting>
  <conditionalFormatting sqref="BM45">
    <cfRule type="cellIs" dxfId="5963" priority="1933" operator="lessThan">
      <formula>$C$4</formula>
    </cfRule>
  </conditionalFormatting>
  <conditionalFormatting sqref="BM46">
    <cfRule type="cellIs" dxfId="5962" priority="1934" operator="lessThan">
      <formula>$C$4</formula>
    </cfRule>
  </conditionalFormatting>
  <conditionalFormatting sqref="BM47">
    <cfRule type="cellIs" dxfId="5961" priority="1935" operator="lessThan">
      <formula>$C$4</formula>
    </cfRule>
  </conditionalFormatting>
  <conditionalFormatting sqref="BM48">
    <cfRule type="cellIs" dxfId="5960" priority="1936" operator="lessThan">
      <formula>$C$4</formula>
    </cfRule>
  </conditionalFormatting>
  <conditionalFormatting sqref="BM49">
    <cfRule type="cellIs" dxfId="5959" priority="1937" operator="lessThan">
      <formula>$C$4</formula>
    </cfRule>
  </conditionalFormatting>
  <conditionalFormatting sqref="BM50">
    <cfRule type="cellIs" dxfId="5958" priority="1938" operator="lessThan">
      <formula>$C$4</formula>
    </cfRule>
  </conditionalFormatting>
  <conditionalFormatting sqref="BM51">
    <cfRule type="cellIs" dxfId="5957" priority="1939" operator="lessThan">
      <formula>$C$4</formula>
    </cfRule>
  </conditionalFormatting>
  <conditionalFormatting sqref="BM52">
    <cfRule type="cellIs" dxfId="5956" priority="1940" operator="lessThan">
      <formula>$C$4</formula>
    </cfRule>
  </conditionalFormatting>
  <conditionalFormatting sqref="BM53">
    <cfRule type="cellIs" dxfId="5955" priority="1941" operator="lessThan">
      <formula>$C$4</formula>
    </cfRule>
  </conditionalFormatting>
  <conditionalFormatting sqref="BM54">
    <cfRule type="cellIs" dxfId="5954" priority="1942" operator="lessThan">
      <formula>$C$4</formula>
    </cfRule>
  </conditionalFormatting>
  <conditionalFormatting sqref="BM55">
    <cfRule type="cellIs" dxfId="5953" priority="1943" operator="lessThan">
      <formula>$C$4</formula>
    </cfRule>
  </conditionalFormatting>
  <conditionalFormatting sqref="BM56">
    <cfRule type="cellIs" dxfId="5952" priority="1944" operator="lessThan">
      <formula>$C$4</formula>
    </cfRule>
  </conditionalFormatting>
  <conditionalFormatting sqref="BM57">
    <cfRule type="cellIs" dxfId="5951" priority="1945" operator="lessThan">
      <formula>$C$4</formula>
    </cfRule>
  </conditionalFormatting>
  <conditionalFormatting sqref="BM58">
    <cfRule type="cellIs" dxfId="5950" priority="1946" operator="lessThan">
      <formula>$C$4</formula>
    </cfRule>
  </conditionalFormatting>
  <conditionalFormatting sqref="BM59">
    <cfRule type="cellIs" dxfId="5949" priority="1947" operator="lessThan">
      <formula>$C$4</formula>
    </cfRule>
  </conditionalFormatting>
  <conditionalFormatting sqref="BM60">
    <cfRule type="cellIs" dxfId="5948" priority="1948" operator="lessThan">
      <formula>$C$4</formula>
    </cfRule>
  </conditionalFormatting>
  <conditionalFormatting sqref="BN11">
    <cfRule type="cellIs" dxfId="5947" priority="1949" operator="lessThan">
      <formula>$C$4</formula>
    </cfRule>
  </conditionalFormatting>
  <conditionalFormatting sqref="BN12">
    <cfRule type="cellIs" dxfId="5946" priority="1950" operator="lessThan">
      <formula>$C$4</formula>
    </cfRule>
  </conditionalFormatting>
  <conditionalFormatting sqref="BN13">
    <cfRule type="cellIs" dxfId="5945" priority="1951" operator="lessThan">
      <formula>$C$4</formula>
    </cfRule>
  </conditionalFormatting>
  <conditionalFormatting sqref="BN14">
    <cfRule type="cellIs" dxfId="5944" priority="1952" operator="lessThan">
      <formula>$C$4</formula>
    </cfRule>
  </conditionalFormatting>
  <conditionalFormatting sqref="BN15">
    <cfRule type="cellIs" dxfId="5943" priority="1953" operator="lessThan">
      <formula>$C$4</formula>
    </cfRule>
  </conditionalFormatting>
  <conditionalFormatting sqref="BN16">
    <cfRule type="cellIs" dxfId="5942" priority="1954" operator="lessThan">
      <formula>$C$4</formula>
    </cfRule>
  </conditionalFormatting>
  <conditionalFormatting sqref="BN17">
    <cfRule type="cellIs" dxfId="5941" priority="1955" operator="lessThan">
      <formula>$C$4</formula>
    </cfRule>
  </conditionalFormatting>
  <conditionalFormatting sqref="BN18">
    <cfRule type="cellIs" dxfId="5940" priority="1956" operator="lessThan">
      <formula>$C$4</formula>
    </cfRule>
  </conditionalFormatting>
  <conditionalFormatting sqref="BN19">
    <cfRule type="cellIs" dxfId="5939" priority="1957" operator="lessThan">
      <formula>$C$4</formula>
    </cfRule>
  </conditionalFormatting>
  <conditionalFormatting sqref="BN20">
    <cfRule type="cellIs" dxfId="5938" priority="1958" operator="lessThan">
      <formula>$C$4</formula>
    </cfRule>
  </conditionalFormatting>
  <conditionalFormatting sqref="BN21">
    <cfRule type="cellIs" dxfId="5937" priority="1959" operator="lessThan">
      <formula>$C$4</formula>
    </cfRule>
  </conditionalFormatting>
  <conditionalFormatting sqref="BN22">
    <cfRule type="cellIs" dxfId="5936" priority="1960" operator="lessThan">
      <formula>$C$4</formula>
    </cfRule>
  </conditionalFormatting>
  <conditionalFormatting sqref="BN23">
    <cfRule type="cellIs" dxfId="5935" priority="1961" operator="lessThan">
      <formula>$C$4</formula>
    </cfRule>
  </conditionalFormatting>
  <conditionalFormatting sqref="BN24">
    <cfRule type="cellIs" dxfId="5934" priority="1962" operator="lessThan">
      <formula>$C$4</formula>
    </cfRule>
  </conditionalFormatting>
  <conditionalFormatting sqref="BN25">
    <cfRule type="cellIs" dxfId="5933" priority="1963" operator="lessThan">
      <formula>$C$4</formula>
    </cfRule>
  </conditionalFormatting>
  <conditionalFormatting sqref="BN26">
    <cfRule type="cellIs" dxfId="5932" priority="1964" operator="lessThan">
      <formula>$C$4</formula>
    </cfRule>
  </conditionalFormatting>
  <conditionalFormatting sqref="BN27">
    <cfRule type="cellIs" dxfId="5931" priority="1965" operator="lessThan">
      <formula>$C$4</formula>
    </cfRule>
  </conditionalFormatting>
  <conditionalFormatting sqref="BN28">
    <cfRule type="cellIs" dxfId="5930" priority="1966" operator="lessThan">
      <formula>$C$4</formula>
    </cfRule>
  </conditionalFormatting>
  <conditionalFormatting sqref="BN29">
    <cfRule type="cellIs" dxfId="5929" priority="1967" operator="lessThan">
      <formula>$C$4</formula>
    </cfRule>
  </conditionalFormatting>
  <conditionalFormatting sqref="BN30">
    <cfRule type="cellIs" dxfId="5928" priority="1968" operator="lessThan">
      <formula>$C$4</formula>
    </cfRule>
  </conditionalFormatting>
  <conditionalFormatting sqref="BN31">
    <cfRule type="cellIs" dxfId="5927" priority="1969" operator="lessThan">
      <formula>$C$4</formula>
    </cfRule>
  </conditionalFormatting>
  <conditionalFormatting sqref="BN32">
    <cfRule type="cellIs" dxfId="5926" priority="1970" operator="lessThan">
      <formula>$C$4</formula>
    </cfRule>
  </conditionalFormatting>
  <conditionalFormatting sqref="BN33">
    <cfRule type="cellIs" dxfId="5925" priority="1971" operator="lessThan">
      <formula>$C$4</formula>
    </cfRule>
  </conditionalFormatting>
  <conditionalFormatting sqref="BN34">
    <cfRule type="cellIs" dxfId="5924" priority="1972" operator="lessThan">
      <formula>$C$4</formula>
    </cfRule>
  </conditionalFormatting>
  <conditionalFormatting sqref="BN35">
    <cfRule type="cellIs" dxfId="5923" priority="1973" operator="lessThan">
      <formula>$C$4</formula>
    </cfRule>
  </conditionalFormatting>
  <conditionalFormatting sqref="BN36">
    <cfRule type="cellIs" dxfId="5922" priority="1974" operator="lessThan">
      <formula>$C$4</formula>
    </cfRule>
  </conditionalFormatting>
  <conditionalFormatting sqref="BN37">
    <cfRule type="cellIs" dxfId="5921" priority="1975" operator="lessThan">
      <formula>$C$4</formula>
    </cfRule>
  </conditionalFormatting>
  <conditionalFormatting sqref="BN38">
    <cfRule type="cellIs" dxfId="5920" priority="1976" operator="lessThan">
      <formula>$C$4</formula>
    </cfRule>
  </conditionalFormatting>
  <conditionalFormatting sqref="BN39">
    <cfRule type="cellIs" dxfId="5919" priority="1977" operator="lessThan">
      <formula>$C$4</formula>
    </cfRule>
  </conditionalFormatting>
  <conditionalFormatting sqref="BN40">
    <cfRule type="cellIs" dxfId="5918" priority="1978" operator="lessThan">
      <formula>$C$4</formula>
    </cfRule>
  </conditionalFormatting>
  <conditionalFormatting sqref="BN41">
    <cfRule type="cellIs" dxfId="5917" priority="1979" operator="lessThan">
      <formula>$C$4</formula>
    </cfRule>
  </conditionalFormatting>
  <conditionalFormatting sqref="BN42">
    <cfRule type="cellIs" dxfId="5916" priority="1980" operator="lessThan">
      <formula>$C$4</formula>
    </cfRule>
  </conditionalFormatting>
  <conditionalFormatting sqref="BN43">
    <cfRule type="cellIs" dxfId="5915" priority="1981" operator="lessThan">
      <formula>$C$4</formula>
    </cfRule>
  </conditionalFormatting>
  <conditionalFormatting sqref="BN44">
    <cfRule type="cellIs" dxfId="5914" priority="1982" operator="lessThan">
      <formula>$C$4</formula>
    </cfRule>
  </conditionalFormatting>
  <conditionalFormatting sqref="BN45">
    <cfRule type="cellIs" dxfId="5913" priority="1983" operator="lessThan">
      <formula>$C$4</formula>
    </cfRule>
  </conditionalFormatting>
  <conditionalFormatting sqref="BN46">
    <cfRule type="cellIs" dxfId="5912" priority="1984" operator="lessThan">
      <formula>$C$4</formula>
    </cfRule>
  </conditionalFormatting>
  <conditionalFormatting sqref="BN47">
    <cfRule type="cellIs" dxfId="5911" priority="1985" operator="lessThan">
      <formula>$C$4</formula>
    </cfRule>
  </conditionalFormatting>
  <conditionalFormatting sqref="BN48">
    <cfRule type="cellIs" dxfId="5910" priority="1986" operator="lessThan">
      <formula>$C$4</formula>
    </cfRule>
  </conditionalFormatting>
  <conditionalFormatting sqref="BN49">
    <cfRule type="cellIs" dxfId="5909" priority="1987" operator="lessThan">
      <formula>$C$4</formula>
    </cfRule>
  </conditionalFormatting>
  <conditionalFormatting sqref="BN50">
    <cfRule type="cellIs" dxfId="5908" priority="1988" operator="lessThan">
      <formula>$C$4</formula>
    </cfRule>
  </conditionalFormatting>
  <conditionalFormatting sqref="BN51">
    <cfRule type="cellIs" dxfId="5907" priority="1989" operator="lessThan">
      <formula>$C$4</formula>
    </cfRule>
  </conditionalFormatting>
  <conditionalFormatting sqref="BN52">
    <cfRule type="cellIs" dxfId="5906" priority="1990" operator="lessThan">
      <formula>$C$4</formula>
    </cfRule>
  </conditionalFormatting>
  <conditionalFormatting sqref="BN53">
    <cfRule type="cellIs" dxfId="5905" priority="1991" operator="lessThan">
      <formula>$C$4</formula>
    </cfRule>
  </conditionalFormatting>
  <conditionalFormatting sqref="BN54">
    <cfRule type="cellIs" dxfId="5904" priority="1992" operator="lessThan">
      <formula>$C$4</formula>
    </cfRule>
  </conditionalFormatting>
  <conditionalFormatting sqref="BN55">
    <cfRule type="cellIs" dxfId="5903" priority="1993" operator="lessThan">
      <formula>$C$4</formula>
    </cfRule>
  </conditionalFormatting>
  <conditionalFormatting sqref="BN56">
    <cfRule type="cellIs" dxfId="5902" priority="1994" operator="lessThan">
      <formula>$C$4</formula>
    </cfRule>
  </conditionalFormatting>
  <conditionalFormatting sqref="BN57">
    <cfRule type="cellIs" dxfId="5901" priority="1995" operator="lessThan">
      <formula>$C$4</formula>
    </cfRule>
  </conditionalFormatting>
  <conditionalFormatting sqref="BN58">
    <cfRule type="cellIs" dxfId="5900" priority="1996" operator="lessThan">
      <formula>$C$4</formula>
    </cfRule>
  </conditionalFormatting>
  <conditionalFormatting sqref="BN59">
    <cfRule type="cellIs" dxfId="5899" priority="1997" operator="lessThan">
      <formula>$C$4</formula>
    </cfRule>
  </conditionalFormatting>
  <conditionalFormatting sqref="BN60">
    <cfRule type="cellIs" dxfId="5898" priority="1998" operator="lessThan">
      <formula>$C$4</formula>
    </cfRule>
  </conditionalFormatting>
  <conditionalFormatting sqref="BO11">
    <cfRule type="cellIs" dxfId="5897" priority="1999" operator="lessThan">
      <formula>$C$4</formula>
    </cfRule>
  </conditionalFormatting>
  <conditionalFormatting sqref="BO12">
    <cfRule type="cellIs" dxfId="5896" priority="2000" operator="lessThan">
      <formula>$C$4</formula>
    </cfRule>
  </conditionalFormatting>
  <conditionalFormatting sqref="BO13">
    <cfRule type="cellIs" dxfId="5895" priority="2001" operator="lessThan">
      <formula>$C$4</formula>
    </cfRule>
  </conditionalFormatting>
  <conditionalFormatting sqref="BO14">
    <cfRule type="cellIs" dxfId="5894" priority="2002" operator="lessThan">
      <formula>$C$4</formula>
    </cfRule>
  </conditionalFormatting>
  <conditionalFormatting sqref="BO15">
    <cfRule type="cellIs" dxfId="5893" priority="2003" operator="lessThan">
      <formula>$C$4</formula>
    </cfRule>
  </conditionalFormatting>
  <conditionalFormatting sqref="BO16">
    <cfRule type="cellIs" dxfId="5892" priority="2004" operator="lessThan">
      <formula>$C$4</formula>
    </cfRule>
  </conditionalFormatting>
  <conditionalFormatting sqref="BO17">
    <cfRule type="cellIs" dxfId="5891" priority="2005" operator="lessThan">
      <formula>$C$4</formula>
    </cfRule>
  </conditionalFormatting>
  <conditionalFormatting sqref="BO18">
    <cfRule type="cellIs" dxfId="5890" priority="2006" operator="lessThan">
      <formula>$C$4</formula>
    </cfRule>
  </conditionalFormatting>
  <conditionalFormatting sqref="BO19">
    <cfRule type="cellIs" dxfId="5889" priority="2007" operator="lessThan">
      <formula>$C$4</formula>
    </cfRule>
  </conditionalFormatting>
  <conditionalFormatting sqref="BO20">
    <cfRule type="cellIs" dxfId="5888" priority="2008" operator="lessThan">
      <formula>$C$4</formula>
    </cfRule>
  </conditionalFormatting>
  <conditionalFormatting sqref="BO21">
    <cfRule type="cellIs" dxfId="5887" priority="2009" operator="lessThan">
      <formula>$C$4</formula>
    </cfRule>
  </conditionalFormatting>
  <conditionalFormatting sqref="BO22">
    <cfRule type="cellIs" dxfId="5886" priority="2010" operator="lessThan">
      <formula>$C$4</formula>
    </cfRule>
  </conditionalFormatting>
  <conditionalFormatting sqref="BO23">
    <cfRule type="cellIs" dxfId="5885" priority="2011" operator="lessThan">
      <formula>$C$4</formula>
    </cfRule>
  </conditionalFormatting>
  <conditionalFormatting sqref="BO24">
    <cfRule type="cellIs" dxfId="5884" priority="2012" operator="lessThan">
      <formula>$C$4</formula>
    </cfRule>
  </conditionalFormatting>
  <conditionalFormatting sqref="BO25">
    <cfRule type="cellIs" dxfId="5883" priority="2013" operator="lessThan">
      <formula>$C$4</formula>
    </cfRule>
  </conditionalFormatting>
  <conditionalFormatting sqref="BO26">
    <cfRule type="cellIs" dxfId="5882" priority="2014" operator="lessThan">
      <formula>$C$4</formula>
    </cfRule>
  </conditionalFormatting>
  <conditionalFormatting sqref="BO27">
    <cfRule type="cellIs" dxfId="5881" priority="2015" operator="lessThan">
      <formula>$C$4</formula>
    </cfRule>
  </conditionalFormatting>
  <conditionalFormatting sqref="BO28">
    <cfRule type="cellIs" dxfId="5880" priority="2016" operator="lessThan">
      <formula>$C$4</formula>
    </cfRule>
  </conditionalFormatting>
  <conditionalFormatting sqref="BO29">
    <cfRule type="cellIs" dxfId="5879" priority="2017" operator="lessThan">
      <formula>$C$4</formula>
    </cfRule>
  </conditionalFormatting>
  <conditionalFormatting sqref="BO30">
    <cfRule type="cellIs" dxfId="5878" priority="2018" operator="lessThan">
      <formula>$C$4</formula>
    </cfRule>
  </conditionalFormatting>
  <conditionalFormatting sqref="BO31">
    <cfRule type="cellIs" dxfId="5877" priority="2019" operator="lessThan">
      <formula>$C$4</formula>
    </cfRule>
  </conditionalFormatting>
  <conditionalFormatting sqref="BO32">
    <cfRule type="cellIs" dxfId="5876" priority="2020" operator="lessThan">
      <formula>$C$4</formula>
    </cfRule>
  </conditionalFormatting>
  <conditionalFormatting sqref="BO33">
    <cfRule type="cellIs" dxfId="5875" priority="2021" operator="lessThan">
      <formula>$C$4</formula>
    </cfRule>
  </conditionalFormatting>
  <conditionalFormatting sqref="BO34">
    <cfRule type="cellIs" dxfId="5874" priority="2022" operator="lessThan">
      <formula>$C$4</formula>
    </cfRule>
  </conditionalFormatting>
  <conditionalFormatting sqref="BO35">
    <cfRule type="cellIs" dxfId="5873" priority="2023" operator="lessThan">
      <formula>$C$4</formula>
    </cfRule>
  </conditionalFormatting>
  <conditionalFormatting sqref="BO36">
    <cfRule type="cellIs" dxfId="5872" priority="2024" operator="lessThan">
      <formula>$C$4</formula>
    </cfRule>
  </conditionalFormatting>
  <conditionalFormatting sqref="BO37">
    <cfRule type="cellIs" dxfId="5871" priority="2025" operator="lessThan">
      <formula>$C$4</formula>
    </cfRule>
  </conditionalFormatting>
  <conditionalFormatting sqref="BO38">
    <cfRule type="cellIs" dxfId="5870" priority="2026" operator="lessThan">
      <formula>$C$4</formula>
    </cfRule>
  </conditionalFormatting>
  <conditionalFormatting sqref="BO39">
    <cfRule type="cellIs" dxfId="5869" priority="2027" operator="lessThan">
      <formula>$C$4</formula>
    </cfRule>
  </conditionalFormatting>
  <conditionalFormatting sqref="BO40">
    <cfRule type="cellIs" dxfId="5868" priority="2028" operator="lessThan">
      <formula>$C$4</formula>
    </cfRule>
  </conditionalFormatting>
  <conditionalFormatting sqref="BO41">
    <cfRule type="cellIs" dxfId="5867" priority="2029" operator="lessThan">
      <formula>$C$4</formula>
    </cfRule>
  </conditionalFormatting>
  <conditionalFormatting sqref="BO42">
    <cfRule type="cellIs" dxfId="5866" priority="2030" operator="lessThan">
      <formula>$C$4</formula>
    </cfRule>
  </conditionalFormatting>
  <conditionalFormatting sqref="BO43">
    <cfRule type="cellIs" dxfId="5865" priority="2031" operator="lessThan">
      <formula>$C$4</formula>
    </cfRule>
  </conditionalFormatting>
  <conditionalFormatting sqref="BO44">
    <cfRule type="cellIs" dxfId="5864" priority="2032" operator="lessThan">
      <formula>$C$4</formula>
    </cfRule>
  </conditionalFormatting>
  <conditionalFormatting sqref="BO45">
    <cfRule type="cellIs" dxfId="5863" priority="2033" operator="lessThan">
      <formula>$C$4</formula>
    </cfRule>
  </conditionalFormatting>
  <conditionalFormatting sqref="BO46">
    <cfRule type="cellIs" dxfId="5862" priority="2034" operator="lessThan">
      <formula>$C$4</formula>
    </cfRule>
  </conditionalFormatting>
  <conditionalFormatting sqref="BO47">
    <cfRule type="cellIs" dxfId="5861" priority="2035" operator="lessThan">
      <formula>$C$4</formula>
    </cfRule>
  </conditionalFormatting>
  <conditionalFormatting sqref="BO48">
    <cfRule type="cellIs" dxfId="5860" priority="2036" operator="lessThan">
      <formula>$C$4</formula>
    </cfRule>
  </conditionalFormatting>
  <conditionalFormatting sqref="BO49">
    <cfRule type="cellIs" dxfId="5859" priority="2037" operator="lessThan">
      <formula>$C$4</formula>
    </cfRule>
  </conditionalFormatting>
  <conditionalFormatting sqref="BO50">
    <cfRule type="cellIs" dxfId="5858" priority="2038" operator="lessThan">
      <formula>$C$4</formula>
    </cfRule>
  </conditionalFormatting>
  <conditionalFormatting sqref="BO51">
    <cfRule type="cellIs" dxfId="5857" priority="2039" operator="lessThan">
      <formula>$C$4</formula>
    </cfRule>
  </conditionalFormatting>
  <conditionalFormatting sqref="BO52">
    <cfRule type="cellIs" dxfId="5856" priority="2040" operator="lessThan">
      <formula>$C$4</formula>
    </cfRule>
  </conditionalFormatting>
  <conditionalFormatting sqref="BO53">
    <cfRule type="cellIs" dxfId="5855" priority="2041" operator="lessThan">
      <formula>$C$4</formula>
    </cfRule>
  </conditionalFormatting>
  <conditionalFormatting sqref="BO54">
    <cfRule type="cellIs" dxfId="5854" priority="2042" operator="lessThan">
      <formula>$C$4</formula>
    </cfRule>
  </conditionalFormatting>
  <conditionalFormatting sqref="BO55">
    <cfRule type="cellIs" dxfId="5853" priority="2043" operator="lessThan">
      <formula>$C$4</formula>
    </cfRule>
  </conditionalFormatting>
  <conditionalFormatting sqref="BO56">
    <cfRule type="cellIs" dxfId="5852" priority="2044" operator="lessThan">
      <formula>$C$4</formula>
    </cfRule>
  </conditionalFormatting>
  <conditionalFormatting sqref="BO57">
    <cfRule type="cellIs" dxfId="5851" priority="2045" operator="lessThan">
      <formula>$C$4</formula>
    </cfRule>
  </conditionalFormatting>
  <conditionalFormatting sqref="BO58">
    <cfRule type="cellIs" dxfId="5850" priority="2046" operator="lessThan">
      <formula>$C$4</formula>
    </cfRule>
  </conditionalFormatting>
  <conditionalFormatting sqref="BO59">
    <cfRule type="cellIs" dxfId="5849" priority="2047" operator="lessThan">
      <formula>$C$4</formula>
    </cfRule>
  </conditionalFormatting>
  <conditionalFormatting sqref="BO60">
    <cfRule type="cellIs" dxfId="5848" priority="2048" operator="lessThan">
      <formula>$C$4</formula>
    </cfRule>
  </conditionalFormatting>
  <conditionalFormatting sqref="BP11">
    <cfRule type="cellIs" dxfId="5847" priority="2049" operator="lessThan">
      <formula>$C$4</formula>
    </cfRule>
  </conditionalFormatting>
  <conditionalFormatting sqref="BP12">
    <cfRule type="cellIs" dxfId="5846" priority="2050" operator="lessThan">
      <formula>$C$4</formula>
    </cfRule>
  </conditionalFormatting>
  <conditionalFormatting sqref="BP13">
    <cfRule type="cellIs" dxfId="5845" priority="2051" operator="lessThan">
      <formula>$C$4</formula>
    </cfRule>
  </conditionalFormatting>
  <conditionalFormatting sqref="BP14">
    <cfRule type="cellIs" dxfId="5844" priority="2052" operator="lessThan">
      <formula>$C$4</formula>
    </cfRule>
  </conditionalFormatting>
  <conditionalFormatting sqref="BP15">
    <cfRule type="cellIs" dxfId="5843" priority="2053" operator="lessThan">
      <formula>$C$4</formula>
    </cfRule>
  </conditionalFormatting>
  <conditionalFormatting sqref="BP16">
    <cfRule type="cellIs" dxfId="5842" priority="2054" operator="lessThan">
      <formula>$C$4</formula>
    </cfRule>
  </conditionalFormatting>
  <conditionalFormatting sqref="BP17">
    <cfRule type="cellIs" dxfId="5841" priority="2055" operator="lessThan">
      <formula>$C$4</formula>
    </cfRule>
  </conditionalFormatting>
  <conditionalFormatting sqref="BP18">
    <cfRule type="cellIs" dxfId="5840" priority="2056" operator="lessThan">
      <formula>$C$4</formula>
    </cfRule>
  </conditionalFormatting>
  <conditionalFormatting sqref="BP19">
    <cfRule type="cellIs" dxfId="5839" priority="2057" operator="lessThan">
      <formula>$C$4</formula>
    </cfRule>
  </conditionalFormatting>
  <conditionalFormatting sqref="BP20">
    <cfRule type="cellIs" dxfId="5838" priority="2058" operator="lessThan">
      <formula>$C$4</formula>
    </cfRule>
  </conditionalFormatting>
  <conditionalFormatting sqref="BP21">
    <cfRule type="cellIs" dxfId="5837" priority="2059" operator="lessThan">
      <formula>$C$4</formula>
    </cfRule>
  </conditionalFormatting>
  <conditionalFormatting sqref="BP22">
    <cfRule type="cellIs" dxfId="5836" priority="2060" operator="lessThan">
      <formula>$C$4</formula>
    </cfRule>
  </conditionalFormatting>
  <conditionalFormatting sqref="BP23">
    <cfRule type="cellIs" dxfId="5835" priority="2061" operator="lessThan">
      <formula>$C$4</formula>
    </cfRule>
  </conditionalFormatting>
  <conditionalFormatting sqref="BP24">
    <cfRule type="cellIs" dxfId="5834" priority="2062" operator="lessThan">
      <formula>$C$4</formula>
    </cfRule>
  </conditionalFormatting>
  <conditionalFormatting sqref="BP25">
    <cfRule type="cellIs" dxfId="5833" priority="2063" operator="lessThan">
      <formula>$C$4</formula>
    </cfRule>
  </conditionalFormatting>
  <conditionalFormatting sqref="BP26">
    <cfRule type="cellIs" dxfId="5832" priority="2064" operator="lessThan">
      <formula>$C$4</formula>
    </cfRule>
  </conditionalFormatting>
  <conditionalFormatting sqref="BP27">
    <cfRule type="cellIs" dxfId="5831" priority="2065" operator="lessThan">
      <formula>$C$4</formula>
    </cfRule>
  </conditionalFormatting>
  <conditionalFormatting sqref="BP28">
    <cfRule type="cellIs" dxfId="5830" priority="2066" operator="lessThan">
      <formula>$C$4</formula>
    </cfRule>
  </conditionalFormatting>
  <conditionalFormatting sqref="BP29">
    <cfRule type="cellIs" dxfId="5829" priority="2067" operator="lessThan">
      <formula>$C$4</formula>
    </cfRule>
  </conditionalFormatting>
  <conditionalFormatting sqref="BP30">
    <cfRule type="cellIs" dxfId="5828" priority="2068" operator="lessThan">
      <formula>$C$4</formula>
    </cfRule>
  </conditionalFormatting>
  <conditionalFormatting sqref="BP31">
    <cfRule type="cellIs" dxfId="5827" priority="2069" operator="lessThan">
      <formula>$C$4</formula>
    </cfRule>
  </conditionalFormatting>
  <conditionalFormatting sqref="BP32">
    <cfRule type="cellIs" dxfId="5826" priority="2070" operator="lessThan">
      <formula>$C$4</formula>
    </cfRule>
  </conditionalFormatting>
  <conditionalFormatting sqref="BP33">
    <cfRule type="cellIs" dxfId="5825" priority="2071" operator="lessThan">
      <formula>$C$4</formula>
    </cfRule>
  </conditionalFormatting>
  <conditionalFormatting sqref="BP34">
    <cfRule type="cellIs" dxfId="5824" priority="2072" operator="lessThan">
      <formula>$C$4</formula>
    </cfRule>
  </conditionalFormatting>
  <conditionalFormatting sqref="BP35">
    <cfRule type="cellIs" dxfId="5823" priority="2073" operator="lessThan">
      <formula>$C$4</formula>
    </cfRule>
  </conditionalFormatting>
  <conditionalFormatting sqref="BP36">
    <cfRule type="cellIs" dxfId="5822" priority="2074" operator="lessThan">
      <formula>$C$4</formula>
    </cfRule>
  </conditionalFormatting>
  <conditionalFormatting sqref="BP37">
    <cfRule type="cellIs" dxfId="5821" priority="2075" operator="lessThan">
      <formula>$C$4</formula>
    </cfRule>
  </conditionalFormatting>
  <conditionalFormatting sqref="BP38">
    <cfRule type="cellIs" dxfId="5820" priority="2076" operator="lessThan">
      <formula>$C$4</formula>
    </cfRule>
  </conditionalFormatting>
  <conditionalFormatting sqref="BP39">
    <cfRule type="cellIs" dxfId="5819" priority="2077" operator="lessThan">
      <formula>$C$4</formula>
    </cfRule>
  </conditionalFormatting>
  <conditionalFormatting sqref="BP40">
    <cfRule type="cellIs" dxfId="5818" priority="2078" operator="lessThan">
      <formula>$C$4</formula>
    </cfRule>
  </conditionalFormatting>
  <conditionalFormatting sqref="BP41">
    <cfRule type="cellIs" dxfId="5817" priority="2079" operator="lessThan">
      <formula>$C$4</formula>
    </cfRule>
  </conditionalFormatting>
  <conditionalFormatting sqref="BP42">
    <cfRule type="cellIs" dxfId="5816" priority="2080" operator="lessThan">
      <formula>$C$4</formula>
    </cfRule>
  </conditionalFormatting>
  <conditionalFormatting sqref="BP43">
    <cfRule type="cellIs" dxfId="5815" priority="2081" operator="lessThan">
      <formula>$C$4</formula>
    </cfRule>
  </conditionalFormatting>
  <conditionalFormatting sqref="BP44">
    <cfRule type="cellIs" dxfId="5814" priority="2082" operator="lessThan">
      <formula>$C$4</formula>
    </cfRule>
  </conditionalFormatting>
  <conditionalFormatting sqref="BP45">
    <cfRule type="cellIs" dxfId="5813" priority="2083" operator="lessThan">
      <formula>$C$4</formula>
    </cfRule>
  </conditionalFormatting>
  <conditionalFormatting sqref="BP46">
    <cfRule type="cellIs" dxfId="5812" priority="2084" operator="lessThan">
      <formula>$C$4</formula>
    </cfRule>
  </conditionalFormatting>
  <conditionalFormatting sqref="BP47">
    <cfRule type="cellIs" dxfId="5811" priority="2085" operator="lessThan">
      <formula>$C$4</formula>
    </cfRule>
  </conditionalFormatting>
  <conditionalFormatting sqref="BP48">
    <cfRule type="cellIs" dxfId="5810" priority="2086" operator="lessThan">
      <formula>$C$4</formula>
    </cfRule>
  </conditionalFormatting>
  <conditionalFormatting sqref="BP49">
    <cfRule type="cellIs" dxfId="5809" priority="2087" operator="lessThan">
      <formula>$C$4</formula>
    </cfRule>
  </conditionalFormatting>
  <conditionalFormatting sqref="BP50">
    <cfRule type="cellIs" dxfId="5808" priority="2088" operator="lessThan">
      <formula>$C$4</formula>
    </cfRule>
  </conditionalFormatting>
  <conditionalFormatting sqref="BP51">
    <cfRule type="cellIs" dxfId="5807" priority="2089" operator="lessThan">
      <formula>$C$4</formula>
    </cfRule>
  </conditionalFormatting>
  <conditionalFormatting sqref="BP52">
    <cfRule type="cellIs" dxfId="5806" priority="2090" operator="lessThan">
      <formula>$C$4</formula>
    </cfRule>
  </conditionalFormatting>
  <conditionalFormatting sqref="BP53">
    <cfRule type="cellIs" dxfId="5805" priority="2091" operator="lessThan">
      <formula>$C$4</formula>
    </cfRule>
  </conditionalFormatting>
  <conditionalFormatting sqref="BP54">
    <cfRule type="cellIs" dxfId="5804" priority="2092" operator="lessThan">
      <formula>$C$4</formula>
    </cfRule>
  </conditionalFormatting>
  <conditionalFormatting sqref="BP55">
    <cfRule type="cellIs" dxfId="5803" priority="2093" operator="lessThan">
      <formula>$C$4</formula>
    </cfRule>
  </conditionalFormatting>
  <conditionalFormatting sqref="BP56">
    <cfRule type="cellIs" dxfId="5802" priority="2094" operator="lessThan">
      <formula>$C$4</formula>
    </cfRule>
  </conditionalFormatting>
  <conditionalFormatting sqref="BP57">
    <cfRule type="cellIs" dxfId="5801" priority="2095" operator="lessThan">
      <formula>$C$4</formula>
    </cfRule>
  </conditionalFormatting>
  <conditionalFormatting sqref="BP58">
    <cfRule type="cellIs" dxfId="5800" priority="2096" operator="lessThan">
      <formula>$C$4</formula>
    </cfRule>
  </conditionalFormatting>
  <conditionalFormatting sqref="BP59">
    <cfRule type="cellIs" dxfId="5799" priority="2097" operator="lessThan">
      <formula>$C$4</formula>
    </cfRule>
  </conditionalFormatting>
  <conditionalFormatting sqref="BP60">
    <cfRule type="cellIs" dxfId="5798" priority="2098" operator="lessThan">
      <formula>$C$4</formula>
    </cfRule>
  </conditionalFormatting>
  <conditionalFormatting sqref="BQ11">
    <cfRule type="cellIs" dxfId="5797" priority="2099" operator="lessThan">
      <formula>$C$4</formula>
    </cfRule>
  </conditionalFormatting>
  <conditionalFormatting sqref="BQ12">
    <cfRule type="cellIs" dxfId="5796" priority="2100" operator="lessThan">
      <formula>$C$4</formula>
    </cfRule>
  </conditionalFormatting>
  <conditionalFormatting sqref="BQ13">
    <cfRule type="cellIs" dxfId="5795" priority="2101" operator="lessThan">
      <formula>$C$4</formula>
    </cfRule>
  </conditionalFormatting>
  <conditionalFormatting sqref="BQ14">
    <cfRule type="cellIs" dxfId="5794" priority="2102" operator="lessThan">
      <formula>$C$4</formula>
    </cfRule>
  </conditionalFormatting>
  <conditionalFormatting sqref="BQ15">
    <cfRule type="cellIs" dxfId="5793" priority="2103" operator="lessThan">
      <formula>$C$4</formula>
    </cfRule>
  </conditionalFormatting>
  <conditionalFormatting sqref="BQ16">
    <cfRule type="cellIs" dxfId="5792" priority="2104" operator="lessThan">
      <formula>$C$4</formula>
    </cfRule>
  </conditionalFormatting>
  <conditionalFormatting sqref="BQ17">
    <cfRule type="cellIs" dxfId="5791" priority="2105" operator="lessThan">
      <formula>$C$4</formula>
    </cfRule>
  </conditionalFormatting>
  <conditionalFormatting sqref="BQ18">
    <cfRule type="cellIs" dxfId="5790" priority="2106" operator="lessThan">
      <formula>$C$4</formula>
    </cfRule>
  </conditionalFormatting>
  <conditionalFormatting sqref="BQ19">
    <cfRule type="cellIs" dxfId="5789" priority="2107" operator="lessThan">
      <formula>$C$4</formula>
    </cfRule>
  </conditionalFormatting>
  <conditionalFormatting sqref="BQ20">
    <cfRule type="cellIs" dxfId="5788" priority="2108" operator="lessThan">
      <formula>$C$4</formula>
    </cfRule>
  </conditionalFormatting>
  <conditionalFormatting sqref="BQ21">
    <cfRule type="cellIs" dxfId="5787" priority="2109" operator="lessThan">
      <formula>$C$4</formula>
    </cfRule>
  </conditionalFormatting>
  <conditionalFormatting sqref="BQ22">
    <cfRule type="cellIs" dxfId="5786" priority="2110" operator="lessThan">
      <formula>$C$4</formula>
    </cfRule>
  </conditionalFormatting>
  <conditionalFormatting sqref="BQ23">
    <cfRule type="cellIs" dxfId="5785" priority="2111" operator="lessThan">
      <formula>$C$4</formula>
    </cfRule>
  </conditionalFormatting>
  <conditionalFormatting sqref="BQ24">
    <cfRule type="cellIs" dxfId="5784" priority="2112" operator="lessThan">
      <formula>$C$4</formula>
    </cfRule>
  </conditionalFormatting>
  <conditionalFormatting sqref="BQ25">
    <cfRule type="cellIs" dxfId="5783" priority="2113" operator="lessThan">
      <formula>$C$4</formula>
    </cfRule>
  </conditionalFormatting>
  <conditionalFormatting sqref="BQ26">
    <cfRule type="cellIs" dxfId="5782" priority="2114" operator="lessThan">
      <formula>$C$4</formula>
    </cfRule>
  </conditionalFormatting>
  <conditionalFormatting sqref="BQ27">
    <cfRule type="cellIs" dxfId="5781" priority="2115" operator="lessThan">
      <formula>$C$4</formula>
    </cfRule>
  </conditionalFormatting>
  <conditionalFormatting sqref="BQ28">
    <cfRule type="cellIs" dxfId="5780" priority="2116" operator="lessThan">
      <formula>$C$4</formula>
    </cfRule>
  </conditionalFormatting>
  <conditionalFormatting sqref="BQ29">
    <cfRule type="cellIs" dxfId="5779" priority="2117" operator="lessThan">
      <formula>$C$4</formula>
    </cfRule>
  </conditionalFormatting>
  <conditionalFormatting sqref="BQ30">
    <cfRule type="cellIs" dxfId="5778" priority="2118" operator="lessThan">
      <formula>$C$4</formula>
    </cfRule>
  </conditionalFormatting>
  <conditionalFormatting sqref="BQ31">
    <cfRule type="cellIs" dxfId="5777" priority="2119" operator="lessThan">
      <formula>$C$4</formula>
    </cfRule>
  </conditionalFormatting>
  <conditionalFormatting sqref="BQ32">
    <cfRule type="cellIs" dxfId="5776" priority="2120" operator="lessThan">
      <formula>$C$4</formula>
    </cfRule>
  </conditionalFormatting>
  <conditionalFormatting sqref="BQ33">
    <cfRule type="cellIs" dxfId="5775" priority="2121" operator="lessThan">
      <formula>$C$4</formula>
    </cfRule>
  </conditionalFormatting>
  <conditionalFormatting sqref="BQ34">
    <cfRule type="cellIs" dxfId="5774" priority="2122" operator="lessThan">
      <formula>$C$4</formula>
    </cfRule>
  </conditionalFormatting>
  <conditionalFormatting sqref="BQ35">
    <cfRule type="cellIs" dxfId="5773" priority="2123" operator="lessThan">
      <formula>$C$4</formula>
    </cfRule>
  </conditionalFormatting>
  <conditionalFormatting sqref="BQ36">
    <cfRule type="cellIs" dxfId="5772" priority="2124" operator="lessThan">
      <formula>$C$4</formula>
    </cfRule>
  </conditionalFormatting>
  <conditionalFormatting sqref="BQ37">
    <cfRule type="cellIs" dxfId="5771" priority="2125" operator="lessThan">
      <formula>$C$4</formula>
    </cfRule>
  </conditionalFormatting>
  <conditionalFormatting sqref="BQ38">
    <cfRule type="cellIs" dxfId="5770" priority="2126" operator="lessThan">
      <formula>$C$4</formula>
    </cfRule>
  </conditionalFormatting>
  <conditionalFormatting sqref="BQ39">
    <cfRule type="cellIs" dxfId="5769" priority="2127" operator="lessThan">
      <formula>$C$4</formula>
    </cfRule>
  </conditionalFormatting>
  <conditionalFormatting sqref="BQ40">
    <cfRule type="cellIs" dxfId="5768" priority="2128" operator="lessThan">
      <formula>$C$4</formula>
    </cfRule>
  </conditionalFormatting>
  <conditionalFormatting sqref="BQ41">
    <cfRule type="cellIs" dxfId="5767" priority="2129" operator="lessThan">
      <formula>$C$4</formula>
    </cfRule>
  </conditionalFormatting>
  <conditionalFormatting sqref="BQ42">
    <cfRule type="cellIs" dxfId="5766" priority="2130" operator="lessThan">
      <formula>$C$4</formula>
    </cfRule>
  </conditionalFormatting>
  <conditionalFormatting sqref="BQ43">
    <cfRule type="cellIs" dxfId="5765" priority="2131" operator="lessThan">
      <formula>$C$4</formula>
    </cfRule>
  </conditionalFormatting>
  <conditionalFormatting sqref="BQ44">
    <cfRule type="cellIs" dxfId="5764" priority="2132" operator="lessThan">
      <formula>$C$4</formula>
    </cfRule>
  </conditionalFormatting>
  <conditionalFormatting sqref="BQ45">
    <cfRule type="cellIs" dxfId="5763" priority="2133" operator="lessThan">
      <formula>$C$4</formula>
    </cfRule>
  </conditionalFormatting>
  <conditionalFormatting sqref="BQ46">
    <cfRule type="cellIs" dxfId="5762" priority="2134" operator="lessThan">
      <formula>$C$4</formula>
    </cfRule>
  </conditionalFormatting>
  <conditionalFormatting sqref="BQ47">
    <cfRule type="cellIs" dxfId="5761" priority="2135" operator="lessThan">
      <formula>$C$4</formula>
    </cfRule>
  </conditionalFormatting>
  <conditionalFormatting sqref="BQ48">
    <cfRule type="cellIs" dxfId="5760" priority="2136" operator="lessThan">
      <formula>$C$4</formula>
    </cfRule>
  </conditionalFormatting>
  <conditionalFormatting sqref="BQ49">
    <cfRule type="cellIs" dxfId="5759" priority="2137" operator="lessThan">
      <formula>$C$4</formula>
    </cfRule>
  </conditionalFormatting>
  <conditionalFormatting sqref="BQ50">
    <cfRule type="cellIs" dxfId="5758" priority="2138" operator="lessThan">
      <formula>$C$4</formula>
    </cfRule>
  </conditionalFormatting>
  <conditionalFormatting sqref="BQ51">
    <cfRule type="cellIs" dxfId="5757" priority="2139" operator="lessThan">
      <formula>$C$4</formula>
    </cfRule>
  </conditionalFormatting>
  <conditionalFormatting sqref="BQ52">
    <cfRule type="cellIs" dxfId="5756" priority="2140" operator="lessThan">
      <formula>$C$4</formula>
    </cfRule>
  </conditionalFormatting>
  <conditionalFormatting sqref="BQ53">
    <cfRule type="cellIs" dxfId="5755" priority="2141" operator="lessThan">
      <formula>$C$4</formula>
    </cfRule>
  </conditionalFormatting>
  <conditionalFormatting sqref="BQ54">
    <cfRule type="cellIs" dxfId="5754" priority="2142" operator="lessThan">
      <formula>$C$4</formula>
    </cfRule>
  </conditionalFormatting>
  <conditionalFormatting sqref="BQ55">
    <cfRule type="cellIs" dxfId="5753" priority="2143" operator="lessThan">
      <formula>$C$4</formula>
    </cfRule>
  </conditionalFormatting>
  <conditionalFormatting sqref="BQ56">
    <cfRule type="cellIs" dxfId="5752" priority="2144" operator="lessThan">
      <formula>$C$4</formula>
    </cfRule>
  </conditionalFormatting>
  <conditionalFormatting sqref="BQ57">
    <cfRule type="cellIs" dxfId="5751" priority="2145" operator="lessThan">
      <formula>$C$4</formula>
    </cfRule>
  </conditionalFormatting>
  <conditionalFormatting sqref="BQ58">
    <cfRule type="cellIs" dxfId="5750" priority="2146" operator="lessThan">
      <formula>$C$4</formula>
    </cfRule>
  </conditionalFormatting>
  <conditionalFormatting sqref="BQ59">
    <cfRule type="cellIs" dxfId="5749" priority="2147" operator="lessThan">
      <formula>$C$4</formula>
    </cfRule>
  </conditionalFormatting>
  <conditionalFormatting sqref="BQ60">
    <cfRule type="cellIs" dxfId="5748" priority="2148" operator="lessThan">
      <formula>$C$4</formula>
    </cfRule>
  </conditionalFormatting>
  <conditionalFormatting sqref="BR11">
    <cfRule type="cellIs" dxfId="5747" priority="2149" operator="lessThan">
      <formula>$C$4</formula>
    </cfRule>
  </conditionalFormatting>
  <conditionalFormatting sqref="BR12">
    <cfRule type="cellIs" dxfId="5746" priority="2150" operator="lessThan">
      <formula>$C$4</formula>
    </cfRule>
  </conditionalFormatting>
  <conditionalFormatting sqref="BR13">
    <cfRule type="cellIs" dxfId="5745" priority="2151" operator="lessThan">
      <formula>$C$4</formula>
    </cfRule>
  </conditionalFormatting>
  <conditionalFormatting sqref="BR14">
    <cfRule type="cellIs" dxfId="5744" priority="2152" operator="lessThan">
      <formula>$C$4</formula>
    </cfRule>
  </conditionalFormatting>
  <conditionalFormatting sqref="BR15">
    <cfRule type="cellIs" dxfId="5743" priority="2153" operator="lessThan">
      <formula>$C$4</formula>
    </cfRule>
  </conditionalFormatting>
  <conditionalFormatting sqref="BR16">
    <cfRule type="cellIs" dxfId="5742" priority="2154" operator="lessThan">
      <formula>$C$4</formula>
    </cfRule>
  </conditionalFormatting>
  <conditionalFormatting sqref="BR17">
    <cfRule type="cellIs" dxfId="5741" priority="2155" operator="lessThan">
      <formula>$C$4</formula>
    </cfRule>
  </conditionalFormatting>
  <conditionalFormatting sqref="BR18">
    <cfRule type="cellIs" dxfId="5740" priority="2156" operator="lessThan">
      <formula>$C$4</formula>
    </cfRule>
  </conditionalFormatting>
  <conditionalFormatting sqref="BR19">
    <cfRule type="cellIs" dxfId="5739" priority="2157" operator="lessThan">
      <formula>$C$4</formula>
    </cfRule>
  </conditionalFormatting>
  <conditionalFormatting sqref="BR20">
    <cfRule type="cellIs" dxfId="5738" priority="2158" operator="lessThan">
      <formula>$C$4</formula>
    </cfRule>
  </conditionalFormatting>
  <conditionalFormatting sqref="BR21">
    <cfRule type="cellIs" dxfId="5737" priority="2159" operator="lessThan">
      <formula>$C$4</formula>
    </cfRule>
  </conditionalFormatting>
  <conditionalFormatting sqref="BR22">
    <cfRule type="cellIs" dxfId="5736" priority="2160" operator="lessThan">
      <formula>$C$4</formula>
    </cfRule>
  </conditionalFormatting>
  <conditionalFormatting sqref="BR23">
    <cfRule type="cellIs" dxfId="5735" priority="2161" operator="lessThan">
      <formula>$C$4</formula>
    </cfRule>
  </conditionalFormatting>
  <conditionalFormatting sqref="BR24">
    <cfRule type="cellIs" dxfId="5734" priority="2162" operator="lessThan">
      <formula>$C$4</formula>
    </cfRule>
  </conditionalFormatting>
  <conditionalFormatting sqref="BR25">
    <cfRule type="cellIs" dxfId="5733" priority="2163" operator="lessThan">
      <formula>$C$4</formula>
    </cfRule>
  </conditionalFormatting>
  <conditionalFormatting sqref="BR26">
    <cfRule type="cellIs" dxfId="5732" priority="2164" operator="lessThan">
      <formula>$C$4</formula>
    </cfRule>
  </conditionalFormatting>
  <conditionalFormatting sqref="BR27">
    <cfRule type="cellIs" dxfId="5731" priority="2165" operator="lessThan">
      <formula>$C$4</formula>
    </cfRule>
  </conditionalFormatting>
  <conditionalFormatting sqref="BR28">
    <cfRule type="cellIs" dxfId="5730" priority="2166" operator="lessThan">
      <formula>$C$4</formula>
    </cfRule>
  </conditionalFormatting>
  <conditionalFormatting sqref="BR29">
    <cfRule type="cellIs" dxfId="5729" priority="2167" operator="lessThan">
      <formula>$C$4</formula>
    </cfRule>
  </conditionalFormatting>
  <conditionalFormatting sqref="BR30">
    <cfRule type="cellIs" dxfId="5728" priority="2168" operator="lessThan">
      <formula>$C$4</formula>
    </cfRule>
  </conditionalFormatting>
  <conditionalFormatting sqref="BR31">
    <cfRule type="cellIs" dxfId="5727" priority="2169" operator="lessThan">
      <formula>$C$4</formula>
    </cfRule>
  </conditionalFormatting>
  <conditionalFormatting sqref="BR32">
    <cfRule type="cellIs" dxfId="5726" priority="2170" operator="lessThan">
      <formula>$C$4</formula>
    </cfRule>
  </conditionalFormatting>
  <conditionalFormatting sqref="BR33">
    <cfRule type="cellIs" dxfId="5725" priority="2171" operator="lessThan">
      <formula>$C$4</formula>
    </cfRule>
  </conditionalFormatting>
  <conditionalFormatting sqref="BR34">
    <cfRule type="cellIs" dxfId="5724" priority="2172" operator="lessThan">
      <formula>$C$4</formula>
    </cfRule>
  </conditionalFormatting>
  <conditionalFormatting sqref="BR35">
    <cfRule type="cellIs" dxfId="5723" priority="2173" operator="lessThan">
      <formula>$C$4</formula>
    </cfRule>
  </conditionalFormatting>
  <conditionalFormatting sqref="BR36">
    <cfRule type="cellIs" dxfId="5722" priority="2174" operator="lessThan">
      <formula>$C$4</formula>
    </cfRule>
  </conditionalFormatting>
  <conditionalFormatting sqref="BR37">
    <cfRule type="cellIs" dxfId="5721" priority="2175" operator="lessThan">
      <formula>$C$4</formula>
    </cfRule>
  </conditionalFormatting>
  <conditionalFormatting sqref="BR38">
    <cfRule type="cellIs" dxfId="5720" priority="2176" operator="lessThan">
      <formula>$C$4</formula>
    </cfRule>
  </conditionalFormatting>
  <conditionalFormatting sqref="BR39">
    <cfRule type="cellIs" dxfId="5719" priority="2177" operator="lessThan">
      <formula>$C$4</formula>
    </cfRule>
  </conditionalFormatting>
  <conditionalFormatting sqref="BR40">
    <cfRule type="cellIs" dxfId="5718" priority="2178" operator="lessThan">
      <formula>$C$4</formula>
    </cfRule>
  </conditionalFormatting>
  <conditionalFormatting sqref="BR41">
    <cfRule type="cellIs" dxfId="5717" priority="2179" operator="lessThan">
      <formula>$C$4</formula>
    </cfRule>
  </conditionalFormatting>
  <conditionalFormatting sqref="BR42">
    <cfRule type="cellIs" dxfId="5716" priority="2180" operator="lessThan">
      <formula>$C$4</formula>
    </cfRule>
  </conditionalFormatting>
  <conditionalFormatting sqref="BR43">
    <cfRule type="cellIs" dxfId="5715" priority="2181" operator="lessThan">
      <formula>$C$4</formula>
    </cfRule>
  </conditionalFormatting>
  <conditionalFormatting sqref="BR44">
    <cfRule type="cellIs" dxfId="5714" priority="2182" operator="lessThan">
      <formula>$C$4</formula>
    </cfRule>
  </conditionalFormatting>
  <conditionalFormatting sqref="BR45">
    <cfRule type="cellIs" dxfId="5713" priority="2183" operator="lessThan">
      <formula>$C$4</formula>
    </cfRule>
  </conditionalFormatting>
  <conditionalFormatting sqref="BR46">
    <cfRule type="cellIs" dxfId="5712" priority="2184" operator="lessThan">
      <formula>$C$4</formula>
    </cfRule>
  </conditionalFormatting>
  <conditionalFormatting sqref="BR47">
    <cfRule type="cellIs" dxfId="5711" priority="2185" operator="lessThan">
      <formula>$C$4</formula>
    </cfRule>
  </conditionalFormatting>
  <conditionalFormatting sqref="BR48">
    <cfRule type="cellIs" dxfId="5710" priority="2186" operator="lessThan">
      <formula>$C$4</formula>
    </cfRule>
  </conditionalFormatting>
  <conditionalFormatting sqref="BR49">
    <cfRule type="cellIs" dxfId="5709" priority="2187" operator="lessThan">
      <formula>$C$4</formula>
    </cfRule>
  </conditionalFormatting>
  <conditionalFormatting sqref="BR50">
    <cfRule type="cellIs" dxfId="5708" priority="2188" operator="lessThan">
      <formula>$C$4</formula>
    </cfRule>
  </conditionalFormatting>
  <conditionalFormatting sqref="BR51">
    <cfRule type="cellIs" dxfId="5707" priority="2189" operator="lessThan">
      <formula>$C$4</formula>
    </cfRule>
  </conditionalFormatting>
  <conditionalFormatting sqref="BR52">
    <cfRule type="cellIs" dxfId="5706" priority="2190" operator="lessThan">
      <formula>$C$4</formula>
    </cfRule>
  </conditionalFormatting>
  <conditionalFormatting sqref="BR53">
    <cfRule type="cellIs" dxfId="5705" priority="2191" operator="lessThan">
      <formula>$C$4</formula>
    </cfRule>
  </conditionalFormatting>
  <conditionalFormatting sqref="BR54">
    <cfRule type="cellIs" dxfId="5704" priority="2192" operator="lessThan">
      <formula>$C$4</formula>
    </cfRule>
  </conditionalFormatting>
  <conditionalFormatting sqref="BR55">
    <cfRule type="cellIs" dxfId="5703" priority="2193" operator="lessThan">
      <formula>$C$4</formula>
    </cfRule>
  </conditionalFormatting>
  <conditionalFormatting sqref="BR56">
    <cfRule type="cellIs" dxfId="5702" priority="2194" operator="lessThan">
      <formula>$C$4</formula>
    </cfRule>
  </conditionalFormatting>
  <conditionalFormatting sqref="BR57">
    <cfRule type="cellIs" dxfId="5701" priority="2195" operator="lessThan">
      <formula>$C$4</formula>
    </cfRule>
  </conditionalFormatting>
  <conditionalFormatting sqref="BR58">
    <cfRule type="cellIs" dxfId="5700" priority="2196" operator="lessThan">
      <formula>$C$4</formula>
    </cfRule>
  </conditionalFormatting>
  <conditionalFormatting sqref="BR59">
    <cfRule type="cellIs" dxfId="5699" priority="2197" operator="lessThan">
      <formula>$C$4</formula>
    </cfRule>
  </conditionalFormatting>
  <conditionalFormatting sqref="BR60">
    <cfRule type="cellIs" dxfId="5698" priority="2198" operator="lessThan">
      <formula>$C$4</formula>
    </cfRule>
  </conditionalFormatting>
  <conditionalFormatting sqref="BS11">
    <cfRule type="cellIs" dxfId="5697" priority="2199" operator="lessThan">
      <formula>$C$4</formula>
    </cfRule>
  </conditionalFormatting>
  <conditionalFormatting sqref="BS12">
    <cfRule type="cellIs" dxfId="5696" priority="2200" operator="lessThan">
      <formula>$C$4</formula>
    </cfRule>
  </conditionalFormatting>
  <conditionalFormatting sqref="BS13">
    <cfRule type="cellIs" dxfId="5695" priority="2201" operator="lessThan">
      <formula>$C$4</formula>
    </cfRule>
  </conditionalFormatting>
  <conditionalFormatting sqref="BS14">
    <cfRule type="cellIs" dxfId="5694" priority="2202" operator="lessThan">
      <formula>$C$4</formula>
    </cfRule>
  </conditionalFormatting>
  <conditionalFormatting sqref="BS15">
    <cfRule type="cellIs" dxfId="5693" priority="2203" operator="lessThan">
      <formula>$C$4</formula>
    </cfRule>
  </conditionalFormatting>
  <conditionalFormatting sqref="BS16">
    <cfRule type="cellIs" dxfId="5692" priority="2204" operator="lessThan">
      <formula>$C$4</formula>
    </cfRule>
  </conditionalFormatting>
  <conditionalFormatting sqref="BS17">
    <cfRule type="cellIs" dxfId="5691" priority="2205" operator="lessThan">
      <formula>$C$4</formula>
    </cfRule>
  </conditionalFormatting>
  <conditionalFormatting sqref="BS18">
    <cfRule type="cellIs" dxfId="5690" priority="2206" operator="lessThan">
      <formula>$C$4</formula>
    </cfRule>
  </conditionalFormatting>
  <conditionalFormatting sqref="BS19">
    <cfRule type="cellIs" dxfId="5689" priority="2207" operator="lessThan">
      <formula>$C$4</formula>
    </cfRule>
  </conditionalFormatting>
  <conditionalFormatting sqref="BS20">
    <cfRule type="cellIs" dxfId="5688" priority="2208" operator="lessThan">
      <formula>$C$4</formula>
    </cfRule>
  </conditionalFormatting>
  <conditionalFormatting sqref="BS21">
    <cfRule type="cellIs" dxfId="5687" priority="2209" operator="lessThan">
      <formula>$C$4</formula>
    </cfRule>
  </conditionalFormatting>
  <conditionalFormatting sqref="BS22">
    <cfRule type="cellIs" dxfId="5686" priority="2210" operator="lessThan">
      <formula>$C$4</formula>
    </cfRule>
  </conditionalFormatting>
  <conditionalFormatting sqref="BS23">
    <cfRule type="cellIs" dxfId="5685" priority="2211" operator="lessThan">
      <formula>$C$4</formula>
    </cfRule>
  </conditionalFormatting>
  <conditionalFormatting sqref="BS24">
    <cfRule type="cellIs" dxfId="5684" priority="2212" operator="lessThan">
      <formula>$C$4</formula>
    </cfRule>
  </conditionalFormatting>
  <conditionalFormatting sqref="BS25">
    <cfRule type="cellIs" dxfId="5683" priority="2213" operator="lessThan">
      <formula>$C$4</formula>
    </cfRule>
  </conditionalFormatting>
  <conditionalFormatting sqref="BS26">
    <cfRule type="cellIs" dxfId="5682" priority="2214" operator="lessThan">
      <formula>$C$4</formula>
    </cfRule>
  </conditionalFormatting>
  <conditionalFormatting sqref="BS27">
    <cfRule type="cellIs" dxfId="5681" priority="2215" operator="lessThan">
      <formula>$C$4</formula>
    </cfRule>
  </conditionalFormatting>
  <conditionalFormatting sqref="BS28">
    <cfRule type="cellIs" dxfId="5680" priority="2216" operator="lessThan">
      <formula>$C$4</formula>
    </cfRule>
  </conditionalFormatting>
  <conditionalFormatting sqref="BS29">
    <cfRule type="cellIs" dxfId="5679" priority="2217" operator="lessThan">
      <formula>$C$4</formula>
    </cfRule>
  </conditionalFormatting>
  <conditionalFormatting sqref="BS30">
    <cfRule type="cellIs" dxfId="5678" priority="2218" operator="lessThan">
      <formula>$C$4</formula>
    </cfRule>
  </conditionalFormatting>
  <conditionalFormatting sqref="BS31">
    <cfRule type="cellIs" dxfId="5677" priority="2219" operator="lessThan">
      <formula>$C$4</formula>
    </cfRule>
  </conditionalFormatting>
  <conditionalFormatting sqref="BS32">
    <cfRule type="cellIs" dxfId="5676" priority="2220" operator="lessThan">
      <formula>$C$4</formula>
    </cfRule>
  </conditionalFormatting>
  <conditionalFormatting sqref="BS33">
    <cfRule type="cellIs" dxfId="5675" priority="2221" operator="lessThan">
      <formula>$C$4</formula>
    </cfRule>
  </conditionalFormatting>
  <conditionalFormatting sqref="BS34">
    <cfRule type="cellIs" dxfId="5674" priority="2222" operator="lessThan">
      <formula>$C$4</formula>
    </cfRule>
  </conditionalFormatting>
  <conditionalFormatting sqref="BS35">
    <cfRule type="cellIs" dxfId="5673" priority="2223" operator="lessThan">
      <formula>$C$4</formula>
    </cfRule>
  </conditionalFormatting>
  <conditionalFormatting sqref="BS36">
    <cfRule type="cellIs" dxfId="5672" priority="2224" operator="lessThan">
      <formula>$C$4</formula>
    </cfRule>
  </conditionalFormatting>
  <conditionalFormatting sqref="BS37">
    <cfRule type="cellIs" dxfId="5671" priority="2225" operator="lessThan">
      <formula>$C$4</formula>
    </cfRule>
  </conditionalFormatting>
  <conditionalFormatting sqref="BS38">
    <cfRule type="cellIs" dxfId="5670" priority="2226" operator="lessThan">
      <formula>$C$4</formula>
    </cfRule>
  </conditionalFormatting>
  <conditionalFormatting sqref="BS39">
    <cfRule type="cellIs" dxfId="5669" priority="2227" operator="lessThan">
      <formula>$C$4</formula>
    </cfRule>
  </conditionalFormatting>
  <conditionalFormatting sqref="BS40">
    <cfRule type="cellIs" dxfId="5668" priority="2228" operator="lessThan">
      <formula>$C$4</formula>
    </cfRule>
  </conditionalFormatting>
  <conditionalFormatting sqref="BS41">
    <cfRule type="cellIs" dxfId="5667" priority="2229" operator="lessThan">
      <formula>$C$4</formula>
    </cfRule>
  </conditionalFormatting>
  <conditionalFormatting sqref="BS42">
    <cfRule type="cellIs" dxfId="5666" priority="2230" operator="lessThan">
      <formula>$C$4</formula>
    </cfRule>
  </conditionalFormatting>
  <conditionalFormatting sqref="BS43">
    <cfRule type="cellIs" dxfId="5665" priority="2231" operator="lessThan">
      <formula>$C$4</formula>
    </cfRule>
  </conditionalFormatting>
  <conditionalFormatting sqref="BS44">
    <cfRule type="cellIs" dxfId="5664" priority="2232" operator="lessThan">
      <formula>$C$4</formula>
    </cfRule>
  </conditionalFormatting>
  <conditionalFormatting sqref="BS45">
    <cfRule type="cellIs" dxfId="5663" priority="2233" operator="lessThan">
      <formula>$C$4</formula>
    </cfRule>
  </conditionalFormatting>
  <conditionalFormatting sqref="BS46">
    <cfRule type="cellIs" dxfId="5662" priority="2234" operator="lessThan">
      <formula>$C$4</formula>
    </cfRule>
  </conditionalFormatting>
  <conditionalFormatting sqref="BS47">
    <cfRule type="cellIs" dxfId="5661" priority="2235" operator="lessThan">
      <formula>$C$4</formula>
    </cfRule>
  </conditionalFormatting>
  <conditionalFormatting sqref="BS48">
    <cfRule type="cellIs" dxfId="5660" priority="2236" operator="lessThan">
      <formula>$C$4</formula>
    </cfRule>
  </conditionalFormatting>
  <conditionalFormatting sqref="BS49">
    <cfRule type="cellIs" dxfId="5659" priority="2237" operator="lessThan">
      <formula>$C$4</formula>
    </cfRule>
  </conditionalFormatting>
  <conditionalFormatting sqref="BS50">
    <cfRule type="cellIs" dxfId="5658" priority="2238" operator="lessThan">
      <formula>$C$4</formula>
    </cfRule>
  </conditionalFormatting>
  <conditionalFormatting sqref="BS51">
    <cfRule type="cellIs" dxfId="5657" priority="2239" operator="lessThan">
      <formula>$C$4</formula>
    </cfRule>
  </conditionalFormatting>
  <conditionalFormatting sqref="BS52">
    <cfRule type="cellIs" dxfId="5656" priority="2240" operator="lessThan">
      <formula>$C$4</formula>
    </cfRule>
  </conditionalFormatting>
  <conditionalFormatting sqref="BS53">
    <cfRule type="cellIs" dxfId="5655" priority="2241" operator="lessThan">
      <formula>$C$4</formula>
    </cfRule>
  </conditionalFormatting>
  <conditionalFormatting sqref="BS54">
    <cfRule type="cellIs" dxfId="5654" priority="2242" operator="lessThan">
      <formula>$C$4</formula>
    </cfRule>
  </conditionalFormatting>
  <conditionalFormatting sqref="BS55">
    <cfRule type="cellIs" dxfId="5653" priority="2243" operator="lessThan">
      <formula>$C$4</formula>
    </cfRule>
  </conditionalFormatting>
  <conditionalFormatting sqref="BS56">
    <cfRule type="cellIs" dxfId="5652" priority="2244" operator="lessThan">
      <formula>$C$4</formula>
    </cfRule>
  </conditionalFormatting>
  <conditionalFormatting sqref="BS57">
    <cfRule type="cellIs" dxfId="5651" priority="2245" operator="lessThan">
      <formula>$C$4</formula>
    </cfRule>
  </conditionalFormatting>
  <conditionalFormatting sqref="BS58">
    <cfRule type="cellIs" dxfId="5650" priority="2246" operator="lessThan">
      <formula>$C$4</formula>
    </cfRule>
  </conditionalFormatting>
  <conditionalFormatting sqref="BS59">
    <cfRule type="cellIs" dxfId="5649" priority="2247" operator="lessThan">
      <formula>$C$4</formula>
    </cfRule>
  </conditionalFormatting>
  <conditionalFormatting sqref="BS60">
    <cfRule type="cellIs" dxfId="5648" priority="2248" operator="lessThan">
      <formula>$C$4</formula>
    </cfRule>
  </conditionalFormatting>
  <conditionalFormatting sqref="BT11">
    <cfRule type="cellIs" dxfId="5647" priority="2249" operator="lessThan">
      <formula>$C$4</formula>
    </cfRule>
  </conditionalFormatting>
  <conditionalFormatting sqref="BT12">
    <cfRule type="cellIs" dxfId="5646" priority="2250" operator="lessThan">
      <formula>$C$4</formula>
    </cfRule>
  </conditionalFormatting>
  <conditionalFormatting sqref="BT13">
    <cfRule type="cellIs" dxfId="5645" priority="2251" operator="lessThan">
      <formula>$C$4</formula>
    </cfRule>
  </conditionalFormatting>
  <conditionalFormatting sqref="BT14">
    <cfRule type="cellIs" dxfId="5644" priority="2252" operator="lessThan">
      <formula>$C$4</formula>
    </cfRule>
  </conditionalFormatting>
  <conditionalFormatting sqref="BT15">
    <cfRule type="cellIs" dxfId="5643" priority="2253" operator="lessThan">
      <formula>$C$4</formula>
    </cfRule>
  </conditionalFormatting>
  <conditionalFormatting sqref="BT16">
    <cfRule type="cellIs" dxfId="5642" priority="2254" operator="lessThan">
      <formula>$C$4</formula>
    </cfRule>
  </conditionalFormatting>
  <conditionalFormatting sqref="BT17">
    <cfRule type="cellIs" dxfId="5641" priority="2255" operator="lessThan">
      <formula>$C$4</formula>
    </cfRule>
  </conditionalFormatting>
  <conditionalFormatting sqref="BT18">
    <cfRule type="cellIs" dxfId="5640" priority="2256" operator="lessThan">
      <formula>$C$4</formula>
    </cfRule>
  </conditionalFormatting>
  <conditionalFormatting sqref="BT19">
    <cfRule type="cellIs" dxfId="5639" priority="2257" operator="lessThan">
      <formula>$C$4</formula>
    </cfRule>
  </conditionalFormatting>
  <conditionalFormatting sqref="BT20">
    <cfRule type="cellIs" dxfId="5638" priority="2258" operator="lessThan">
      <formula>$C$4</formula>
    </cfRule>
  </conditionalFormatting>
  <conditionalFormatting sqref="BT21">
    <cfRule type="cellIs" dxfId="5637" priority="2259" operator="lessThan">
      <formula>$C$4</formula>
    </cfRule>
  </conditionalFormatting>
  <conditionalFormatting sqref="BT22">
    <cfRule type="cellIs" dxfId="5636" priority="2260" operator="lessThan">
      <formula>$C$4</formula>
    </cfRule>
  </conditionalFormatting>
  <conditionalFormatting sqref="BT23">
    <cfRule type="cellIs" dxfId="5635" priority="2261" operator="lessThan">
      <formula>$C$4</formula>
    </cfRule>
  </conditionalFormatting>
  <conditionalFormatting sqref="BT24">
    <cfRule type="cellIs" dxfId="5634" priority="2262" operator="lessThan">
      <formula>$C$4</formula>
    </cfRule>
  </conditionalFormatting>
  <conditionalFormatting sqref="BT25">
    <cfRule type="cellIs" dxfId="5633" priority="2263" operator="lessThan">
      <formula>$C$4</formula>
    </cfRule>
  </conditionalFormatting>
  <conditionalFormatting sqref="BT26">
    <cfRule type="cellIs" dxfId="5632" priority="2264" operator="lessThan">
      <formula>$C$4</formula>
    </cfRule>
  </conditionalFormatting>
  <conditionalFormatting sqref="BT27">
    <cfRule type="cellIs" dxfId="5631" priority="2265" operator="lessThan">
      <formula>$C$4</formula>
    </cfRule>
  </conditionalFormatting>
  <conditionalFormatting sqref="BT28">
    <cfRule type="cellIs" dxfId="5630" priority="2266" operator="lessThan">
      <formula>$C$4</formula>
    </cfRule>
  </conditionalFormatting>
  <conditionalFormatting sqref="BT29">
    <cfRule type="cellIs" dxfId="5629" priority="2267" operator="lessThan">
      <formula>$C$4</formula>
    </cfRule>
  </conditionalFormatting>
  <conditionalFormatting sqref="BT30">
    <cfRule type="cellIs" dxfId="5628" priority="2268" operator="lessThan">
      <formula>$C$4</formula>
    </cfRule>
  </conditionalFormatting>
  <conditionalFormatting sqref="BT31">
    <cfRule type="cellIs" dxfId="5627" priority="2269" operator="lessThan">
      <formula>$C$4</formula>
    </cfRule>
  </conditionalFormatting>
  <conditionalFormatting sqref="BT32">
    <cfRule type="cellIs" dxfId="5626" priority="2270" operator="lessThan">
      <formula>$C$4</formula>
    </cfRule>
  </conditionalFormatting>
  <conditionalFormatting sqref="BT33">
    <cfRule type="cellIs" dxfId="5625" priority="2271" operator="lessThan">
      <formula>$C$4</formula>
    </cfRule>
  </conditionalFormatting>
  <conditionalFormatting sqref="BT34">
    <cfRule type="cellIs" dxfId="5624" priority="2272" operator="lessThan">
      <formula>$C$4</formula>
    </cfRule>
  </conditionalFormatting>
  <conditionalFormatting sqref="BT35">
    <cfRule type="cellIs" dxfId="5623" priority="2273" operator="lessThan">
      <formula>$C$4</formula>
    </cfRule>
  </conditionalFormatting>
  <conditionalFormatting sqref="BT36">
    <cfRule type="cellIs" dxfId="5622" priority="2274" operator="lessThan">
      <formula>$C$4</formula>
    </cfRule>
  </conditionalFormatting>
  <conditionalFormatting sqref="BT37">
    <cfRule type="cellIs" dxfId="5621" priority="2275" operator="lessThan">
      <formula>$C$4</formula>
    </cfRule>
  </conditionalFormatting>
  <conditionalFormatting sqref="BT38">
    <cfRule type="cellIs" dxfId="5620" priority="2276" operator="lessThan">
      <formula>$C$4</formula>
    </cfRule>
  </conditionalFormatting>
  <conditionalFormatting sqref="BT39">
    <cfRule type="cellIs" dxfId="5619" priority="2277" operator="lessThan">
      <formula>$C$4</formula>
    </cfRule>
  </conditionalFormatting>
  <conditionalFormatting sqref="BT40">
    <cfRule type="cellIs" dxfId="5618" priority="2278" operator="lessThan">
      <formula>$C$4</formula>
    </cfRule>
  </conditionalFormatting>
  <conditionalFormatting sqref="BT41">
    <cfRule type="cellIs" dxfId="5617" priority="2279" operator="lessThan">
      <formula>$C$4</formula>
    </cfRule>
  </conditionalFormatting>
  <conditionalFormatting sqref="BT42">
    <cfRule type="cellIs" dxfId="5616" priority="2280" operator="lessThan">
      <formula>$C$4</formula>
    </cfRule>
  </conditionalFormatting>
  <conditionalFormatting sqref="BT43">
    <cfRule type="cellIs" dxfId="5615" priority="2281" operator="lessThan">
      <formula>$C$4</formula>
    </cfRule>
  </conditionalFormatting>
  <conditionalFormatting sqref="BT44">
    <cfRule type="cellIs" dxfId="5614" priority="2282" operator="lessThan">
      <formula>$C$4</formula>
    </cfRule>
  </conditionalFormatting>
  <conditionalFormatting sqref="BT45">
    <cfRule type="cellIs" dxfId="5613" priority="2283" operator="lessThan">
      <formula>$C$4</formula>
    </cfRule>
  </conditionalFormatting>
  <conditionalFormatting sqref="BT46">
    <cfRule type="cellIs" dxfId="5612" priority="2284" operator="lessThan">
      <formula>$C$4</formula>
    </cfRule>
  </conditionalFormatting>
  <conditionalFormatting sqref="BT47">
    <cfRule type="cellIs" dxfId="5611" priority="2285" operator="lessThan">
      <formula>$C$4</formula>
    </cfRule>
  </conditionalFormatting>
  <conditionalFormatting sqref="BT48">
    <cfRule type="cellIs" dxfId="5610" priority="2286" operator="lessThan">
      <formula>$C$4</formula>
    </cfRule>
  </conditionalFormatting>
  <conditionalFormatting sqref="BT49">
    <cfRule type="cellIs" dxfId="5609" priority="2287" operator="lessThan">
      <formula>$C$4</formula>
    </cfRule>
  </conditionalFormatting>
  <conditionalFormatting sqref="BT50">
    <cfRule type="cellIs" dxfId="5608" priority="2288" operator="lessThan">
      <formula>$C$4</formula>
    </cfRule>
  </conditionalFormatting>
  <conditionalFormatting sqref="BT51">
    <cfRule type="cellIs" dxfId="5607" priority="2289" operator="lessThan">
      <formula>$C$4</formula>
    </cfRule>
  </conditionalFormatting>
  <conditionalFormatting sqref="BT52">
    <cfRule type="cellIs" dxfId="5606" priority="2290" operator="lessThan">
      <formula>$C$4</formula>
    </cfRule>
  </conditionalFormatting>
  <conditionalFormatting sqref="BT53">
    <cfRule type="cellIs" dxfId="5605" priority="2291" operator="lessThan">
      <formula>$C$4</formula>
    </cfRule>
  </conditionalFormatting>
  <conditionalFormatting sqref="BT54">
    <cfRule type="cellIs" dxfId="5604" priority="2292" operator="lessThan">
      <formula>$C$4</formula>
    </cfRule>
  </conditionalFormatting>
  <conditionalFormatting sqref="BT55">
    <cfRule type="cellIs" dxfId="5603" priority="2293" operator="lessThan">
      <formula>$C$4</formula>
    </cfRule>
  </conditionalFormatting>
  <conditionalFormatting sqref="BT56">
    <cfRule type="cellIs" dxfId="5602" priority="2294" operator="lessThan">
      <formula>$C$4</formula>
    </cfRule>
  </conditionalFormatting>
  <conditionalFormatting sqref="BT57">
    <cfRule type="cellIs" dxfId="5601" priority="2295" operator="lessThan">
      <formula>$C$4</formula>
    </cfRule>
  </conditionalFormatting>
  <conditionalFormatting sqref="BT58">
    <cfRule type="cellIs" dxfId="5600" priority="2296" operator="lessThan">
      <formula>$C$4</formula>
    </cfRule>
  </conditionalFormatting>
  <conditionalFormatting sqref="BT59">
    <cfRule type="cellIs" dxfId="5599" priority="2297" operator="lessThan">
      <formula>$C$4</formula>
    </cfRule>
  </conditionalFormatting>
  <conditionalFormatting sqref="BT60">
    <cfRule type="cellIs" dxfId="5598" priority="2298" operator="lessThan">
      <formula>$C$4</formula>
    </cfRule>
  </conditionalFormatting>
  <conditionalFormatting sqref="BU11">
    <cfRule type="cellIs" dxfId="5597" priority="2299" operator="lessThan">
      <formula>$C$4</formula>
    </cfRule>
  </conditionalFormatting>
  <conditionalFormatting sqref="BU12">
    <cfRule type="cellIs" dxfId="5596" priority="2300" operator="lessThan">
      <formula>$C$4</formula>
    </cfRule>
  </conditionalFormatting>
  <conditionalFormatting sqref="BU13">
    <cfRule type="cellIs" dxfId="5595" priority="2301" operator="lessThan">
      <formula>$C$4</formula>
    </cfRule>
  </conditionalFormatting>
  <conditionalFormatting sqref="BU14">
    <cfRule type="cellIs" dxfId="5594" priority="2302" operator="lessThan">
      <formula>$C$4</formula>
    </cfRule>
  </conditionalFormatting>
  <conditionalFormatting sqref="BU15">
    <cfRule type="cellIs" dxfId="5593" priority="2303" operator="lessThan">
      <formula>$C$4</formula>
    </cfRule>
  </conditionalFormatting>
  <conditionalFormatting sqref="BU16">
    <cfRule type="cellIs" dxfId="5592" priority="2304" operator="lessThan">
      <formula>$C$4</formula>
    </cfRule>
  </conditionalFormatting>
  <conditionalFormatting sqref="BU17">
    <cfRule type="cellIs" dxfId="5591" priority="2305" operator="lessThan">
      <formula>$C$4</formula>
    </cfRule>
  </conditionalFormatting>
  <conditionalFormatting sqref="BU18">
    <cfRule type="cellIs" dxfId="5590" priority="2306" operator="lessThan">
      <formula>$C$4</formula>
    </cfRule>
  </conditionalFormatting>
  <conditionalFormatting sqref="BU19">
    <cfRule type="cellIs" dxfId="5589" priority="2307" operator="lessThan">
      <formula>$C$4</formula>
    </cfRule>
  </conditionalFormatting>
  <conditionalFormatting sqref="BU20">
    <cfRule type="cellIs" dxfId="5588" priority="2308" operator="lessThan">
      <formula>$C$4</formula>
    </cfRule>
  </conditionalFormatting>
  <conditionalFormatting sqref="BU21">
    <cfRule type="cellIs" dxfId="5587" priority="2309" operator="lessThan">
      <formula>$C$4</formula>
    </cfRule>
  </conditionalFormatting>
  <conditionalFormatting sqref="BU22">
    <cfRule type="cellIs" dxfId="5586" priority="2310" operator="lessThan">
      <formula>$C$4</formula>
    </cfRule>
  </conditionalFormatting>
  <conditionalFormatting sqref="BU23">
    <cfRule type="cellIs" dxfId="5585" priority="2311" operator="lessThan">
      <formula>$C$4</formula>
    </cfRule>
  </conditionalFormatting>
  <conditionalFormatting sqref="BU24">
    <cfRule type="cellIs" dxfId="5584" priority="2312" operator="lessThan">
      <formula>$C$4</formula>
    </cfRule>
  </conditionalFormatting>
  <conditionalFormatting sqref="BU25">
    <cfRule type="cellIs" dxfId="5583" priority="2313" operator="lessThan">
      <formula>$C$4</formula>
    </cfRule>
  </conditionalFormatting>
  <conditionalFormatting sqref="BU26">
    <cfRule type="cellIs" dxfId="5582" priority="2314" operator="lessThan">
      <formula>$C$4</formula>
    </cfRule>
  </conditionalFormatting>
  <conditionalFormatting sqref="BU27">
    <cfRule type="cellIs" dxfId="5581" priority="2315" operator="lessThan">
      <formula>$C$4</formula>
    </cfRule>
  </conditionalFormatting>
  <conditionalFormatting sqref="BU28">
    <cfRule type="cellIs" dxfId="5580" priority="2316" operator="lessThan">
      <formula>$C$4</formula>
    </cfRule>
  </conditionalFormatting>
  <conditionalFormatting sqref="BU29">
    <cfRule type="cellIs" dxfId="5579" priority="2317" operator="lessThan">
      <formula>$C$4</formula>
    </cfRule>
  </conditionalFormatting>
  <conditionalFormatting sqref="BU30">
    <cfRule type="cellIs" dxfId="5578" priority="2318" operator="lessThan">
      <formula>$C$4</formula>
    </cfRule>
  </conditionalFormatting>
  <conditionalFormatting sqref="BU31">
    <cfRule type="cellIs" dxfId="5577" priority="2319" operator="lessThan">
      <formula>$C$4</formula>
    </cfRule>
  </conditionalFormatting>
  <conditionalFormatting sqref="BU32">
    <cfRule type="cellIs" dxfId="5576" priority="2320" operator="lessThan">
      <formula>$C$4</formula>
    </cfRule>
  </conditionalFormatting>
  <conditionalFormatting sqref="BU33">
    <cfRule type="cellIs" dxfId="5575" priority="2321" operator="lessThan">
      <formula>$C$4</formula>
    </cfRule>
  </conditionalFormatting>
  <conditionalFormatting sqref="BU34">
    <cfRule type="cellIs" dxfId="5574" priority="2322" operator="lessThan">
      <formula>$C$4</formula>
    </cfRule>
  </conditionalFormatting>
  <conditionalFormatting sqref="BU35">
    <cfRule type="cellIs" dxfId="5573" priority="2323" operator="lessThan">
      <formula>$C$4</formula>
    </cfRule>
  </conditionalFormatting>
  <conditionalFormatting sqref="BU36">
    <cfRule type="cellIs" dxfId="5572" priority="2324" operator="lessThan">
      <formula>$C$4</formula>
    </cfRule>
  </conditionalFormatting>
  <conditionalFormatting sqref="BU37">
    <cfRule type="cellIs" dxfId="5571" priority="2325" operator="lessThan">
      <formula>$C$4</formula>
    </cfRule>
  </conditionalFormatting>
  <conditionalFormatting sqref="BU38">
    <cfRule type="cellIs" dxfId="5570" priority="2326" operator="lessThan">
      <formula>$C$4</formula>
    </cfRule>
  </conditionalFormatting>
  <conditionalFormatting sqref="BU39">
    <cfRule type="cellIs" dxfId="5569" priority="2327" operator="lessThan">
      <formula>$C$4</formula>
    </cfRule>
  </conditionalFormatting>
  <conditionalFormatting sqref="BU40">
    <cfRule type="cellIs" dxfId="5568" priority="2328" operator="lessThan">
      <formula>$C$4</formula>
    </cfRule>
  </conditionalFormatting>
  <conditionalFormatting sqref="BU41">
    <cfRule type="cellIs" dxfId="5567" priority="2329" operator="lessThan">
      <formula>$C$4</formula>
    </cfRule>
  </conditionalFormatting>
  <conditionalFormatting sqref="BU42">
    <cfRule type="cellIs" dxfId="5566" priority="2330" operator="lessThan">
      <formula>$C$4</formula>
    </cfRule>
  </conditionalFormatting>
  <conditionalFormatting sqref="BU43">
    <cfRule type="cellIs" dxfId="5565" priority="2331" operator="lessThan">
      <formula>$C$4</formula>
    </cfRule>
  </conditionalFormatting>
  <conditionalFormatting sqref="BU44">
    <cfRule type="cellIs" dxfId="5564" priority="2332" operator="lessThan">
      <formula>$C$4</formula>
    </cfRule>
  </conditionalFormatting>
  <conditionalFormatting sqref="BU45">
    <cfRule type="cellIs" dxfId="5563" priority="2333" operator="lessThan">
      <formula>$C$4</formula>
    </cfRule>
  </conditionalFormatting>
  <conditionalFormatting sqref="BU46">
    <cfRule type="cellIs" dxfId="5562" priority="2334" operator="lessThan">
      <formula>$C$4</formula>
    </cfRule>
  </conditionalFormatting>
  <conditionalFormatting sqref="BU47">
    <cfRule type="cellIs" dxfId="5561" priority="2335" operator="lessThan">
      <formula>$C$4</formula>
    </cfRule>
  </conditionalFormatting>
  <conditionalFormatting sqref="BU48">
    <cfRule type="cellIs" dxfId="5560" priority="2336" operator="lessThan">
      <formula>$C$4</formula>
    </cfRule>
  </conditionalFormatting>
  <conditionalFormatting sqref="BU49">
    <cfRule type="cellIs" dxfId="5559" priority="2337" operator="lessThan">
      <formula>$C$4</formula>
    </cfRule>
  </conditionalFormatting>
  <conditionalFormatting sqref="BU50">
    <cfRule type="cellIs" dxfId="5558" priority="2338" operator="lessThan">
      <formula>$C$4</formula>
    </cfRule>
  </conditionalFormatting>
  <conditionalFormatting sqref="BU51">
    <cfRule type="cellIs" dxfId="5557" priority="2339" operator="lessThan">
      <formula>$C$4</formula>
    </cfRule>
  </conditionalFormatting>
  <conditionalFormatting sqref="BU52">
    <cfRule type="cellIs" dxfId="5556" priority="2340" operator="lessThan">
      <formula>$C$4</formula>
    </cfRule>
  </conditionalFormatting>
  <conditionalFormatting sqref="BU53">
    <cfRule type="cellIs" dxfId="5555" priority="2341" operator="lessThan">
      <formula>$C$4</formula>
    </cfRule>
  </conditionalFormatting>
  <conditionalFormatting sqref="BU54">
    <cfRule type="cellIs" dxfId="5554" priority="2342" operator="lessThan">
      <formula>$C$4</formula>
    </cfRule>
  </conditionalFormatting>
  <conditionalFormatting sqref="BU55">
    <cfRule type="cellIs" dxfId="5553" priority="2343" operator="lessThan">
      <formula>$C$4</formula>
    </cfRule>
  </conditionalFormatting>
  <conditionalFormatting sqref="BU56">
    <cfRule type="cellIs" dxfId="5552" priority="2344" operator="lessThan">
      <formula>$C$4</formula>
    </cfRule>
  </conditionalFormatting>
  <conditionalFormatting sqref="BU57">
    <cfRule type="cellIs" dxfId="5551" priority="2345" operator="lessThan">
      <formula>$C$4</formula>
    </cfRule>
  </conditionalFormatting>
  <conditionalFormatting sqref="BU58">
    <cfRule type="cellIs" dxfId="5550" priority="2346" operator="lessThan">
      <formula>$C$4</formula>
    </cfRule>
  </conditionalFormatting>
  <conditionalFormatting sqref="BU59">
    <cfRule type="cellIs" dxfId="5549" priority="2347" operator="lessThan">
      <formula>$C$4</formula>
    </cfRule>
  </conditionalFormatting>
  <conditionalFormatting sqref="BU60">
    <cfRule type="cellIs" dxfId="5548" priority="2348" operator="lessThan">
      <formula>$C$4</formula>
    </cfRule>
  </conditionalFormatting>
  <conditionalFormatting sqref="BV11">
    <cfRule type="cellIs" dxfId="5547" priority="2349" operator="lessThan">
      <formula>$C$4</formula>
    </cfRule>
  </conditionalFormatting>
  <conditionalFormatting sqref="BV12">
    <cfRule type="cellIs" dxfId="5546" priority="2350" operator="lessThan">
      <formula>$C$4</formula>
    </cfRule>
  </conditionalFormatting>
  <conditionalFormatting sqref="BV13">
    <cfRule type="cellIs" dxfId="5545" priority="2351" operator="lessThan">
      <formula>$C$4</formula>
    </cfRule>
  </conditionalFormatting>
  <conditionalFormatting sqref="BV14">
    <cfRule type="cellIs" dxfId="5544" priority="2352" operator="lessThan">
      <formula>$C$4</formula>
    </cfRule>
  </conditionalFormatting>
  <conditionalFormatting sqref="BV15">
    <cfRule type="cellIs" dxfId="5543" priority="2353" operator="lessThan">
      <formula>$C$4</formula>
    </cfRule>
  </conditionalFormatting>
  <conditionalFormatting sqref="BV16">
    <cfRule type="cellIs" dxfId="5542" priority="2354" operator="lessThan">
      <formula>$C$4</formula>
    </cfRule>
  </conditionalFormatting>
  <conditionalFormatting sqref="BV17">
    <cfRule type="cellIs" dxfId="5541" priority="2355" operator="lessThan">
      <formula>$C$4</formula>
    </cfRule>
  </conditionalFormatting>
  <conditionalFormatting sqref="BV18">
    <cfRule type="cellIs" dxfId="5540" priority="2356" operator="lessThan">
      <formula>$C$4</formula>
    </cfRule>
  </conditionalFormatting>
  <conditionalFormatting sqref="BV19">
    <cfRule type="cellIs" dxfId="5539" priority="2357" operator="lessThan">
      <formula>$C$4</formula>
    </cfRule>
  </conditionalFormatting>
  <conditionalFormatting sqref="BV20">
    <cfRule type="cellIs" dxfId="5538" priority="2358" operator="lessThan">
      <formula>$C$4</formula>
    </cfRule>
  </conditionalFormatting>
  <conditionalFormatting sqref="BV21">
    <cfRule type="cellIs" dxfId="5537" priority="2359" operator="lessThan">
      <formula>$C$4</formula>
    </cfRule>
  </conditionalFormatting>
  <conditionalFormatting sqref="BV22">
    <cfRule type="cellIs" dxfId="5536" priority="2360" operator="lessThan">
      <formula>$C$4</formula>
    </cfRule>
  </conditionalFormatting>
  <conditionalFormatting sqref="BV23">
    <cfRule type="cellIs" dxfId="5535" priority="2361" operator="lessThan">
      <formula>$C$4</formula>
    </cfRule>
  </conditionalFormatting>
  <conditionalFormatting sqref="BV24">
    <cfRule type="cellIs" dxfId="5534" priority="2362" operator="lessThan">
      <formula>$C$4</formula>
    </cfRule>
  </conditionalFormatting>
  <conditionalFormatting sqref="BV25">
    <cfRule type="cellIs" dxfId="5533" priority="2363" operator="lessThan">
      <formula>$C$4</formula>
    </cfRule>
  </conditionalFormatting>
  <conditionalFormatting sqref="BV26">
    <cfRule type="cellIs" dxfId="5532" priority="2364" operator="lessThan">
      <formula>$C$4</formula>
    </cfRule>
  </conditionalFormatting>
  <conditionalFormatting sqref="BV27">
    <cfRule type="cellIs" dxfId="5531" priority="2365" operator="lessThan">
      <formula>$C$4</formula>
    </cfRule>
  </conditionalFormatting>
  <conditionalFormatting sqref="BV28">
    <cfRule type="cellIs" dxfId="5530" priority="2366" operator="lessThan">
      <formula>$C$4</formula>
    </cfRule>
  </conditionalFormatting>
  <conditionalFormatting sqref="BV29">
    <cfRule type="cellIs" dxfId="5529" priority="2367" operator="lessThan">
      <formula>$C$4</formula>
    </cfRule>
  </conditionalFormatting>
  <conditionalFormatting sqref="BV30">
    <cfRule type="cellIs" dxfId="5528" priority="2368" operator="lessThan">
      <formula>$C$4</formula>
    </cfRule>
  </conditionalFormatting>
  <conditionalFormatting sqref="BV31">
    <cfRule type="cellIs" dxfId="5527" priority="2369" operator="lessThan">
      <formula>$C$4</formula>
    </cfRule>
  </conditionalFormatting>
  <conditionalFormatting sqref="BV32">
    <cfRule type="cellIs" dxfId="5526" priority="2370" operator="lessThan">
      <formula>$C$4</formula>
    </cfRule>
  </conditionalFormatting>
  <conditionalFormatting sqref="BV33">
    <cfRule type="cellIs" dxfId="5525" priority="2371" operator="lessThan">
      <formula>$C$4</formula>
    </cfRule>
  </conditionalFormatting>
  <conditionalFormatting sqref="BV34">
    <cfRule type="cellIs" dxfId="5524" priority="2372" operator="lessThan">
      <formula>$C$4</formula>
    </cfRule>
  </conditionalFormatting>
  <conditionalFormatting sqref="BV35">
    <cfRule type="cellIs" dxfId="5523" priority="2373" operator="lessThan">
      <formula>$C$4</formula>
    </cfRule>
  </conditionalFormatting>
  <conditionalFormatting sqref="BV36">
    <cfRule type="cellIs" dxfId="5522" priority="2374" operator="lessThan">
      <formula>$C$4</formula>
    </cfRule>
  </conditionalFormatting>
  <conditionalFormatting sqref="BV37">
    <cfRule type="cellIs" dxfId="5521" priority="2375" operator="lessThan">
      <formula>$C$4</formula>
    </cfRule>
  </conditionalFormatting>
  <conditionalFormatting sqref="BV38">
    <cfRule type="cellIs" dxfId="5520" priority="2376" operator="lessThan">
      <formula>$C$4</formula>
    </cfRule>
  </conditionalFormatting>
  <conditionalFormatting sqref="BV39">
    <cfRule type="cellIs" dxfId="5519" priority="2377" operator="lessThan">
      <formula>$C$4</formula>
    </cfRule>
  </conditionalFormatting>
  <conditionalFormatting sqref="BV40">
    <cfRule type="cellIs" dxfId="5518" priority="2378" operator="lessThan">
      <formula>$C$4</formula>
    </cfRule>
  </conditionalFormatting>
  <conditionalFormatting sqref="BV41">
    <cfRule type="cellIs" dxfId="5517" priority="2379" operator="lessThan">
      <formula>$C$4</formula>
    </cfRule>
  </conditionalFormatting>
  <conditionalFormatting sqref="BV42">
    <cfRule type="cellIs" dxfId="5516" priority="2380" operator="lessThan">
      <formula>$C$4</formula>
    </cfRule>
  </conditionalFormatting>
  <conditionalFormatting sqref="BV43">
    <cfRule type="cellIs" dxfId="5515" priority="2381" operator="lessThan">
      <formula>$C$4</formula>
    </cfRule>
  </conditionalFormatting>
  <conditionalFormatting sqref="BV44">
    <cfRule type="cellIs" dxfId="5514" priority="2382" operator="lessThan">
      <formula>$C$4</formula>
    </cfRule>
  </conditionalFormatting>
  <conditionalFormatting sqref="BV45">
    <cfRule type="cellIs" dxfId="5513" priority="2383" operator="lessThan">
      <formula>$C$4</formula>
    </cfRule>
  </conditionalFormatting>
  <conditionalFormatting sqref="BV46">
    <cfRule type="cellIs" dxfId="5512" priority="2384" operator="lessThan">
      <formula>$C$4</formula>
    </cfRule>
  </conditionalFormatting>
  <conditionalFormatting sqref="BV47">
    <cfRule type="cellIs" dxfId="5511" priority="2385" operator="lessThan">
      <formula>$C$4</formula>
    </cfRule>
  </conditionalFormatting>
  <conditionalFormatting sqref="BV48">
    <cfRule type="cellIs" dxfId="5510" priority="2386" operator="lessThan">
      <formula>$C$4</formula>
    </cfRule>
  </conditionalFormatting>
  <conditionalFormatting sqref="BV49">
    <cfRule type="cellIs" dxfId="5509" priority="2387" operator="lessThan">
      <formula>$C$4</formula>
    </cfRule>
  </conditionalFormatting>
  <conditionalFormatting sqref="BV50">
    <cfRule type="cellIs" dxfId="5508" priority="2388" operator="lessThan">
      <formula>$C$4</formula>
    </cfRule>
  </conditionalFormatting>
  <conditionalFormatting sqref="BV51">
    <cfRule type="cellIs" dxfId="5507" priority="2389" operator="lessThan">
      <formula>$C$4</formula>
    </cfRule>
  </conditionalFormatting>
  <conditionalFormatting sqref="BV52">
    <cfRule type="cellIs" dxfId="5506" priority="2390" operator="lessThan">
      <formula>$C$4</formula>
    </cfRule>
  </conditionalFormatting>
  <conditionalFormatting sqref="BV53">
    <cfRule type="cellIs" dxfId="5505" priority="2391" operator="lessThan">
      <formula>$C$4</formula>
    </cfRule>
  </conditionalFormatting>
  <conditionalFormatting sqref="BV54">
    <cfRule type="cellIs" dxfId="5504" priority="2392" operator="lessThan">
      <formula>$C$4</formula>
    </cfRule>
  </conditionalFormatting>
  <conditionalFormatting sqref="BV55">
    <cfRule type="cellIs" dxfId="5503" priority="2393" operator="lessThan">
      <formula>$C$4</formula>
    </cfRule>
  </conditionalFormatting>
  <conditionalFormatting sqref="BV56">
    <cfRule type="cellIs" dxfId="5502" priority="2394" operator="lessThan">
      <formula>$C$4</formula>
    </cfRule>
  </conditionalFormatting>
  <conditionalFormatting sqref="BV57">
    <cfRule type="cellIs" dxfId="5501" priority="2395" operator="lessThan">
      <formula>$C$4</formula>
    </cfRule>
  </conditionalFormatting>
  <conditionalFormatting sqref="BV58">
    <cfRule type="cellIs" dxfId="5500" priority="2396" operator="lessThan">
      <formula>$C$4</formula>
    </cfRule>
  </conditionalFormatting>
  <conditionalFormatting sqref="BV59">
    <cfRule type="cellIs" dxfId="5499" priority="2397" operator="lessThan">
      <formula>$C$4</formula>
    </cfRule>
  </conditionalFormatting>
  <conditionalFormatting sqref="BV60">
    <cfRule type="cellIs" dxfId="5498" priority="2398" operator="lessThan">
      <formula>$C$4</formula>
    </cfRule>
  </conditionalFormatting>
  <conditionalFormatting sqref="BW11">
    <cfRule type="cellIs" dxfId="5497" priority="2399" operator="lessThan">
      <formula>$C$4</formula>
    </cfRule>
  </conditionalFormatting>
  <conditionalFormatting sqref="BW12">
    <cfRule type="cellIs" dxfId="5496" priority="2400" operator="lessThan">
      <formula>$C$4</formula>
    </cfRule>
  </conditionalFormatting>
  <conditionalFormatting sqref="BW13">
    <cfRule type="cellIs" dxfId="5495" priority="2401" operator="lessThan">
      <formula>$C$4</formula>
    </cfRule>
  </conditionalFormatting>
  <conditionalFormatting sqref="BW14">
    <cfRule type="cellIs" dxfId="5494" priority="2402" operator="lessThan">
      <formula>$C$4</formula>
    </cfRule>
  </conditionalFormatting>
  <conditionalFormatting sqref="BW15">
    <cfRule type="cellIs" dxfId="5493" priority="2403" operator="lessThan">
      <formula>$C$4</formula>
    </cfRule>
  </conditionalFormatting>
  <conditionalFormatting sqref="BW16">
    <cfRule type="cellIs" dxfId="5492" priority="2404" operator="lessThan">
      <formula>$C$4</formula>
    </cfRule>
  </conditionalFormatting>
  <conditionalFormatting sqref="BW17">
    <cfRule type="cellIs" dxfId="5491" priority="2405" operator="lessThan">
      <formula>$C$4</formula>
    </cfRule>
  </conditionalFormatting>
  <conditionalFormatting sqref="BW18">
    <cfRule type="cellIs" dxfId="5490" priority="2406" operator="lessThan">
      <formula>$C$4</formula>
    </cfRule>
  </conditionalFormatting>
  <conditionalFormatting sqref="BW19">
    <cfRule type="cellIs" dxfId="5489" priority="2407" operator="lessThan">
      <formula>$C$4</formula>
    </cfRule>
  </conditionalFormatting>
  <conditionalFormatting sqref="BW20">
    <cfRule type="cellIs" dxfId="5488" priority="2408" operator="lessThan">
      <formula>$C$4</formula>
    </cfRule>
  </conditionalFormatting>
  <conditionalFormatting sqref="BW21">
    <cfRule type="cellIs" dxfId="5487" priority="2409" operator="lessThan">
      <formula>$C$4</formula>
    </cfRule>
  </conditionalFormatting>
  <conditionalFormatting sqref="BW22">
    <cfRule type="cellIs" dxfId="5486" priority="2410" operator="lessThan">
      <formula>$C$4</formula>
    </cfRule>
  </conditionalFormatting>
  <conditionalFormatting sqref="BW23">
    <cfRule type="cellIs" dxfId="5485" priority="2411" operator="lessThan">
      <formula>$C$4</formula>
    </cfRule>
  </conditionalFormatting>
  <conditionalFormatting sqref="BW24">
    <cfRule type="cellIs" dxfId="5484" priority="2412" operator="lessThan">
      <formula>$C$4</formula>
    </cfRule>
  </conditionalFormatting>
  <conditionalFormatting sqref="BW25">
    <cfRule type="cellIs" dxfId="5483" priority="2413" operator="lessThan">
      <formula>$C$4</formula>
    </cfRule>
  </conditionalFormatting>
  <conditionalFormatting sqref="BW26">
    <cfRule type="cellIs" dxfId="5482" priority="2414" operator="lessThan">
      <formula>$C$4</formula>
    </cfRule>
  </conditionalFormatting>
  <conditionalFormatting sqref="BW27">
    <cfRule type="cellIs" dxfId="5481" priority="2415" operator="lessThan">
      <formula>$C$4</formula>
    </cfRule>
  </conditionalFormatting>
  <conditionalFormatting sqref="BW28">
    <cfRule type="cellIs" dxfId="5480" priority="2416" operator="lessThan">
      <formula>$C$4</formula>
    </cfRule>
  </conditionalFormatting>
  <conditionalFormatting sqref="BW29">
    <cfRule type="cellIs" dxfId="5479" priority="2417" operator="lessThan">
      <formula>$C$4</formula>
    </cfRule>
  </conditionalFormatting>
  <conditionalFormatting sqref="BW30">
    <cfRule type="cellIs" dxfId="5478" priority="2418" operator="lessThan">
      <formula>$C$4</formula>
    </cfRule>
  </conditionalFormatting>
  <conditionalFormatting sqref="BW31">
    <cfRule type="cellIs" dxfId="5477" priority="2419" operator="lessThan">
      <formula>$C$4</formula>
    </cfRule>
  </conditionalFormatting>
  <conditionalFormatting sqref="BW32">
    <cfRule type="cellIs" dxfId="5476" priority="2420" operator="lessThan">
      <formula>$C$4</formula>
    </cfRule>
  </conditionalFormatting>
  <conditionalFormatting sqref="BW33">
    <cfRule type="cellIs" dxfId="5475" priority="2421" operator="lessThan">
      <formula>$C$4</formula>
    </cfRule>
  </conditionalFormatting>
  <conditionalFormatting sqref="BW34">
    <cfRule type="cellIs" dxfId="5474" priority="2422" operator="lessThan">
      <formula>$C$4</formula>
    </cfRule>
  </conditionalFormatting>
  <conditionalFormatting sqref="BW35">
    <cfRule type="cellIs" dxfId="5473" priority="2423" operator="lessThan">
      <formula>$C$4</formula>
    </cfRule>
  </conditionalFormatting>
  <conditionalFormatting sqref="BW36">
    <cfRule type="cellIs" dxfId="5472" priority="2424" operator="lessThan">
      <formula>$C$4</formula>
    </cfRule>
  </conditionalFormatting>
  <conditionalFormatting sqref="BW37">
    <cfRule type="cellIs" dxfId="5471" priority="2425" operator="lessThan">
      <formula>$C$4</formula>
    </cfRule>
  </conditionalFormatting>
  <conditionalFormatting sqref="BW38">
    <cfRule type="cellIs" dxfId="5470" priority="2426" operator="lessThan">
      <formula>$C$4</formula>
    </cfRule>
  </conditionalFormatting>
  <conditionalFormatting sqref="BW39">
    <cfRule type="cellIs" dxfId="5469" priority="2427" operator="lessThan">
      <formula>$C$4</formula>
    </cfRule>
  </conditionalFormatting>
  <conditionalFormatting sqref="BW40">
    <cfRule type="cellIs" dxfId="5468" priority="2428" operator="lessThan">
      <formula>$C$4</formula>
    </cfRule>
  </conditionalFormatting>
  <conditionalFormatting sqref="BW41">
    <cfRule type="cellIs" dxfId="5467" priority="2429" operator="lessThan">
      <formula>$C$4</formula>
    </cfRule>
  </conditionalFormatting>
  <conditionalFormatting sqref="BW42">
    <cfRule type="cellIs" dxfId="5466" priority="2430" operator="lessThan">
      <formula>$C$4</formula>
    </cfRule>
  </conditionalFormatting>
  <conditionalFormatting sqref="BW43">
    <cfRule type="cellIs" dxfId="5465" priority="2431" operator="lessThan">
      <formula>$C$4</formula>
    </cfRule>
  </conditionalFormatting>
  <conditionalFormatting sqref="BW44">
    <cfRule type="cellIs" dxfId="5464" priority="2432" operator="lessThan">
      <formula>$C$4</formula>
    </cfRule>
  </conditionalFormatting>
  <conditionalFormatting sqref="BW45">
    <cfRule type="cellIs" dxfId="5463" priority="2433" operator="lessThan">
      <formula>$C$4</formula>
    </cfRule>
  </conditionalFormatting>
  <conditionalFormatting sqref="BW46">
    <cfRule type="cellIs" dxfId="5462" priority="2434" operator="lessThan">
      <formula>$C$4</formula>
    </cfRule>
  </conditionalFormatting>
  <conditionalFormatting sqref="BW47">
    <cfRule type="cellIs" dxfId="5461" priority="2435" operator="lessThan">
      <formula>$C$4</formula>
    </cfRule>
  </conditionalFormatting>
  <conditionalFormatting sqref="BW48">
    <cfRule type="cellIs" dxfId="5460" priority="2436" operator="lessThan">
      <formula>$C$4</formula>
    </cfRule>
  </conditionalFormatting>
  <conditionalFormatting sqref="BW49">
    <cfRule type="cellIs" dxfId="5459" priority="2437" operator="lessThan">
      <formula>$C$4</formula>
    </cfRule>
  </conditionalFormatting>
  <conditionalFormatting sqref="BW50">
    <cfRule type="cellIs" dxfId="5458" priority="2438" operator="lessThan">
      <formula>$C$4</formula>
    </cfRule>
  </conditionalFormatting>
  <conditionalFormatting sqref="BW51">
    <cfRule type="cellIs" dxfId="5457" priority="2439" operator="lessThan">
      <formula>$C$4</formula>
    </cfRule>
  </conditionalFormatting>
  <conditionalFormatting sqref="BW52">
    <cfRule type="cellIs" dxfId="5456" priority="2440" operator="lessThan">
      <formula>$C$4</formula>
    </cfRule>
  </conditionalFormatting>
  <conditionalFormatting sqref="BW53">
    <cfRule type="cellIs" dxfId="5455" priority="2441" operator="lessThan">
      <formula>$C$4</formula>
    </cfRule>
  </conditionalFormatting>
  <conditionalFormatting sqref="BW54">
    <cfRule type="cellIs" dxfId="5454" priority="2442" operator="lessThan">
      <formula>$C$4</formula>
    </cfRule>
  </conditionalFormatting>
  <conditionalFormatting sqref="BW55">
    <cfRule type="cellIs" dxfId="5453" priority="2443" operator="lessThan">
      <formula>$C$4</formula>
    </cfRule>
  </conditionalFormatting>
  <conditionalFormatting sqref="BW56">
    <cfRule type="cellIs" dxfId="5452" priority="2444" operator="lessThan">
      <formula>$C$4</formula>
    </cfRule>
  </conditionalFormatting>
  <conditionalFormatting sqref="BW57">
    <cfRule type="cellIs" dxfId="5451" priority="2445" operator="lessThan">
      <formula>$C$4</formula>
    </cfRule>
  </conditionalFormatting>
  <conditionalFormatting sqref="BW58">
    <cfRule type="cellIs" dxfId="5450" priority="2446" operator="lessThan">
      <formula>$C$4</formula>
    </cfRule>
  </conditionalFormatting>
  <conditionalFormatting sqref="BW59">
    <cfRule type="cellIs" dxfId="5449" priority="2447" operator="lessThan">
      <formula>$C$4</formula>
    </cfRule>
  </conditionalFormatting>
  <conditionalFormatting sqref="BW60">
    <cfRule type="cellIs" dxfId="5448" priority="2448" operator="lessThan">
      <formula>$C$4</formula>
    </cfRule>
  </conditionalFormatting>
  <conditionalFormatting sqref="BX11">
    <cfRule type="cellIs" dxfId="5447" priority="2449" operator="lessThan">
      <formula>$C$4</formula>
    </cfRule>
  </conditionalFormatting>
  <conditionalFormatting sqref="BX12">
    <cfRule type="cellIs" dxfId="5446" priority="2450" operator="lessThan">
      <formula>$C$4</formula>
    </cfRule>
  </conditionalFormatting>
  <conditionalFormatting sqref="BX13">
    <cfRule type="cellIs" dxfId="5445" priority="2451" operator="lessThan">
      <formula>$C$4</formula>
    </cfRule>
  </conditionalFormatting>
  <conditionalFormatting sqref="BX14">
    <cfRule type="cellIs" dxfId="5444" priority="2452" operator="lessThan">
      <formula>$C$4</formula>
    </cfRule>
  </conditionalFormatting>
  <conditionalFormatting sqref="BX15">
    <cfRule type="cellIs" dxfId="5443" priority="2453" operator="lessThan">
      <formula>$C$4</formula>
    </cfRule>
  </conditionalFormatting>
  <conditionalFormatting sqref="BX16">
    <cfRule type="cellIs" dxfId="5442" priority="2454" operator="lessThan">
      <formula>$C$4</formula>
    </cfRule>
  </conditionalFormatting>
  <conditionalFormatting sqref="BX17">
    <cfRule type="cellIs" dxfId="5441" priority="2455" operator="lessThan">
      <formula>$C$4</formula>
    </cfRule>
  </conditionalFormatting>
  <conditionalFormatting sqref="BX18">
    <cfRule type="cellIs" dxfId="5440" priority="2456" operator="lessThan">
      <formula>$C$4</formula>
    </cfRule>
  </conditionalFormatting>
  <conditionalFormatting sqref="BX19">
    <cfRule type="cellIs" dxfId="5439" priority="2457" operator="lessThan">
      <formula>$C$4</formula>
    </cfRule>
  </conditionalFormatting>
  <conditionalFormatting sqref="BX20">
    <cfRule type="cellIs" dxfId="5438" priority="2458" operator="lessThan">
      <formula>$C$4</formula>
    </cfRule>
  </conditionalFormatting>
  <conditionalFormatting sqref="BX21">
    <cfRule type="cellIs" dxfId="5437" priority="2459" operator="lessThan">
      <formula>$C$4</formula>
    </cfRule>
  </conditionalFormatting>
  <conditionalFormatting sqref="BX22">
    <cfRule type="cellIs" dxfId="5436" priority="2460" operator="lessThan">
      <formula>$C$4</formula>
    </cfRule>
  </conditionalFormatting>
  <conditionalFormatting sqref="BX23">
    <cfRule type="cellIs" dxfId="5435" priority="2461" operator="lessThan">
      <formula>$C$4</formula>
    </cfRule>
  </conditionalFormatting>
  <conditionalFormatting sqref="BX24">
    <cfRule type="cellIs" dxfId="5434" priority="2462" operator="lessThan">
      <formula>$C$4</formula>
    </cfRule>
  </conditionalFormatting>
  <conditionalFormatting sqref="BX25">
    <cfRule type="cellIs" dxfId="5433" priority="2463" operator="lessThan">
      <formula>$C$4</formula>
    </cfRule>
  </conditionalFormatting>
  <conditionalFormatting sqref="BX26">
    <cfRule type="cellIs" dxfId="5432" priority="2464" operator="lessThan">
      <formula>$C$4</formula>
    </cfRule>
  </conditionalFormatting>
  <conditionalFormatting sqref="BX27">
    <cfRule type="cellIs" dxfId="5431" priority="2465" operator="lessThan">
      <formula>$C$4</formula>
    </cfRule>
  </conditionalFormatting>
  <conditionalFormatting sqref="BX28">
    <cfRule type="cellIs" dxfId="5430" priority="2466" operator="lessThan">
      <formula>$C$4</formula>
    </cfRule>
  </conditionalFormatting>
  <conditionalFormatting sqref="BX29">
    <cfRule type="cellIs" dxfId="5429" priority="2467" operator="lessThan">
      <formula>$C$4</formula>
    </cfRule>
  </conditionalFormatting>
  <conditionalFormatting sqref="BX30">
    <cfRule type="cellIs" dxfId="5428" priority="2468" operator="lessThan">
      <formula>$C$4</formula>
    </cfRule>
  </conditionalFormatting>
  <conditionalFormatting sqref="BX31">
    <cfRule type="cellIs" dxfId="5427" priority="2469" operator="lessThan">
      <formula>$C$4</formula>
    </cfRule>
  </conditionalFormatting>
  <conditionalFormatting sqref="BX32">
    <cfRule type="cellIs" dxfId="5426" priority="2470" operator="lessThan">
      <formula>$C$4</formula>
    </cfRule>
  </conditionalFormatting>
  <conditionalFormatting sqref="BX33">
    <cfRule type="cellIs" dxfId="5425" priority="2471" operator="lessThan">
      <formula>$C$4</formula>
    </cfRule>
  </conditionalFormatting>
  <conditionalFormatting sqref="BX34">
    <cfRule type="cellIs" dxfId="5424" priority="2472" operator="lessThan">
      <formula>$C$4</formula>
    </cfRule>
  </conditionalFormatting>
  <conditionalFormatting sqref="BX35">
    <cfRule type="cellIs" dxfId="5423" priority="2473" operator="lessThan">
      <formula>$C$4</formula>
    </cfRule>
  </conditionalFormatting>
  <conditionalFormatting sqref="BX36">
    <cfRule type="cellIs" dxfId="5422" priority="2474" operator="lessThan">
      <formula>$C$4</formula>
    </cfRule>
  </conditionalFormatting>
  <conditionalFormatting sqref="BX37">
    <cfRule type="cellIs" dxfId="5421" priority="2475" operator="lessThan">
      <formula>$C$4</formula>
    </cfRule>
  </conditionalFormatting>
  <conditionalFormatting sqref="BX38">
    <cfRule type="cellIs" dxfId="5420" priority="2476" operator="lessThan">
      <formula>$C$4</formula>
    </cfRule>
  </conditionalFormatting>
  <conditionalFormatting sqref="BX39">
    <cfRule type="cellIs" dxfId="5419" priority="2477" operator="lessThan">
      <formula>$C$4</formula>
    </cfRule>
  </conditionalFormatting>
  <conditionalFormatting sqref="BX40">
    <cfRule type="cellIs" dxfId="5418" priority="2478" operator="lessThan">
      <formula>$C$4</formula>
    </cfRule>
  </conditionalFormatting>
  <conditionalFormatting sqref="BX41">
    <cfRule type="cellIs" dxfId="5417" priority="2479" operator="lessThan">
      <formula>$C$4</formula>
    </cfRule>
  </conditionalFormatting>
  <conditionalFormatting sqref="BX42">
    <cfRule type="cellIs" dxfId="5416" priority="2480" operator="lessThan">
      <formula>$C$4</formula>
    </cfRule>
  </conditionalFormatting>
  <conditionalFormatting sqref="BX43">
    <cfRule type="cellIs" dxfId="5415" priority="2481" operator="lessThan">
      <formula>$C$4</formula>
    </cfRule>
  </conditionalFormatting>
  <conditionalFormatting sqref="BX44">
    <cfRule type="cellIs" dxfId="5414" priority="2482" operator="lessThan">
      <formula>$C$4</formula>
    </cfRule>
  </conditionalFormatting>
  <conditionalFormatting sqref="BX45">
    <cfRule type="cellIs" dxfId="5413" priority="2483" operator="lessThan">
      <formula>$C$4</formula>
    </cfRule>
  </conditionalFormatting>
  <conditionalFormatting sqref="BX46">
    <cfRule type="cellIs" dxfId="5412" priority="2484" operator="lessThan">
      <formula>$C$4</formula>
    </cfRule>
  </conditionalFormatting>
  <conditionalFormatting sqref="BX47">
    <cfRule type="cellIs" dxfId="5411" priority="2485" operator="lessThan">
      <formula>$C$4</formula>
    </cfRule>
  </conditionalFormatting>
  <conditionalFormatting sqref="BX48">
    <cfRule type="cellIs" dxfId="5410" priority="2486" operator="lessThan">
      <formula>$C$4</formula>
    </cfRule>
  </conditionalFormatting>
  <conditionalFormatting sqref="BX49">
    <cfRule type="cellIs" dxfId="5409" priority="2487" operator="lessThan">
      <formula>$C$4</formula>
    </cfRule>
  </conditionalFormatting>
  <conditionalFormatting sqref="BX50">
    <cfRule type="cellIs" dxfId="5408" priority="2488" operator="lessThan">
      <formula>$C$4</formula>
    </cfRule>
  </conditionalFormatting>
  <conditionalFormatting sqref="BX51">
    <cfRule type="cellIs" dxfId="5407" priority="2489" operator="lessThan">
      <formula>$C$4</formula>
    </cfRule>
  </conditionalFormatting>
  <conditionalFormatting sqref="BX52">
    <cfRule type="cellIs" dxfId="5406" priority="2490" operator="lessThan">
      <formula>$C$4</formula>
    </cfRule>
  </conditionalFormatting>
  <conditionalFormatting sqref="BX53">
    <cfRule type="cellIs" dxfId="5405" priority="2491" operator="lessThan">
      <formula>$C$4</formula>
    </cfRule>
  </conditionalFormatting>
  <conditionalFormatting sqref="BX54">
    <cfRule type="cellIs" dxfId="5404" priority="2492" operator="lessThan">
      <formula>$C$4</formula>
    </cfRule>
  </conditionalFormatting>
  <conditionalFormatting sqref="BX55">
    <cfRule type="cellIs" dxfId="5403" priority="2493" operator="lessThan">
      <formula>$C$4</formula>
    </cfRule>
  </conditionalFormatting>
  <conditionalFormatting sqref="BX56">
    <cfRule type="cellIs" dxfId="5402" priority="2494" operator="lessThan">
      <formula>$C$4</formula>
    </cfRule>
  </conditionalFormatting>
  <conditionalFormatting sqref="BX57">
    <cfRule type="cellIs" dxfId="5401" priority="2495" operator="lessThan">
      <formula>$C$4</formula>
    </cfRule>
  </conditionalFormatting>
  <conditionalFormatting sqref="BX58">
    <cfRule type="cellIs" dxfId="5400" priority="2496" operator="lessThan">
      <formula>$C$4</formula>
    </cfRule>
  </conditionalFormatting>
  <conditionalFormatting sqref="BX59">
    <cfRule type="cellIs" dxfId="5399" priority="2497" operator="lessThan">
      <formula>$C$4</formula>
    </cfRule>
  </conditionalFormatting>
  <conditionalFormatting sqref="BX60">
    <cfRule type="cellIs" dxfId="5398" priority="2498" operator="lessThan">
      <formula>$C$4</formula>
    </cfRule>
  </conditionalFormatting>
  <conditionalFormatting sqref="BY11">
    <cfRule type="cellIs" dxfId="5397" priority="2499" operator="lessThan">
      <formula>$C$4</formula>
    </cfRule>
  </conditionalFormatting>
  <conditionalFormatting sqref="BY12">
    <cfRule type="cellIs" dxfId="5396" priority="2500" operator="lessThan">
      <formula>$C$4</formula>
    </cfRule>
  </conditionalFormatting>
  <conditionalFormatting sqref="BY13">
    <cfRule type="cellIs" dxfId="5395" priority="2501" operator="lessThan">
      <formula>$C$4</formula>
    </cfRule>
  </conditionalFormatting>
  <conditionalFormatting sqref="BY14">
    <cfRule type="cellIs" dxfId="5394" priority="2502" operator="lessThan">
      <formula>$C$4</formula>
    </cfRule>
  </conditionalFormatting>
  <conditionalFormatting sqref="BY15">
    <cfRule type="cellIs" dxfId="5393" priority="2503" operator="lessThan">
      <formula>$C$4</formula>
    </cfRule>
  </conditionalFormatting>
  <conditionalFormatting sqref="BY16">
    <cfRule type="cellIs" dxfId="5392" priority="2504" operator="lessThan">
      <formula>$C$4</formula>
    </cfRule>
  </conditionalFormatting>
  <conditionalFormatting sqref="BY17">
    <cfRule type="cellIs" dxfId="5391" priority="2505" operator="lessThan">
      <formula>$C$4</formula>
    </cfRule>
  </conditionalFormatting>
  <conditionalFormatting sqref="BY18">
    <cfRule type="cellIs" dxfId="5390" priority="2506" operator="lessThan">
      <formula>$C$4</formula>
    </cfRule>
  </conditionalFormatting>
  <conditionalFormatting sqref="BY19">
    <cfRule type="cellIs" dxfId="5389" priority="2507" operator="lessThan">
      <formula>$C$4</formula>
    </cfRule>
  </conditionalFormatting>
  <conditionalFormatting sqref="BY20">
    <cfRule type="cellIs" dxfId="5388" priority="2508" operator="lessThan">
      <formula>$C$4</formula>
    </cfRule>
  </conditionalFormatting>
  <conditionalFormatting sqref="BY21">
    <cfRule type="cellIs" dxfId="5387" priority="2509" operator="lessThan">
      <formula>$C$4</formula>
    </cfRule>
  </conditionalFormatting>
  <conditionalFormatting sqref="BY22">
    <cfRule type="cellIs" dxfId="5386" priority="2510" operator="lessThan">
      <formula>$C$4</formula>
    </cfRule>
  </conditionalFormatting>
  <conditionalFormatting sqref="BY23">
    <cfRule type="cellIs" dxfId="5385" priority="2511" operator="lessThan">
      <formula>$C$4</formula>
    </cfRule>
  </conditionalFormatting>
  <conditionalFormatting sqref="BY24">
    <cfRule type="cellIs" dxfId="5384" priority="2512" operator="lessThan">
      <formula>$C$4</formula>
    </cfRule>
  </conditionalFormatting>
  <conditionalFormatting sqref="BY25">
    <cfRule type="cellIs" dxfId="5383" priority="2513" operator="lessThan">
      <formula>$C$4</formula>
    </cfRule>
  </conditionalFormatting>
  <conditionalFormatting sqref="BY26">
    <cfRule type="cellIs" dxfId="5382" priority="2514" operator="lessThan">
      <formula>$C$4</formula>
    </cfRule>
  </conditionalFormatting>
  <conditionalFormatting sqref="BY27">
    <cfRule type="cellIs" dxfId="5381" priority="2515" operator="lessThan">
      <formula>$C$4</formula>
    </cfRule>
  </conditionalFormatting>
  <conditionalFormatting sqref="BY28">
    <cfRule type="cellIs" dxfId="5380" priority="2516" operator="lessThan">
      <formula>$C$4</formula>
    </cfRule>
  </conditionalFormatting>
  <conditionalFormatting sqref="BY29">
    <cfRule type="cellIs" dxfId="5379" priority="2517" operator="lessThan">
      <formula>$C$4</formula>
    </cfRule>
  </conditionalFormatting>
  <conditionalFormatting sqref="BY30">
    <cfRule type="cellIs" dxfId="5378" priority="2518" operator="lessThan">
      <formula>$C$4</formula>
    </cfRule>
  </conditionalFormatting>
  <conditionalFormatting sqref="BY31">
    <cfRule type="cellIs" dxfId="5377" priority="2519" operator="lessThan">
      <formula>$C$4</formula>
    </cfRule>
  </conditionalFormatting>
  <conditionalFormatting sqref="BY32">
    <cfRule type="cellIs" dxfId="5376" priority="2520" operator="lessThan">
      <formula>$C$4</formula>
    </cfRule>
  </conditionalFormatting>
  <conditionalFormatting sqref="BY33">
    <cfRule type="cellIs" dxfId="5375" priority="2521" operator="lessThan">
      <formula>$C$4</formula>
    </cfRule>
  </conditionalFormatting>
  <conditionalFormatting sqref="BY34">
    <cfRule type="cellIs" dxfId="5374" priority="2522" operator="lessThan">
      <formula>$C$4</formula>
    </cfRule>
  </conditionalFormatting>
  <conditionalFormatting sqref="BY35">
    <cfRule type="cellIs" dxfId="5373" priority="2523" operator="lessThan">
      <formula>$C$4</formula>
    </cfRule>
  </conditionalFormatting>
  <conditionalFormatting sqref="BY36">
    <cfRule type="cellIs" dxfId="5372" priority="2524" operator="lessThan">
      <formula>$C$4</formula>
    </cfRule>
  </conditionalFormatting>
  <conditionalFormatting sqref="BY37">
    <cfRule type="cellIs" dxfId="5371" priority="2525" operator="lessThan">
      <formula>$C$4</formula>
    </cfRule>
  </conditionalFormatting>
  <conditionalFormatting sqref="BY38">
    <cfRule type="cellIs" dxfId="5370" priority="2526" operator="lessThan">
      <formula>$C$4</formula>
    </cfRule>
  </conditionalFormatting>
  <conditionalFormatting sqref="BY39">
    <cfRule type="cellIs" dxfId="5369" priority="2527" operator="lessThan">
      <formula>$C$4</formula>
    </cfRule>
  </conditionalFormatting>
  <conditionalFormatting sqref="BY40">
    <cfRule type="cellIs" dxfId="5368" priority="2528" operator="lessThan">
      <formula>$C$4</formula>
    </cfRule>
  </conditionalFormatting>
  <conditionalFormatting sqref="BY41">
    <cfRule type="cellIs" dxfId="5367" priority="2529" operator="lessThan">
      <formula>$C$4</formula>
    </cfRule>
  </conditionalFormatting>
  <conditionalFormatting sqref="BY42">
    <cfRule type="cellIs" dxfId="5366" priority="2530" operator="lessThan">
      <formula>$C$4</formula>
    </cfRule>
  </conditionalFormatting>
  <conditionalFormatting sqref="BY43">
    <cfRule type="cellIs" dxfId="5365" priority="2531" operator="lessThan">
      <formula>$C$4</formula>
    </cfRule>
  </conditionalFormatting>
  <conditionalFormatting sqref="BY44">
    <cfRule type="cellIs" dxfId="5364" priority="2532" operator="lessThan">
      <formula>$C$4</formula>
    </cfRule>
  </conditionalFormatting>
  <conditionalFormatting sqref="BY45">
    <cfRule type="cellIs" dxfId="5363" priority="2533" operator="lessThan">
      <formula>$C$4</formula>
    </cfRule>
  </conditionalFormatting>
  <conditionalFormatting sqref="BY46">
    <cfRule type="cellIs" dxfId="5362" priority="2534" operator="lessThan">
      <formula>$C$4</formula>
    </cfRule>
  </conditionalFormatting>
  <conditionalFormatting sqref="BY47">
    <cfRule type="cellIs" dxfId="5361" priority="2535" operator="lessThan">
      <formula>$C$4</formula>
    </cfRule>
  </conditionalFormatting>
  <conditionalFormatting sqref="BY48">
    <cfRule type="cellIs" dxfId="5360" priority="2536" operator="lessThan">
      <formula>$C$4</formula>
    </cfRule>
  </conditionalFormatting>
  <conditionalFormatting sqref="BY49">
    <cfRule type="cellIs" dxfId="5359" priority="2537" operator="lessThan">
      <formula>$C$4</formula>
    </cfRule>
  </conditionalFormatting>
  <conditionalFormatting sqref="BY50">
    <cfRule type="cellIs" dxfId="5358" priority="2538" operator="lessThan">
      <formula>$C$4</formula>
    </cfRule>
  </conditionalFormatting>
  <conditionalFormatting sqref="BY51">
    <cfRule type="cellIs" dxfId="5357" priority="2539" operator="lessThan">
      <formula>$C$4</formula>
    </cfRule>
  </conditionalFormatting>
  <conditionalFormatting sqref="BY52">
    <cfRule type="cellIs" dxfId="5356" priority="2540" operator="lessThan">
      <formula>$C$4</formula>
    </cfRule>
  </conditionalFormatting>
  <conditionalFormatting sqref="BY53">
    <cfRule type="cellIs" dxfId="5355" priority="2541" operator="lessThan">
      <formula>$C$4</formula>
    </cfRule>
  </conditionalFormatting>
  <conditionalFormatting sqref="BY54">
    <cfRule type="cellIs" dxfId="5354" priority="2542" operator="lessThan">
      <formula>$C$4</formula>
    </cfRule>
  </conditionalFormatting>
  <conditionalFormatting sqref="BY55">
    <cfRule type="cellIs" dxfId="5353" priority="2543" operator="lessThan">
      <formula>$C$4</formula>
    </cfRule>
  </conditionalFormatting>
  <conditionalFormatting sqref="BY56">
    <cfRule type="cellIs" dxfId="5352" priority="2544" operator="lessThan">
      <formula>$C$4</formula>
    </cfRule>
  </conditionalFormatting>
  <conditionalFormatting sqref="BY57">
    <cfRule type="cellIs" dxfId="5351" priority="2545" operator="lessThan">
      <formula>$C$4</formula>
    </cfRule>
  </conditionalFormatting>
  <conditionalFormatting sqref="BY58">
    <cfRule type="cellIs" dxfId="5350" priority="2546" operator="lessThan">
      <formula>$C$4</formula>
    </cfRule>
  </conditionalFormatting>
  <conditionalFormatting sqref="BY59">
    <cfRule type="cellIs" dxfId="5349" priority="2547" operator="lessThan">
      <formula>$C$4</formula>
    </cfRule>
  </conditionalFormatting>
  <conditionalFormatting sqref="BY60">
    <cfRule type="cellIs" dxfId="5348" priority="2548" operator="lessThan">
      <formula>$C$4</formula>
    </cfRule>
  </conditionalFormatting>
  <conditionalFormatting sqref="BZ11">
    <cfRule type="cellIs" dxfId="5347" priority="2549" operator="lessThan">
      <formula>$C$4</formula>
    </cfRule>
  </conditionalFormatting>
  <conditionalFormatting sqref="BZ12">
    <cfRule type="cellIs" dxfId="5346" priority="2550" operator="lessThan">
      <formula>$C$4</formula>
    </cfRule>
  </conditionalFormatting>
  <conditionalFormatting sqref="BZ13">
    <cfRule type="cellIs" dxfId="5345" priority="2551" operator="lessThan">
      <formula>$C$4</formula>
    </cfRule>
  </conditionalFormatting>
  <conditionalFormatting sqref="BZ14">
    <cfRule type="cellIs" dxfId="5344" priority="2552" operator="lessThan">
      <formula>$C$4</formula>
    </cfRule>
  </conditionalFormatting>
  <conditionalFormatting sqref="BZ15">
    <cfRule type="cellIs" dxfId="5343" priority="2553" operator="lessThan">
      <formula>$C$4</formula>
    </cfRule>
  </conditionalFormatting>
  <conditionalFormatting sqref="BZ16">
    <cfRule type="cellIs" dxfId="5342" priority="2554" operator="lessThan">
      <formula>$C$4</formula>
    </cfRule>
  </conditionalFormatting>
  <conditionalFormatting sqref="BZ17">
    <cfRule type="cellIs" dxfId="5341" priority="2555" operator="lessThan">
      <formula>$C$4</formula>
    </cfRule>
  </conditionalFormatting>
  <conditionalFormatting sqref="BZ18">
    <cfRule type="cellIs" dxfId="5340" priority="2556" operator="lessThan">
      <formula>$C$4</formula>
    </cfRule>
  </conditionalFormatting>
  <conditionalFormatting sqref="BZ19">
    <cfRule type="cellIs" dxfId="5339" priority="2557" operator="lessThan">
      <formula>$C$4</formula>
    </cfRule>
  </conditionalFormatting>
  <conditionalFormatting sqref="BZ20">
    <cfRule type="cellIs" dxfId="5338" priority="2558" operator="lessThan">
      <formula>$C$4</formula>
    </cfRule>
  </conditionalFormatting>
  <conditionalFormatting sqref="BZ21">
    <cfRule type="cellIs" dxfId="5337" priority="2559" operator="lessThan">
      <formula>$C$4</formula>
    </cfRule>
  </conditionalFormatting>
  <conditionalFormatting sqref="BZ22">
    <cfRule type="cellIs" dxfId="5336" priority="2560" operator="lessThan">
      <formula>$C$4</formula>
    </cfRule>
  </conditionalFormatting>
  <conditionalFormatting sqref="BZ23">
    <cfRule type="cellIs" dxfId="5335" priority="2561" operator="lessThan">
      <formula>$C$4</formula>
    </cfRule>
  </conditionalFormatting>
  <conditionalFormatting sqref="BZ24">
    <cfRule type="cellIs" dxfId="5334" priority="2562" operator="lessThan">
      <formula>$C$4</formula>
    </cfRule>
  </conditionalFormatting>
  <conditionalFormatting sqref="BZ25">
    <cfRule type="cellIs" dxfId="5333" priority="2563" operator="lessThan">
      <formula>$C$4</formula>
    </cfRule>
  </conditionalFormatting>
  <conditionalFormatting sqref="BZ26">
    <cfRule type="cellIs" dxfId="5332" priority="2564" operator="lessThan">
      <formula>$C$4</formula>
    </cfRule>
  </conditionalFormatting>
  <conditionalFormatting sqref="BZ27">
    <cfRule type="cellIs" dxfId="5331" priority="2565" operator="lessThan">
      <formula>$C$4</formula>
    </cfRule>
  </conditionalFormatting>
  <conditionalFormatting sqref="BZ28">
    <cfRule type="cellIs" dxfId="5330" priority="2566" operator="lessThan">
      <formula>$C$4</formula>
    </cfRule>
  </conditionalFormatting>
  <conditionalFormatting sqref="BZ29">
    <cfRule type="cellIs" dxfId="5329" priority="2567" operator="lessThan">
      <formula>$C$4</formula>
    </cfRule>
  </conditionalFormatting>
  <conditionalFormatting sqref="BZ30">
    <cfRule type="cellIs" dxfId="5328" priority="2568" operator="lessThan">
      <formula>$C$4</formula>
    </cfRule>
  </conditionalFormatting>
  <conditionalFormatting sqref="BZ31">
    <cfRule type="cellIs" dxfId="5327" priority="2569" operator="lessThan">
      <formula>$C$4</formula>
    </cfRule>
  </conditionalFormatting>
  <conditionalFormatting sqref="BZ32">
    <cfRule type="cellIs" dxfId="5326" priority="2570" operator="lessThan">
      <formula>$C$4</formula>
    </cfRule>
  </conditionalFormatting>
  <conditionalFormatting sqref="BZ33">
    <cfRule type="cellIs" dxfId="5325" priority="2571" operator="lessThan">
      <formula>$C$4</formula>
    </cfRule>
  </conditionalFormatting>
  <conditionalFormatting sqref="BZ34">
    <cfRule type="cellIs" dxfId="5324" priority="2572" operator="lessThan">
      <formula>$C$4</formula>
    </cfRule>
  </conditionalFormatting>
  <conditionalFormatting sqref="BZ35">
    <cfRule type="cellIs" dxfId="5323" priority="2573" operator="lessThan">
      <formula>$C$4</formula>
    </cfRule>
  </conditionalFormatting>
  <conditionalFormatting sqref="BZ36">
    <cfRule type="cellIs" dxfId="5322" priority="2574" operator="lessThan">
      <formula>$C$4</formula>
    </cfRule>
  </conditionalFormatting>
  <conditionalFormatting sqref="BZ37">
    <cfRule type="cellIs" dxfId="5321" priority="2575" operator="lessThan">
      <formula>$C$4</formula>
    </cfRule>
  </conditionalFormatting>
  <conditionalFormatting sqref="BZ38">
    <cfRule type="cellIs" dxfId="5320" priority="2576" operator="lessThan">
      <formula>$C$4</formula>
    </cfRule>
  </conditionalFormatting>
  <conditionalFormatting sqref="BZ39">
    <cfRule type="cellIs" dxfId="5319" priority="2577" operator="lessThan">
      <formula>$C$4</formula>
    </cfRule>
  </conditionalFormatting>
  <conditionalFormatting sqref="BZ40">
    <cfRule type="cellIs" dxfId="5318" priority="2578" operator="lessThan">
      <formula>$C$4</formula>
    </cfRule>
  </conditionalFormatting>
  <conditionalFormatting sqref="BZ41">
    <cfRule type="cellIs" dxfId="5317" priority="2579" operator="lessThan">
      <formula>$C$4</formula>
    </cfRule>
  </conditionalFormatting>
  <conditionalFormatting sqref="BZ42">
    <cfRule type="cellIs" dxfId="5316" priority="2580" operator="lessThan">
      <formula>$C$4</formula>
    </cfRule>
  </conditionalFormatting>
  <conditionalFormatting sqref="BZ43">
    <cfRule type="cellIs" dxfId="5315" priority="2581" operator="lessThan">
      <formula>$C$4</formula>
    </cfRule>
  </conditionalFormatting>
  <conditionalFormatting sqref="BZ44">
    <cfRule type="cellIs" dxfId="5314" priority="2582" operator="lessThan">
      <formula>$C$4</formula>
    </cfRule>
  </conditionalFormatting>
  <conditionalFormatting sqref="BZ45">
    <cfRule type="cellIs" dxfId="5313" priority="2583" operator="lessThan">
      <formula>$C$4</formula>
    </cfRule>
  </conditionalFormatting>
  <conditionalFormatting sqref="BZ46">
    <cfRule type="cellIs" dxfId="5312" priority="2584" operator="lessThan">
      <formula>$C$4</formula>
    </cfRule>
  </conditionalFormatting>
  <conditionalFormatting sqref="BZ47">
    <cfRule type="cellIs" dxfId="5311" priority="2585" operator="lessThan">
      <formula>$C$4</formula>
    </cfRule>
  </conditionalFormatting>
  <conditionalFormatting sqref="BZ48">
    <cfRule type="cellIs" dxfId="5310" priority="2586" operator="lessThan">
      <formula>$C$4</formula>
    </cfRule>
  </conditionalFormatting>
  <conditionalFormatting sqref="BZ49">
    <cfRule type="cellIs" dxfId="5309" priority="2587" operator="lessThan">
      <formula>$C$4</formula>
    </cfRule>
  </conditionalFormatting>
  <conditionalFormatting sqref="BZ50">
    <cfRule type="cellIs" dxfId="5308" priority="2588" operator="lessThan">
      <formula>$C$4</formula>
    </cfRule>
  </conditionalFormatting>
  <conditionalFormatting sqref="BZ51">
    <cfRule type="cellIs" dxfId="5307" priority="2589" operator="lessThan">
      <formula>$C$4</formula>
    </cfRule>
  </conditionalFormatting>
  <conditionalFormatting sqref="BZ52">
    <cfRule type="cellIs" dxfId="5306" priority="2590" operator="lessThan">
      <formula>$C$4</formula>
    </cfRule>
  </conditionalFormatting>
  <conditionalFormatting sqref="BZ53">
    <cfRule type="cellIs" dxfId="5305" priority="2591" operator="lessThan">
      <formula>$C$4</formula>
    </cfRule>
  </conditionalFormatting>
  <conditionalFormatting sqref="BZ54">
    <cfRule type="cellIs" dxfId="5304" priority="2592" operator="lessThan">
      <formula>$C$4</formula>
    </cfRule>
  </conditionalFormatting>
  <conditionalFormatting sqref="BZ55">
    <cfRule type="cellIs" dxfId="5303" priority="2593" operator="lessThan">
      <formula>$C$4</formula>
    </cfRule>
  </conditionalFormatting>
  <conditionalFormatting sqref="BZ56">
    <cfRule type="cellIs" dxfId="5302" priority="2594" operator="lessThan">
      <formula>$C$4</formula>
    </cfRule>
  </conditionalFormatting>
  <conditionalFormatting sqref="BZ57">
    <cfRule type="cellIs" dxfId="5301" priority="2595" operator="lessThan">
      <formula>$C$4</formula>
    </cfRule>
  </conditionalFormatting>
  <conditionalFormatting sqref="BZ58">
    <cfRule type="cellIs" dxfId="5300" priority="2596" operator="lessThan">
      <formula>$C$4</formula>
    </cfRule>
  </conditionalFormatting>
  <conditionalFormatting sqref="BZ59">
    <cfRule type="cellIs" dxfId="5299" priority="2597" operator="lessThan">
      <formula>$C$4</formula>
    </cfRule>
  </conditionalFormatting>
  <conditionalFormatting sqref="BZ60">
    <cfRule type="cellIs" dxfId="5298" priority="2598" operator="lessThan">
      <formula>$C$4</formula>
    </cfRule>
  </conditionalFormatting>
  <conditionalFormatting sqref="CA11">
    <cfRule type="cellIs" dxfId="5297" priority="2599" operator="lessThan">
      <formula>$C$4</formula>
    </cfRule>
  </conditionalFormatting>
  <conditionalFormatting sqref="CA12">
    <cfRule type="cellIs" dxfId="5296" priority="2600" operator="lessThan">
      <formula>$C$4</formula>
    </cfRule>
  </conditionalFormatting>
  <conditionalFormatting sqref="CA13">
    <cfRule type="cellIs" dxfId="5295" priority="2601" operator="lessThan">
      <formula>$C$4</formula>
    </cfRule>
  </conditionalFormatting>
  <conditionalFormatting sqref="CA14">
    <cfRule type="cellIs" dxfId="5294" priority="2602" operator="lessThan">
      <formula>$C$4</formula>
    </cfRule>
  </conditionalFormatting>
  <conditionalFormatting sqref="CA15">
    <cfRule type="cellIs" dxfId="5293" priority="2603" operator="lessThan">
      <formula>$C$4</formula>
    </cfRule>
  </conditionalFormatting>
  <conditionalFormatting sqref="CA16">
    <cfRule type="cellIs" dxfId="5292" priority="2604" operator="lessThan">
      <formula>$C$4</formula>
    </cfRule>
  </conditionalFormatting>
  <conditionalFormatting sqref="CA17">
    <cfRule type="cellIs" dxfId="5291" priority="2605" operator="lessThan">
      <formula>$C$4</formula>
    </cfRule>
  </conditionalFormatting>
  <conditionalFormatting sqref="CA18">
    <cfRule type="cellIs" dxfId="5290" priority="2606" operator="lessThan">
      <formula>$C$4</formula>
    </cfRule>
  </conditionalFormatting>
  <conditionalFormatting sqref="CA19">
    <cfRule type="cellIs" dxfId="5289" priority="2607" operator="lessThan">
      <formula>$C$4</formula>
    </cfRule>
  </conditionalFormatting>
  <conditionalFormatting sqref="CA20">
    <cfRule type="cellIs" dxfId="5288" priority="2608" operator="lessThan">
      <formula>$C$4</formula>
    </cfRule>
  </conditionalFormatting>
  <conditionalFormatting sqref="CA21">
    <cfRule type="cellIs" dxfId="5287" priority="2609" operator="lessThan">
      <formula>$C$4</formula>
    </cfRule>
  </conditionalFormatting>
  <conditionalFormatting sqref="CA22">
    <cfRule type="cellIs" dxfId="5286" priority="2610" operator="lessThan">
      <formula>$C$4</formula>
    </cfRule>
  </conditionalFormatting>
  <conditionalFormatting sqref="CA23">
    <cfRule type="cellIs" dxfId="5285" priority="2611" operator="lessThan">
      <formula>$C$4</formula>
    </cfRule>
  </conditionalFormatting>
  <conditionalFormatting sqref="CA24">
    <cfRule type="cellIs" dxfId="5284" priority="2612" operator="lessThan">
      <formula>$C$4</formula>
    </cfRule>
  </conditionalFormatting>
  <conditionalFormatting sqref="CA25">
    <cfRule type="cellIs" dxfId="5283" priority="2613" operator="lessThan">
      <formula>$C$4</formula>
    </cfRule>
  </conditionalFormatting>
  <conditionalFormatting sqref="CA26">
    <cfRule type="cellIs" dxfId="5282" priority="2614" operator="lessThan">
      <formula>$C$4</formula>
    </cfRule>
  </conditionalFormatting>
  <conditionalFormatting sqref="CA27">
    <cfRule type="cellIs" dxfId="5281" priority="2615" operator="lessThan">
      <formula>$C$4</formula>
    </cfRule>
  </conditionalFormatting>
  <conditionalFormatting sqref="CA28">
    <cfRule type="cellIs" dxfId="5280" priority="2616" operator="lessThan">
      <formula>$C$4</formula>
    </cfRule>
  </conditionalFormatting>
  <conditionalFormatting sqref="CA29">
    <cfRule type="cellIs" dxfId="5279" priority="2617" operator="lessThan">
      <formula>$C$4</formula>
    </cfRule>
  </conditionalFormatting>
  <conditionalFormatting sqref="CA30">
    <cfRule type="cellIs" dxfId="5278" priority="2618" operator="lessThan">
      <formula>$C$4</formula>
    </cfRule>
  </conditionalFormatting>
  <conditionalFormatting sqref="CA31">
    <cfRule type="cellIs" dxfId="5277" priority="2619" operator="lessThan">
      <formula>$C$4</formula>
    </cfRule>
  </conditionalFormatting>
  <conditionalFormatting sqref="CA32">
    <cfRule type="cellIs" dxfId="5276" priority="2620" operator="lessThan">
      <formula>$C$4</formula>
    </cfRule>
  </conditionalFormatting>
  <conditionalFormatting sqref="CA33">
    <cfRule type="cellIs" dxfId="5275" priority="2621" operator="lessThan">
      <formula>$C$4</formula>
    </cfRule>
  </conditionalFormatting>
  <conditionalFormatting sqref="CA34">
    <cfRule type="cellIs" dxfId="5274" priority="2622" operator="lessThan">
      <formula>$C$4</formula>
    </cfRule>
  </conditionalFormatting>
  <conditionalFormatting sqref="CA35">
    <cfRule type="cellIs" dxfId="5273" priority="2623" operator="lessThan">
      <formula>$C$4</formula>
    </cfRule>
  </conditionalFormatting>
  <conditionalFormatting sqref="CA36">
    <cfRule type="cellIs" dxfId="5272" priority="2624" operator="lessThan">
      <formula>$C$4</formula>
    </cfRule>
  </conditionalFormatting>
  <conditionalFormatting sqref="CA37">
    <cfRule type="cellIs" dxfId="5271" priority="2625" operator="lessThan">
      <formula>$C$4</formula>
    </cfRule>
  </conditionalFormatting>
  <conditionalFormatting sqref="CA38">
    <cfRule type="cellIs" dxfId="5270" priority="2626" operator="lessThan">
      <formula>$C$4</formula>
    </cfRule>
  </conditionalFormatting>
  <conditionalFormatting sqref="CA39">
    <cfRule type="cellIs" dxfId="5269" priority="2627" operator="lessThan">
      <formula>$C$4</formula>
    </cfRule>
  </conditionalFormatting>
  <conditionalFormatting sqref="CA40">
    <cfRule type="cellIs" dxfId="5268" priority="2628" operator="lessThan">
      <formula>$C$4</formula>
    </cfRule>
  </conditionalFormatting>
  <conditionalFormatting sqref="CA41">
    <cfRule type="cellIs" dxfId="5267" priority="2629" operator="lessThan">
      <formula>$C$4</formula>
    </cfRule>
  </conditionalFormatting>
  <conditionalFormatting sqref="CA42">
    <cfRule type="cellIs" dxfId="5266" priority="2630" operator="lessThan">
      <formula>$C$4</formula>
    </cfRule>
  </conditionalFormatting>
  <conditionalFormatting sqref="CA43">
    <cfRule type="cellIs" dxfId="5265" priority="2631" operator="lessThan">
      <formula>$C$4</formula>
    </cfRule>
  </conditionalFormatting>
  <conditionalFormatting sqref="CA44">
    <cfRule type="cellIs" dxfId="5264" priority="2632" operator="lessThan">
      <formula>$C$4</formula>
    </cfRule>
  </conditionalFormatting>
  <conditionalFormatting sqref="CA45">
    <cfRule type="cellIs" dxfId="5263" priority="2633" operator="lessThan">
      <formula>$C$4</formula>
    </cfRule>
  </conditionalFormatting>
  <conditionalFormatting sqref="CA46">
    <cfRule type="cellIs" dxfId="5262" priority="2634" operator="lessThan">
      <formula>$C$4</formula>
    </cfRule>
  </conditionalFormatting>
  <conditionalFormatting sqref="CA47">
    <cfRule type="cellIs" dxfId="5261" priority="2635" operator="lessThan">
      <formula>$C$4</formula>
    </cfRule>
  </conditionalFormatting>
  <conditionalFormatting sqref="CA48">
    <cfRule type="cellIs" dxfId="5260" priority="2636" operator="lessThan">
      <formula>$C$4</formula>
    </cfRule>
  </conditionalFormatting>
  <conditionalFormatting sqref="CA49">
    <cfRule type="cellIs" dxfId="5259" priority="2637" operator="lessThan">
      <formula>$C$4</formula>
    </cfRule>
  </conditionalFormatting>
  <conditionalFormatting sqref="CA50">
    <cfRule type="cellIs" dxfId="5258" priority="2638" operator="lessThan">
      <formula>$C$4</formula>
    </cfRule>
  </conditionalFormatting>
  <conditionalFormatting sqref="CA51">
    <cfRule type="cellIs" dxfId="5257" priority="2639" operator="lessThan">
      <formula>$C$4</formula>
    </cfRule>
  </conditionalFormatting>
  <conditionalFormatting sqref="CA52">
    <cfRule type="cellIs" dxfId="5256" priority="2640" operator="lessThan">
      <formula>$C$4</formula>
    </cfRule>
  </conditionalFormatting>
  <conditionalFormatting sqref="CA53">
    <cfRule type="cellIs" dxfId="5255" priority="2641" operator="lessThan">
      <formula>$C$4</formula>
    </cfRule>
  </conditionalFormatting>
  <conditionalFormatting sqref="CA54">
    <cfRule type="cellIs" dxfId="5254" priority="2642" operator="lessThan">
      <formula>$C$4</formula>
    </cfRule>
  </conditionalFormatting>
  <conditionalFormatting sqref="CA55">
    <cfRule type="cellIs" dxfId="5253" priority="2643" operator="lessThan">
      <formula>$C$4</formula>
    </cfRule>
  </conditionalFormatting>
  <conditionalFormatting sqref="CA56">
    <cfRule type="cellIs" dxfId="5252" priority="2644" operator="lessThan">
      <formula>$C$4</formula>
    </cfRule>
  </conditionalFormatting>
  <conditionalFormatting sqref="CA57">
    <cfRule type="cellIs" dxfId="5251" priority="2645" operator="lessThan">
      <formula>$C$4</formula>
    </cfRule>
  </conditionalFormatting>
  <conditionalFormatting sqref="CA58">
    <cfRule type="cellIs" dxfId="5250" priority="2646" operator="lessThan">
      <formula>$C$4</formula>
    </cfRule>
  </conditionalFormatting>
  <conditionalFormatting sqref="CA59">
    <cfRule type="cellIs" dxfId="5249" priority="2647" operator="lessThan">
      <formula>$C$4</formula>
    </cfRule>
  </conditionalFormatting>
  <conditionalFormatting sqref="CA60">
    <cfRule type="cellIs" dxfId="5248" priority="2648" operator="lessThan">
      <formula>$C$4</formula>
    </cfRule>
  </conditionalFormatting>
  <conditionalFormatting sqref="CB11">
    <cfRule type="cellIs" dxfId="5247" priority="2649" operator="lessThan">
      <formula>$C$4</formula>
    </cfRule>
  </conditionalFormatting>
  <conditionalFormatting sqref="CB12">
    <cfRule type="cellIs" dxfId="5246" priority="2650" operator="lessThan">
      <formula>$C$4</formula>
    </cfRule>
  </conditionalFormatting>
  <conditionalFormatting sqref="CB13">
    <cfRule type="cellIs" dxfId="5245" priority="2651" operator="lessThan">
      <formula>$C$4</formula>
    </cfRule>
  </conditionalFormatting>
  <conditionalFormatting sqref="CB14">
    <cfRule type="cellIs" dxfId="5244" priority="2652" operator="lessThan">
      <formula>$C$4</formula>
    </cfRule>
  </conditionalFormatting>
  <conditionalFormatting sqref="CB15">
    <cfRule type="cellIs" dxfId="5243" priority="2653" operator="lessThan">
      <formula>$C$4</formula>
    </cfRule>
  </conditionalFormatting>
  <conditionalFormatting sqref="CB16">
    <cfRule type="cellIs" dxfId="5242" priority="2654" operator="lessThan">
      <formula>$C$4</formula>
    </cfRule>
  </conditionalFormatting>
  <conditionalFormatting sqref="CB17">
    <cfRule type="cellIs" dxfId="5241" priority="2655" operator="lessThan">
      <formula>$C$4</formula>
    </cfRule>
  </conditionalFormatting>
  <conditionalFormatting sqref="CB18">
    <cfRule type="cellIs" dxfId="5240" priority="2656" operator="lessThan">
      <formula>$C$4</formula>
    </cfRule>
  </conditionalFormatting>
  <conditionalFormatting sqref="CB19">
    <cfRule type="cellIs" dxfId="5239" priority="2657" operator="lessThan">
      <formula>$C$4</formula>
    </cfRule>
  </conditionalFormatting>
  <conditionalFormatting sqref="CB20">
    <cfRule type="cellIs" dxfId="5238" priority="2658" operator="lessThan">
      <formula>$C$4</formula>
    </cfRule>
  </conditionalFormatting>
  <conditionalFormatting sqref="CB21">
    <cfRule type="cellIs" dxfId="5237" priority="2659" operator="lessThan">
      <formula>$C$4</formula>
    </cfRule>
  </conditionalFormatting>
  <conditionalFormatting sqref="CB22">
    <cfRule type="cellIs" dxfId="5236" priority="2660" operator="lessThan">
      <formula>$C$4</formula>
    </cfRule>
  </conditionalFormatting>
  <conditionalFormatting sqref="CB23">
    <cfRule type="cellIs" dxfId="5235" priority="2661" operator="lessThan">
      <formula>$C$4</formula>
    </cfRule>
  </conditionalFormatting>
  <conditionalFormatting sqref="CB24">
    <cfRule type="cellIs" dxfId="5234" priority="2662" operator="lessThan">
      <formula>$C$4</formula>
    </cfRule>
  </conditionalFormatting>
  <conditionalFormatting sqref="CB25">
    <cfRule type="cellIs" dxfId="5233" priority="2663" operator="lessThan">
      <formula>$C$4</formula>
    </cfRule>
  </conditionalFormatting>
  <conditionalFormatting sqref="CB26">
    <cfRule type="cellIs" dxfId="5232" priority="2664" operator="lessThan">
      <formula>$C$4</formula>
    </cfRule>
  </conditionalFormatting>
  <conditionalFormatting sqref="CB27">
    <cfRule type="cellIs" dxfId="5231" priority="2665" operator="lessThan">
      <formula>$C$4</formula>
    </cfRule>
  </conditionalFormatting>
  <conditionalFormatting sqref="CB28">
    <cfRule type="cellIs" dxfId="5230" priority="2666" operator="lessThan">
      <formula>$C$4</formula>
    </cfRule>
  </conditionalFormatting>
  <conditionalFormatting sqref="CB29">
    <cfRule type="cellIs" dxfId="5229" priority="2667" operator="lessThan">
      <formula>$C$4</formula>
    </cfRule>
  </conditionalFormatting>
  <conditionalFormatting sqref="CB30">
    <cfRule type="cellIs" dxfId="5228" priority="2668" operator="lessThan">
      <formula>$C$4</formula>
    </cfRule>
  </conditionalFormatting>
  <conditionalFormatting sqref="CB31">
    <cfRule type="cellIs" dxfId="5227" priority="2669" operator="lessThan">
      <formula>$C$4</formula>
    </cfRule>
  </conditionalFormatting>
  <conditionalFormatting sqref="CB32">
    <cfRule type="cellIs" dxfId="5226" priority="2670" operator="lessThan">
      <formula>$C$4</formula>
    </cfRule>
  </conditionalFormatting>
  <conditionalFormatting sqref="CB33">
    <cfRule type="cellIs" dxfId="5225" priority="2671" operator="lessThan">
      <formula>$C$4</formula>
    </cfRule>
  </conditionalFormatting>
  <conditionalFormatting sqref="CB34">
    <cfRule type="cellIs" dxfId="5224" priority="2672" operator="lessThan">
      <formula>$C$4</formula>
    </cfRule>
  </conditionalFormatting>
  <conditionalFormatting sqref="CB35">
    <cfRule type="cellIs" dxfId="5223" priority="2673" operator="lessThan">
      <formula>$C$4</formula>
    </cfRule>
  </conditionalFormatting>
  <conditionalFormatting sqref="CB36">
    <cfRule type="cellIs" dxfId="5222" priority="2674" operator="lessThan">
      <formula>$C$4</formula>
    </cfRule>
  </conditionalFormatting>
  <conditionalFormatting sqref="CB37">
    <cfRule type="cellIs" dxfId="5221" priority="2675" operator="lessThan">
      <formula>$C$4</formula>
    </cfRule>
  </conditionalFormatting>
  <conditionalFormatting sqref="CB38">
    <cfRule type="cellIs" dxfId="5220" priority="2676" operator="lessThan">
      <formula>$C$4</formula>
    </cfRule>
  </conditionalFormatting>
  <conditionalFormatting sqref="CB39">
    <cfRule type="cellIs" dxfId="5219" priority="2677" operator="lessThan">
      <formula>$C$4</formula>
    </cfRule>
  </conditionalFormatting>
  <conditionalFormatting sqref="CB40">
    <cfRule type="cellIs" dxfId="5218" priority="2678" operator="lessThan">
      <formula>$C$4</formula>
    </cfRule>
  </conditionalFormatting>
  <conditionalFormatting sqref="CB41">
    <cfRule type="cellIs" dxfId="5217" priority="2679" operator="lessThan">
      <formula>$C$4</formula>
    </cfRule>
  </conditionalFormatting>
  <conditionalFormatting sqref="CB42">
    <cfRule type="cellIs" dxfId="5216" priority="2680" operator="lessThan">
      <formula>$C$4</formula>
    </cfRule>
  </conditionalFormatting>
  <conditionalFormatting sqref="CB43">
    <cfRule type="cellIs" dxfId="5215" priority="2681" operator="lessThan">
      <formula>$C$4</formula>
    </cfRule>
  </conditionalFormatting>
  <conditionalFormatting sqref="CB44">
    <cfRule type="cellIs" dxfId="5214" priority="2682" operator="lessThan">
      <formula>$C$4</formula>
    </cfRule>
  </conditionalFormatting>
  <conditionalFormatting sqref="CB45">
    <cfRule type="cellIs" dxfId="5213" priority="2683" operator="lessThan">
      <formula>$C$4</formula>
    </cfRule>
  </conditionalFormatting>
  <conditionalFormatting sqref="CB46">
    <cfRule type="cellIs" dxfId="5212" priority="2684" operator="lessThan">
      <formula>$C$4</formula>
    </cfRule>
  </conditionalFormatting>
  <conditionalFormatting sqref="CB47">
    <cfRule type="cellIs" dxfId="5211" priority="2685" operator="lessThan">
      <formula>$C$4</formula>
    </cfRule>
  </conditionalFormatting>
  <conditionalFormatting sqref="CB48">
    <cfRule type="cellIs" dxfId="5210" priority="2686" operator="lessThan">
      <formula>$C$4</formula>
    </cfRule>
  </conditionalFormatting>
  <conditionalFormatting sqref="CB49">
    <cfRule type="cellIs" dxfId="5209" priority="2687" operator="lessThan">
      <formula>$C$4</formula>
    </cfRule>
  </conditionalFormatting>
  <conditionalFormatting sqref="CB50">
    <cfRule type="cellIs" dxfId="5208" priority="2688" operator="lessThan">
      <formula>$C$4</formula>
    </cfRule>
  </conditionalFormatting>
  <conditionalFormatting sqref="CB51">
    <cfRule type="cellIs" dxfId="5207" priority="2689" operator="lessThan">
      <formula>$C$4</formula>
    </cfRule>
  </conditionalFormatting>
  <conditionalFormatting sqref="CB52">
    <cfRule type="cellIs" dxfId="5206" priority="2690" operator="lessThan">
      <formula>$C$4</formula>
    </cfRule>
  </conditionalFormatting>
  <conditionalFormatting sqref="CB53">
    <cfRule type="cellIs" dxfId="5205" priority="2691" operator="lessThan">
      <formula>$C$4</formula>
    </cfRule>
  </conditionalFormatting>
  <conditionalFormatting sqref="CB54">
    <cfRule type="cellIs" dxfId="5204" priority="2692" operator="lessThan">
      <formula>$C$4</formula>
    </cfRule>
  </conditionalFormatting>
  <conditionalFormatting sqref="CB55">
    <cfRule type="cellIs" dxfId="5203" priority="2693" operator="lessThan">
      <formula>$C$4</formula>
    </cfRule>
  </conditionalFormatting>
  <conditionalFormatting sqref="CB56">
    <cfRule type="cellIs" dxfId="5202" priority="2694" operator="lessThan">
      <formula>$C$4</formula>
    </cfRule>
  </conditionalFormatting>
  <conditionalFormatting sqref="CB57">
    <cfRule type="cellIs" dxfId="5201" priority="2695" operator="lessThan">
      <formula>$C$4</formula>
    </cfRule>
  </conditionalFormatting>
  <conditionalFormatting sqref="CB58">
    <cfRule type="cellIs" dxfId="5200" priority="2696" operator="lessThan">
      <formula>$C$4</formula>
    </cfRule>
  </conditionalFormatting>
  <conditionalFormatting sqref="CB59">
    <cfRule type="cellIs" dxfId="5199" priority="2697" operator="lessThan">
      <formula>$C$4</formula>
    </cfRule>
  </conditionalFormatting>
  <conditionalFormatting sqref="CB60">
    <cfRule type="cellIs" dxfId="5198" priority="2698" operator="lessThan">
      <formula>$C$4</formula>
    </cfRule>
  </conditionalFormatting>
  <conditionalFormatting sqref="CC11">
    <cfRule type="cellIs" dxfId="5197" priority="2699" operator="lessThan">
      <formula>$C$4</formula>
    </cfRule>
  </conditionalFormatting>
  <conditionalFormatting sqref="CC12">
    <cfRule type="cellIs" dxfId="5196" priority="2700" operator="lessThan">
      <formula>$C$4</formula>
    </cfRule>
  </conditionalFormatting>
  <conditionalFormatting sqref="CC13">
    <cfRule type="cellIs" dxfId="5195" priority="2701" operator="lessThan">
      <formula>$C$4</formula>
    </cfRule>
  </conditionalFormatting>
  <conditionalFormatting sqref="CC14">
    <cfRule type="cellIs" dxfId="5194" priority="2702" operator="lessThan">
      <formula>$C$4</formula>
    </cfRule>
  </conditionalFormatting>
  <conditionalFormatting sqref="CC15">
    <cfRule type="cellIs" dxfId="5193" priority="2703" operator="lessThan">
      <formula>$C$4</formula>
    </cfRule>
  </conditionalFormatting>
  <conditionalFormatting sqref="CC16">
    <cfRule type="cellIs" dxfId="5192" priority="2704" operator="lessThan">
      <formula>$C$4</formula>
    </cfRule>
  </conditionalFormatting>
  <conditionalFormatting sqref="CC17">
    <cfRule type="cellIs" dxfId="5191" priority="2705" operator="lessThan">
      <formula>$C$4</formula>
    </cfRule>
  </conditionalFormatting>
  <conditionalFormatting sqref="CC18">
    <cfRule type="cellIs" dxfId="5190" priority="2706" operator="lessThan">
      <formula>$C$4</formula>
    </cfRule>
  </conditionalFormatting>
  <conditionalFormatting sqref="CC19">
    <cfRule type="cellIs" dxfId="5189" priority="2707" operator="lessThan">
      <formula>$C$4</formula>
    </cfRule>
  </conditionalFormatting>
  <conditionalFormatting sqref="CC20">
    <cfRule type="cellIs" dxfId="5188" priority="2708" operator="lessThan">
      <formula>$C$4</formula>
    </cfRule>
  </conditionalFormatting>
  <conditionalFormatting sqref="CC21">
    <cfRule type="cellIs" dxfId="5187" priority="2709" operator="lessThan">
      <formula>$C$4</formula>
    </cfRule>
  </conditionalFormatting>
  <conditionalFormatting sqref="CC22">
    <cfRule type="cellIs" dxfId="5186" priority="2710" operator="lessThan">
      <formula>$C$4</formula>
    </cfRule>
  </conditionalFormatting>
  <conditionalFormatting sqref="CC23">
    <cfRule type="cellIs" dxfId="5185" priority="2711" operator="lessThan">
      <formula>$C$4</formula>
    </cfRule>
  </conditionalFormatting>
  <conditionalFormatting sqref="CC24">
    <cfRule type="cellIs" dxfId="5184" priority="2712" operator="lessThan">
      <formula>$C$4</formula>
    </cfRule>
  </conditionalFormatting>
  <conditionalFormatting sqref="CC25">
    <cfRule type="cellIs" dxfId="5183" priority="2713" operator="lessThan">
      <formula>$C$4</formula>
    </cfRule>
  </conditionalFormatting>
  <conditionalFormatting sqref="CC26">
    <cfRule type="cellIs" dxfId="5182" priority="2714" operator="lessThan">
      <formula>$C$4</formula>
    </cfRule>
  </conditionalFormatting>
  <conditionalFormatting sqref="CC27">
    <cfRule type="cellIs" dxfId="5181" priority="2715" operator="lessThan">
      <formula>$C$4</formula>
    </cfRule>
  </conditionalFormatting>
  <conditionalFormatting sqref="CC28">
    <cfRule type="cellIs" dxfId="5180" priority="2716" operator="lessThan">
      <formula>$C$4</formula>
    </cfRule>
  </conditionalFormatting>
  <conditionalFormatting sqref="CC29">
    <cfRule type="cellIs" dxfId="5179" priority="2717" operator="lessThan">
      <formula>$C$4</formula>
    </cfRule>
  </conditionalFormatting>
  <conditionalFormatting sqref="CC30">
    <cfRule type="cellIs" dxfId="5178" priority="2718" operator="lessThan">
      <formula>$C$4</formula>
    </cfRule>
  </conditionalFormatting>
  <conditionalFormatting sqref="CC31">
    <cfRule type="cellIs" dxfId="5177" priority="2719" operator="lessThan">
      <formula>$C$4</formula>
    </cfRule>
  </conditionalFormatting>
  <conditionalFormatting sqref="CC32">
    <cfRule type="cellIs" dxfId="5176" priority="2720" operator="lessThan">
      <formula>$C$4</formula>
    </cfRule>
  </conditionalFormatting>
  <conditionalFormatting sqref="CC33">
    <cfRule type="cellIs" dxfId="5175" priority="2721" operator="lessThan">
      <formula>$C$4</formula>
    </cfRule>
  </conditionalFormatting>
  <conditionalFormatting sqref="CC34">
    <cfRule type="cellIs" dxfId="5174" priority="2722" operator="lessThan">
      <formula>$C$4</formula>
    </cfRule>
  </conditionalFormatting>
  <conditionalFormatting sqref="CC35">
    <cfRule type="cellIs" dxfId="5173" priority="2723" operator="lessThan">
      <formula>$C$4</formula>
    </cfRule>
  </conditionalFormatting>
  <conditionalFormatting sqref="CC36">
    <cfRule type="cellIs" dxfId="5172" priority="2724" operator="lessThan">
      <formula>$C$4</formula>
    </cfRule>
  </conditionalFormatting>
  <conditionalFormatting sqref="CC37">
    <cfRule type="cellIs" dxfId="5171" priority="2725" operator="lessThan">
      <formula>$C$4</formula>
    </cfRule>
  </conditionalFormatting>
  <conditionalFormatting sqref="CC38">
    <cfRule type="cellIs" dxfId="5170" priority="2726" operator="lessThan">
      <formula>$C$4</formula>
    </cfRule>
  </conditionalFormatting>
  <conditionalFormatting sqref="CC39">
    <cfRule type="cellIs" dxfId="5169" priority="2727" operator="lessThan">
      <formula>$C$4</formula>
    </cfRule>
  </conditionalFormatting>
  <conditionalFormatting sqref="CC40">
    <cfRule type="cellIs" dxfId="5168" priority="2728" operator="lessThan">
      <formula>$C$4</formula>
    </cfRule>
  </conditionalFormatting>
  <conditionalFormatting sqref="CC41">
    <cfRule type="cellIs" dxfId="5167" priority="2729" operator="lessThan">
      <formula>$C$4</formula>
    </cfRule>
  </conditionalFormatting>
  <conditionalFormatting sqref="CC42">
    <cfRule type="cellIs" dxfId="5166" priority="2730" operator="lessThan">
      <formula>$C$4</formula>
    </cfRule>
  </conditionalFormatting>
  <conditionalFormatting sqref="CC43">
    <cfRule type="cellIs" dxfId="5165" priority="2731" operator="lessThan">
      <formula>$C$4</formula>
    </cfRule>
  </conditionalFormatting>
  <conditionalFormatting sqref="CC44">
    <cfRule type="cellIs" dxfId="5164" priority="2732" operator="lessThan">
      <formula>$C$4</formula>
    </cfRule>
  </conditionalFormatting>
  <conditionalFormatting sqref="CC45">
    <cfRule type="cellIs" dxfId="5163" priority="2733" operator="lessThan">
      <formula>$C$4</formula>
    </cfRule>
  </conditionalFormatting>
  <conditionalFormatting sqref="CC46">
    <cfRule type="cellIs" dxfId="5162" priority="2734" operator="lessThan">
      <formula>$C$4</formula>
    </cfRule>
  </conditionalFormatting>
  <conditionalFormatting sqref="CC47">
    <cfRule type="cellIs" dxfId="5161" priority="2735" operator="lessThan">
      <formula>$C$4</formula>
    </cfRule>
  </conditionalFormatting>
  <conditionalFormatting sqref="CC48">
    <cfRule type="cellIs" dxfId="5160" priority="2736" operator="lessThan">
      <formula>$C$4</formula>
    </cfRule>
  </conditionalFormatting>
  <conditionalFormatting sqref="CC49">
    <cfRule type="cellIs" dxfId="5159" priority="2737" operator="lessThan">
      <formula>$C$4</formula>
    </cfRule>
  </conditionalFormatting>
  <conditionalFormatting sqref="CC50">
    <cfRule type="cellIs" dxfId="5158" priority="2738" operator="lessThan">
      <formula>$C$4</formula>
    </cfRule>
  </conditionalFormatting>
  <conditionalFormatting sqref="CC51">
    <cfRule type="cellIs" dxfId="5157" priority="2739" operator="lessThan">
      <formula>$C$4</formula>
    </cfRule>
  </conditionalFormatting>
  <conditionalFormatting sqref="CC52">
    <cfRule type="cellIs" dxfId="5156" priority="2740" operator="lessThan">
      <formula>$C$4</formula>
    </cfRule>
  </conditionalFormatting>
  <conditionalFormatting sqref="CC53">
    <cfRule type="cellIs" dxfId="5155" priority="2741" operator="lessThan">
      <formula>$C$4</formula>
    </cfRule>
  </conditionalFormatting>
  <conditionalFormatting sqref="CC54">
    <cfRule type="cellIs" dxfId="5154" priority="2742" operator="lessThan">
      <formula>$C$4</formula>
    </cfRule>
  </conditionalFormatting>
  <conditionalFormatting sqref="CC55">
    <cfRule type="cellIs" dxfId="5153" priority="2743" operator="lessThan">
      <formula>$C$4</formula>
    </cfRule>
  </conditionalFormatting>
  <conditionalFormatting sqref="CC56">
    <cfRule type="cellIs" dxfId="5152" priority="2744" operator="lessThan">
      <formula>$C$4</formula>
    </cfRule>
  </conditionalFormatting>
  <conditionalFormatting sqref="CC57">
    <cfRule type="cellIs" dxfId="5151" priority="2745" operator="lessThan">
      <formula>$C$4</formula>
    </cfRule>
  </conditionalFormatting>
  <conditionalFormatting sqref="CC58">
    <cfRule type="cellIs" dxfId="5150" priority="2746" operator="lessThan">
      <formula>$C$4</formula>
    </cfRule>
  </conditionalFormatting>
  <conditionalFormatting sqref="CC59">
    <cfRule type="cellIs" dxfId="5149" priority="2747" operator="lessThan">
      <formula>$C$4</formula>
    </cfRule>
  </conditionalFormatting>
  <conditionalFormatting sqref="CC60">
    <cfRule type="cellIs" dxfId="5148" priority="2748" operator="lessThan">
      <formula>$C$4</formula>
    </cfRule>
  </conditionalFormatting>
  <conditionalFormatting sqref="CD11">
    <cfRule type="cellIs" dxfId="5147" priority="2749" operator="lessThan">
      <formula>$C$4</formula>
    </cfRule>
  </conditionalFormatting>
  <conditionalFormatting sqref="CD12">
    <cfRule type="cellIs" dxfId="5146" priority="2750" operator="lessThan">
      <formula>$C$4</formula>
    </cfRule>
  </conditionalFormatting>
  <conditionalFormatting sqref="CD13">
    <cfRule type="cellIs" dxfId="5145" priority="2751" operator="lessThan">
      <formula>$C$4</formula>
    </cfRule>
  </conditionalFormatting>
  <conditionalFormatting sqref="CD14">
    <cfRule type="cellIs" dxfId="5144" priority="2752" operator="lessThan">
      <formula>$C$4</formula>
    </cfRule>
  </conditionalFormatting>
  <conditionalFormatting sqref="CD15">
    <cfRule type="cellIs" dxfId="5143" priority="2753" operator="lessThan">
      <formula>$C$4</formula>
    </cfRule>
  </conditionalFormatting>
  <conditionalFormatting sqref="CD16">
    <cfRule type="cellIs" dxfId="5142" priority="2754" operator="lessThan">
      <formula>$C$4</formula>
    </cfRule>
  </conditionalFormatting>
  <conditionalFormatting sqref="CD17">
    <cfRule type="cellIs" dxfId="5141" priority="2755" operator="lessThan">
      <formula>$C$4</formula>
    </cfRule>
  </conditionalFormatting>
  <conditionalFormatting sqref="CD18">
    <cfRule type="cellIs" dxfId="5140" priority="2756" operator="lessThan">
      <formula>$C$4</formula>
    </cfRule>
  </conditionalFormatting>
  <conditionalFormatting sqref="CD19">
    <cfRule type="cellIs" dxfId="5139" priority="2757" operator="lessThan">
      <formula>$C$4</formula>
    </cfRule>
  </conditionalFormatting>
  <conditionalFormatting sqref="CD20">
    <cfRule type="cellIs" dxfId="5138" priority="2758" operator="lessThan">
      <formula>$C$4</formula>
    </cfRule>
  </conditionalFormatting>
  <conditionalFormatting sqref="CD21">
    <cfRule type="cellIs" dxfId="5137" priority="2759" operator="lessThan">
      <formula>$C$4</formula>
    </cfRule>
  </conditionalFormatting>
  <conditionalFormatting sqref="CD22">
    <cfRule type="cellIs" dxfId="5136" priority="2760" operator="lessThan">
      <formula>$C$4</formula>
    </cfRule>
  </conditionalFormatting>
  <conditionalFormatting sqref="CD23">
    <cfRule type="cellIs" dxfId="5135" priority="2761" operator="lessThan">
      <formula>$C$4</formula>
    </cfRule>
  </conditionalFormatting>
  <conditionalFormatting sqref="CD24">
    <cfRule type="cellIs" dxfId="5134" priority="2762" operator="lessThan">
      <formula>$C$4</formula>
    </cfRule>
  </conditionalFormatting>
  <conditionalFormatting sqref="CD25">
    <cfRule type="cellIs" dxfId="5133" priority="2763" operator="lessThan">
      <formula>$C$4</formula>
    </cfRule>
  </conditionalFormatting>
  <conditionalFormatting sqref="CD26">
    <cfRule type="cellIs" dxfId="5132" priority="2764" operator="lessThan">
      <formula>$C$4</formula>
    </cfRule>
  </conditionalFormatting>
  <conditionalFormatting sqref="CD27">
    <cfRule type="cellIs" dxfId="5131" priority="2765" operator="lessThan">
      <formula>$C$4</formula>
    </cfRule>
  </conditionalFormatting>
  <conditionalFormatting sqref="CD28">
    <cfRule type="cellIs" dxfId="5130" priority="2766" operator="lessThan">
      <formula>$C$4</formula>
    </cfRule>
  </conditionalFormatting>
  <conditionalFormatting sqref="CD29">
    <cfRule type="cellIs" dxfId="5129" priority="2767" operator="lessThan">
      <formula>$C$4</formula>
    </cfRule>
  </conditionalFormatting>
  <conditionalFormatting sqref="CD30">
    <cfRule type="cellIs" dxfId="5128" priority="2768" operator="lessThan">
      <formula>$C$4</formula>
    </cfRule>
  </conditionalFormatting>
  <conditionalFormatting sqref="CD31">
    <cfRule type="cellIs" dxfId="5127" priority="2769" operator="lessThan">
      <formula>$C$4</formula>
    </cfRule>
  </conditionalFormatting>
  <conditionalFormatting sqref="CD32">
    <cfRule type="cellIs" dxfId="5126" priority="2770" operator="lessThan">
      <formula>$C$4</formula>
    </cfRule>
  </conditionalFormatting>
  <conditionalFormatting sqref="CD33">
    <cfRule type="cellIs" dxfId="5125" priority="2771" operator="lessThan">
      <formula>$C$4</formula>
    </cfRule>
  </conditionalFormatting>
  <conditionalFormatting sqref="CD34">
    <cfRule type="cellIs" dxfId="5124" priority="2772" operator="lessThan">
      <formula>$C$4</formula>
    </cfRule>
  </conditionalFormatting>
  <conditionalFormatting sqref="CD35">
    <cfRule type="cellIs" dxfId="5123" priority="2773" operator="lessThan">
      <formula>$C$4</formula>
    </cfRule>
  </conditionalFormatting>
  <conditionalFormatting sqref="CD36">
    <cfRule type="cellIs" dxfId="5122" priority="2774" operator="lessThan">
      <formula>$C$4</formula>
    </cfRule>
  </conditionalFormatting>
  <conditionalFormatting sqref="CD37">
    <cfRule type="cellIs" dxfId="5121" priority="2775" operator="lessThan">
      <formula>$C$4</formula>
    </cfRule>
  </conditionalFormatting>
  <conditionalFormatting sqref="CD38">
    <cfRule type="cellIs" dxfId="5120" priority="2776" operator="lessThan">
      <formula>$C$4</formula>
    </cfRule>
  </conditionalFormatting>
  <conditionalFormatting sqref="CD39">
    <cfRule type="cellIs" dxfId="5119" priority="2777" operator="lessThan">
      <formula>$C$4</formula>
    </cfRule>
  </conditionalFormatting>
  <conditionalFormatting sqref="CD40">
    <cfRule type="cellIs" dxfId="5118" priority="2778" operator="lessThan">
      <formula>$C$4</formula>
    </cfRule>
  </conditionalFormatting>
  <conditionalFormatting sqref="CD41">
    <cfRule type="cellIs" dxfId="5117" priority="2779" operator="lessThan">
      <formula>$C$4</formula>
    </cfRule>
  </conditionalFormatting>
  <conditionalFormatting sqref="CD42">
    <cfRule type="cellIs" dxfId="5116" priority="2780" operator="lessThan">
      <formula>$C$4</formula>
    </cfRule>
  </conditionalFormatting>
  <conditionalFormatting sqref="CD43">
    <cfRule type="cellIs" dxfId="5115" priority="2781" operator="lessThan">
      <formula>$C$4</formula>
    </cfRule>
  </conditionalFormatting>
  <conditionalFormatting sqref="CD44">
    <cfRule type="cellIs" dxfId="5114" priority="2782" operator="lessThan">
      <formula>$C$4</formula>
    </cfRule>
  </conditionalFormatting>
  <conditionalFormatting sqref="CD45">
    <cfRule type="cellIs" dxfId="5113" priority="2783" operator="lessThan">
      <formula>$C$4</formula>
    </cfRule>
  </conditionalFormatting>
  <conditionalFormatting sqref="CD46">
    <cfRule type="cellIs" dxfId="5112" priority="2784" operator="lessThan">
      <formula>$C$4</formula>
    </cfRule>
  </conditionalFormatting>
  <conditionalFormatting sqref="CD47">
    <cfRule type="cellIs" dxfId="5111" priority="2785" operator="lessThan">
      <formula>$C$4</formula>
    </cfRule>
  </conditionalFormatting>
  <conditionalFormatting sqref="CD48">
    <cfRule type="cellIs" dxfId="5110" priority="2786" operator="lessThan">
      <formula>$C$4</formula>
    </cfRule>
  </conditionalFormatting>
  <conditionalFormatting sqref="CD49">
    <cfRule type="cellIs" dxfId="5109" priority="2787" operator="lessThan">
      <formula>$C$4</formula>
    </cfRule>
  </conditionalFormatting>
  <conditionalFormatting sqref="CD50">
    <cfRule type="cellIs" dxfId="5108" priority="2788" operator="lessThan">
      <formula>$C$4</formula>
    </cfRule>
  </conditionalFormatting>
  <conditionalFormatting sqref="CD51">
    <cfRule type="cellIs" dxfId="5107" priority="2789" operator="lessThan">
      <formula>$C$4</formula>
    </cfRule>
  </conditionalFormatting>
  <conditionalFormatting sqref="CD52">
    <cfRule type="cellIs" dxfId="5106" priority="2790" operator="lessThan">
      <formula>$C$4</formula>
    </cfRule>
  </conditionalFormatting>
  <conditionalFormatting sqref="CD53">
    <cfRule type="cellIs" dxfId="5105" priority="2791" operator="lessThan">
      <formula>$C$4</formula>
    </cfRule>
  </conditionalFormatting>
  <conditionalFormatting sqref="CD54">
    <cfRule type="cellIs" dxfId="5104" priority="2792" operator="lessThan">
      <formula>$C$4</formula>
    </cfRule>
  </conditionalFormatting>
  <conditionalFormatting sqref="CD55">
    <cfRule type="cellIs" dxfId="5103" priority="2793" operator="lessThan">
      <formula>$C$4</formula>
    </cfRule>
  </conditionalFormatting>
  <conditionalFormatting sqref="CD56">
    <cfRule type="cellIs" dxfId="5102" priority="2794" operator="lessThan">
      <formula>$C$4</formula>
    </cfRule>
  </conditionalFormatting>
  <conditionalFormatting sqref="CD57">
    <cfRule type="cellIs" dxfId="5101" priority="2795" operator="lessThan">
      <formula>$C$4</formula>
    </cfRule>
  </conditionalFormatting>
  <conditionalFormatting sqref="CD58">
    <cfRule type="cellIs" dxfId="5100" priority="2796" operator="lessThan">
      <formula>$C$4</formula>
    </cfRule>
  </conditionalFormatting>
  <conditionalFormatting sqref="CD59">
    <cfRule type="cellIs" dxfId="5099" priority="2797" operator="lessThan">
      <formula>$C$4</formula>
    </cfRule>
  </conditionalFormatting>
  <conditionalFormatting sqref="CD60">
    <cfRule type="cellIs" dxfId="5098" priority="2798" operator="lessThan">
      <formula>$C$4</formula>
    </cfRule>
  </conditionalFormatting>
  <conditionalFormatting sqref="CE11">
    <cfRule type="cellIs" dxfId="5097" priority="2799" operator="lessThan">
      <formula>$C$4</formula>
    </cfRule>
  </conditionalFormatting>
  <conditionalFormatting sqref="CE12">
    <cfRule type="cellIs" dxfId="5096" priority="2800" operator="lessThan">
      <formula>$C$4</formula>
    </cfRule>
  </conditionalFormatting>
  <conditionalFormatting sqref="CE13">
    <cfRule type="cellIs" dxfId="5095" priority="2801" operator="lessThan">
      <formula>$C$4</formula>
    </cfRule>
  </conditionalFormatting>
  <conditionalFormatting sqref="CE14">
    <cfRule type="cellIs" dxfId="5094" priority="2802" operator="lessThan">
      <formula>$C$4</formula>
    </cfRule>
  </conditionalFormatting>
  <conditionalFormatting sqref="CE15">
    <cfRule type="cellIs" dxfId="5093" priority="2803" operator="lessThan">
      <formula>$C$4</formula>
    </cfRule>
  </conditionalFormatting>
  <conditionalFormatting sqref="CE16">
    <cfRule type="cellIs" dxfId="5092" priority="2804" operator="lessThan">
      <formula>$C$4</formula>
    </cfRule>
  </conditionalFormatting>
  <conditionalFormatting sqref="CE17">
    <cfRule type="cellIs" dxfId="5091" priority="2805" operator="lessThan">
      <formula>$C$4</formula>
    </cfRule>
  </conditionalFormatting>
  <conditionalFormatting sqref="CE18">
    <cfRule type="cellIs" dxfId="5090" priority="2806" operator="lessThan">
      <formula>$C$4</formula>
    </cfRule>
  </conditionalFormatting>
  <conditionalFormatting sqref="CE19">
    <cfRule type="cellIs" dxfId="5089" priority="2807" operator="lessThan">
      <formula>$C$4</formula>
    </cfRule>
  </conditionalFormatting>
  <conditionalFormatting sqref="CE20">
    <cfRule type="cellIs" dxfId="5088" priority="2808" operator="lessThan">
      <formula>$C$4</formula>
    </cfRule>
  </conditionalFormatting>
  <conditionalFormatting sqref="CE21">
    <cfRule type="cellIs" dxfId="5087" priority="2809" operator="lessThan">
      <formula>$C$4</formula>
    </cfRule>
  </conditionalFormatting>
  <conditionalFormatting sqref="CE22">
    <cfRule type="cellIs" dxfId="5086" priority="2810" operator="lessThan">
      <formula>$C$4</formula>
    </cfRule>
  </conditionalFormatting>
  <conditionalFormatting sqref="CE23">
    <cfRule type="cellIs" dxfId="5085" priority="2811" operator="lessThan">
      <formula>$C$4</formula>
    </cfRule>
  </conditionalFormatting>
  <conditionalFormatting sqref="CE24">
    <cfRule type="cellIs" dxfId="5084" priority="2812" operator="lessThan">
      <formula>$C$4</formula>
    </cfRule>
  </conditionalFormatting>
  <conditionalFormatting sqref="CE25">
    <cfRule type="cellIs" dxfId="5083" priority="2813" operator="lessThan">
      <formula>$C$4</formula>
    </cfRule>
  </conditionalFormatting>
  <conditionalFormatting sqref="CE26">
    <cfRule type="cellIs" dxfId="5082" priority="2814" operator="lessThan">
      <formula>$C$4</formula>
    </cfRule>
  </conditionalFormatting>
  <conditionalFormatting sqref="CE27">
    <cfRule type="cellIs" dxfId="5081" priority="2815" operator="lessThan">
      <formula>$C$4</formula>
    </cfRule>
  </conditionalFormatting>
  <conditionalFormatting sqref="CE28">
    <cfRule type="cellIs" dxfId="5080" priority="2816" operator="lessThan">
      <formula>$C$4</formula>
    </cfRule>
  </conditionalFormatting>
  <conditionalFormatting sqref="CE29">
    <cfRule type="cellIs" dxfId="5079" priority="2817" operator="lessThan">
      <formula>$C$4</formula>
    </cfRule>
  </conditionalFormatting>
  <conditionalFormatting sqref="CE30">
    <cfRule type="cellIs" dxfId="5078" priority="2818" operator="lessThan">
      <formula>$C$4</formula>
    </cfRule>
  </conditionalFormatting>
  <conditionalFormatting sqref="CE31">
    <cfRule type="cellIs" dxfId="5077" priority="2819" operator="lessThan">
      <formula>$C$4</formula>
    </cfRule>
  </conditionalFormatting>
  <conditionalFormatting sqref="CE32">
    <cfRule type="cellIs" dxfId="5076" priority="2820" operator="lessThan">
      <formula>$C$4</formula>
    </cfRule>
  </conditionalFormatting>
  <conditionalFormatting sqref="CE33">
    <cfRule type="cellIs" dxfId="5075" priority="2821" operator="lessThan">
      <formula>$C$4</formula>
    </cfRule>
  </conditionalFormatting>
  <conditionalFormatting sqref="CE34">
    <cfRule type="cellIs" dxfId="5074" priority="2822" operator="lessThan">
      <formula>$C$4</formula>
    </cfRule>
  </conditionalFormatting>
  <conditionalFormatting sqref="CE35">
    <cfRule type="cellIs" dxfId="5073" priority="2823" operator="lessThan">
      <formula>$C$4</formula>
    </cfRule>
  </conditionalFormatting>
  <conditionalFormatting sqref="CE36">
    <cfRule type="cellIs" dxfId="5072" priority="2824" operator="lessThan">
      <formula>$C$4</formula>
    </cfRule>
  </conditionalFormatting>
  <conditionalFormatting sqref="CE37">
    <cfRule type="cellIs" dxfId="5071" priority="2825" operator="lessThan">
      <formula>$C$4</formula>
    </cfRule>
  </conditionalFormatting>
  <conditionalFormatting sqref="CE38">
    <cfRule type="cellIs" dxfId="5070" priority="2826" operator="lessThan">
      <formula>$C$4</formula>
    </cfRule>
  </conditionalFormatting>
  <conditionalFormatting sqref="CE39">
    <cfRule type="cellIs" dxfId="5069" priority="2827" operator="lessThan">
      <formula>$C$4</formula>
    </cfRule>
  </conditionalFormatting>
  <conditionalFormatting sqref="CE40">
    <cfRule type="cellIs" dxfId="5068" priority="2828" operator="lessThan">
      <formula>$C$4</formula>
    </cfRule>
  </conditionalFormatting>
  <conditionalFormatting sqref="CE41">
    <cfRule type="cellIs" dxfId="5067" priority="2829" operator="lessThan">
      <formula>$C$4</formula>
    </cfRule>
  </conditionalFormatting>
  <conditionalFormatting sqref="CE42">
    <cfRule type="cellIs" dxfId="5066" priority="2830" operator="lessThan">
      <formula>$C$4</formula>
    </cfRule>
  </conditionalFormatting>
  <conditionalFormatting sqref="CE43">
    <cfRule type="cellIs" dxfId="5065" priority="2831" operator="lessThan">
      <formula>$C$4</formula>
    </cfRule>
  </conditionalFormatting>
  <conditionalFormatting sqref="CE44">
    <cfRule type="cellIs" dxfId="5064" priority="2832" operator="lessThan">
      <formula>$C$4</formula>
    </cfRule>
  </conditionalFormatting>
  <conditionalFormatting sqref="CE45">
    <cfRule type="cellIs" dxfId="5063" priority="2833" operator="lessThan">
      <formula>$C$4</formula>
    </cfRule>
  </conditionalFormatting>
  <conditionalFormatting sqref="CE46">
    <cfRule type="cellIs" dxfId="5062" priority="2834" operator="lessThan">
      <formula>$C$4</formula>
    </cfRule>
  </conditionalFormatting>
  <conditionalFormatting sqref="CE47">
    <cfRule type="cellIs" dxfId="5061" priority="2835" operator="lessThan">
      <formula>$C$4</formula>
    </cfRule>
  </conditionalFormatting>
  <conditionalFormatting sqref="CE48">
    <cfRule type="cellIs" dxfId="5060" priority="2836" operator="lessThan">
      <formula>$C$4</formula>
    </cfRule>
  </conditionalFormatting>
  <conditionalFormatting sqref="CE49">
    <cfRule type="cellIs" dxfId="5059" priority="2837" operator="lessThan">
      <formula>$C$4</formula>
    </cfRule>
  </conditionalFormatting>
  <conditionalFormatting sqref="CE50">
    <cfRule type="cellIs" dxfId="5058" priority="2838" operator="lessThan">
      <formula>$C$4</formula>
    </cfRule>
  </conditionalFormatting>
  <conditionalFormatting sqref="CE51">
    <cfRule type="cellIs" dxfId="5057" priority="2839" operator="lessThan">
      <formula>$C$4</formula>
    </cfRule>
  </conditionalFormatting>
  <conditionalFormatting sqref="CE52">
    <cfRule type="cellIs" dxfId="5056" priority="2840" operator="lessThan">
      <formula>$C$4</formula>
    </cfRule>
  </conditionalFormatting>
  <conditionalFormatting sqref="CE53">
    <cfRule type="cellIs" dxfId="5055" priority="2841" operator="lessThan">
      <formula>$C$4</formula>
    </cfRule>
  </conditionalFormatting>
  <conditionalFormatting sqref="CE54">
    <cfRule type="cellIs" dxfId="5054" priority="2842" operator="lessThan">
      <formula>$C$4</formula>
    </cfRule>
  </conditionalFormatting>
  <conditionalFormatting sqref="CE55">
    <cfRule type="cellIs" dxfId="5053" priority="2843" operator="lessThan">
      <formula>$C$4</formula>
    </cfRule>
  </conditionalFormatting>
  <conditionalFormatting sqref="CE56">
    <cfRule type="cellIs" dxfId="5052" priority="2844" operator="lessThan">
      <formula>$C$4</formula>
    </cfRule>
  </conditionalFormatting>
  <conditionalFormatting sqref="CE57">
    <cfRule type="cellIs" dxfId="5051" priority="2845" operator="lessThan">
      <formula>$C$4</formula>
    </cfRule>
  </conditionalFormatting>
  <conditionalFormatting sqref="CE58">
    <cfRule type="cellIs" dxfId="5050" priority="2846" operator="lessThan">
      <formula>$C$4</formula>
    </cfRule>
  </conditionalFormatting>
  <conditionalFormatting sqref="CE59">
    <cfRule type="cellIs" dxfId="5049" priority="2847" operator="lessThan">
      <formula>$C$4</formula>
    </cfRule>
  </conditionalFormatting>
  <conditionalFormatting sqref="CE60">
    <cfRule type="cellIs" dxfId="5048" priority="2848" operator="lessThan">
      <formula>$C$4</formula>
    </cfRule>
  </conditionalFormatting>
  <conditionalFormatting sqref="CF11">
    <cfRule type="cellIs" dxfId="5047" priority="2849" operator="lessThan">
      <formula>$C$4</formula>
    </cfRule>
  </conditionalFormatting>
  <conditionalFormatting sqref="CF12">
    <cfRule type="cellIs" dxfId="5046" priority="2850" operator="lessThan">
      <formula>$C$4</formula>
    </cfRule>
  </conditionalFormatting>
  <conditionalFormatting sqref="CF13">
    <cfRule type="cellIs" dxfId="5045" priority="2851" operator="lessThan">
      <formula>$C$4</formula>
    </cfRule>
  </conditionalFormatting>
  <conditionalFormatting sqref="CF14">
    <cfRule type="cellIs" dxfId="5044" priority="2852" operator="lessThan">
      <formula>$C$4</formula>
    </cfRule>
  </conditionalFormatting>
  <conditionalFormatting sqref="CF15">
    <cfRule type="cellIs" dxfId="5043" priority="2853" operator="lessThan">
      <formula>$C$4</formula>
    </cfRule>
  </conditionalFormatting>
  <conditionalFormatting sqref="CF16">
    <cfRule type="cellIs" dxfId="5042" priority="2854" operator="lessThan">
      <formula>$C$4</formula>
    </cfRule>
  </conditionalFormatting>
  <conditionalFormatting sqref="CF17">
    <cfRule type="cellIs" dxfId="5041" priority="2855" operator="lessThan">
      <formula>$C$4</formula>
    </cfRule>
  </conditionalFormatting>
  <conditionalFormatting sqref="CF18">
    <cfRule type="cellIs" dxfId="5040" priority="2856" operator="lessThan">
      <formula>$C$4</formula>
    </cfRule>
  </conditionalFormatting>
  <conditionalFormatting sqref="CF19">
    <cfRule type="cellIs" dxfId="5039" priority="2857" operator="lessThan">
      <formula>$C$4</formula>
    </cfRule>
  </conditionalFormatting>
  <conditionalFormatting sqref="CF20">
    <cfRule type="cellIs" dxfId="5038" priority="2858" operator="lessThan">
      <formula>$C$4</formula>
    </cfRule>
  </conditionalFormatting>
  <conditionalFormatting sqref="CF21">
    <cfRule type="cellIs" dxfId="5037" priority="2859" operator="lessThan">
      <formula>$C$4</formula>
    </cfRule>
  </conditionalFormatting>
  <conditionalFormatting sqref="CF22">
    <cfRule type="cellIs" dxfId="5036" priority="2860" operator="lessThan">
      <formula>$C$4</formula>
    </cfRule>
  </conditionalFormatting>
  <conditionalFormatting sqref="CF23">
    <cfRule type="cellIs" dxfId="5035" priority="2861" operator="lessThan">
      <formula>$C$4</formula>
    </cfRule>
  </conditionalFormatting>
  <conditionalFormatting sqref="CF24">
    <cfRule type="cellIs" dxfId="5034" priority="2862" operator="lessThan">
      <formula>$C$4</formula>
    </cfRule>
  </conditionalFormatting>
  <conditionalFormatting sqref="CF25">
    <cfRule type="cellIs" dxfId="5033" priority="2863" operator="lessThan">
      <formula>$C$4</formula>
    </cfRule>
  </conditionalFormatting>
  <conditionalFormatting sqref="CF26">
    <cfRule type="cellIs" dxfId="5032" priority="2864" operator="lessThan">
      <formula>$C$4</formula>
    </cfRule>
  </conditionalFormatting>
  <conditionalFormatting sqref="CF27">
    <cfRule type="cellIs" dxfId="5031" priority="2865" operator="lessThan">
      <formula>$C$4</formula>
    </cfRule>
  </conditionalFormatting>
  <conditionalFormatting sqref="CF28">
    <cfRule type="cellIs" dxfId="5030" priority="2866" operator="lessThan">
      <formula>$C$4</formula>
    </cfRule>
  </conditionalFormatting>
  <conditionalFormatting sqref="CF29">
    <cfRule type="cellIs" dxfId="5029" priority="2867" operator="lessThan">
      <formula>$C$4</formula>
    </cfRule>
  </conditionalFormatting>
  <conditionalFormatting sqref="CF30">
    <cfRule type="cellIs" dxfId="5028" priority="2868" operator="lessThan">
      <formula>$C$4</formula>
    </cfRule>
  </conditionalFormatting>
  <conditionalFormatting sqref="CF31">
    <cfRule type="cellIs" dxfId="5027" priority="2869" operator="lessThan">
      <formula>$C$4</formula>
    </cfRule>
  </conditionalFormatting>
  <conditionalFormatting sqref="CF32">
    <cfRule type="cellIs" dxfId="5026" priority="2870" operator="lessThan">
      <formula>$C$4</formula>
    </cfRule>
  </conditionalFormatting>
  <conditionalFormatting sqref="CF33">
    <cfRule type="cellIs" dxfId="5025" priority="2871" operator="lessThan">
      <formula>$C$4</formula>
    </cfRule>
  </conditionalFormatting>
  <conditionalFormatting sqref="CF34">
    <cfRule type="cellIs" dxfId="5024" priority="2872" operator="lessThan">
      <formula>$C$4</formula>
    </cfRule>
  </conditionalFormatting>
  <conditionalFormatting sqref="CF35">
    <cfRule type="cellIs" dxfId="5023" priority="2873" operator="lessThan">
      <formula>$C$4</formula>
    </cfRule>
  </conditionalFormatting>
  <conditionalFormatting sqref="CF36">
    <cfRule type="cellIs" dxfId="5022" priority="2874" operator="lessThan">
      <formula>$C$4</formula>
    </cfRule>
  </conditionalFormatting>
  <conditionalFormatting sqref="CF37">
    <cfRule type="cellIs" dxfId="5021" priority="2875" operator="lessThan">
      <formula>$C$4</formula>
    </cfRule>
  </conditionalFormatting>
  <conditionalFormatting sqref="CF38">
    <cfRule type="cellIs" dxfId="5020" priority="2876" operator="lessThan">
      <formula>$C$4</formula>
    </cfRule>
  </conditionalFormatting>
  <conditionalFormatting sqref="CF39">
    <cfRule type="cellIs" dxfId="5019" priority="2877" operator="lessThan">
      <formula>$C$4</formula>
    </cfRule>
  </conditionalFormatting>
  <conditionalFormatting sqref="CF40">
    <cfRule type="cellIs" dxfId="5018" priority="2878" operator="lessThan">
      <formula>$C$4</formula>
    </cfRule>
  </conditionalFormatting>
  <conditionalFormatting sqref="CF41">
    <cfRule type="cellIs" dxfId="5017" priority="2879" operator="lessThan">
      <formula>$C$4</formula>
    </cfRule>
  </conditionalFormatting>
  <conditionalFormatting sqref="CF42">
    <cfRule type="cellIs" dxfId="5016" priority="2880" operator="lessThan">
      <formula>$C$4</formula>
    </cfRule>
  </conditionalFormatting>
  <conditionalFormatting sqref="CF43">
    <cfRule type="cellIs" dxfId="5015" priority="2881" operator="lessThan">
      <formula>$C$4</formula>
    </cfRule>
  </conditionalFormatting>
  <conditionalFormatting sqref="CF44">
    <cfRule type="cellIs" dxfId="5014" priority="2882" operator="lessThan">
      <formula>$C$4</formula>
    </cfRule>
  </conditionalFormatting>
  <conditionalFormatting sqref="CF45">
    <cfRule type="cellIs" dxfId="5013" priority="2883" operator="lessThan">
      <formula>$C$4</formula>
    </cfRule>
  </conditionalFormatting>
  <conditionalFormatting sqref="CF46">
    <cfRule type="cellIs" dxfId="5012" priority="2884" operator="lessThan">
      <formula>$C$4</formula>
    </cfRule>
  </conditionalFormatting>
  <conditionalFormatting sqref="CF47">
    <cfRule type="cellIs" dxfId="5011" priority="2885" operator="lessThan">
      <formula>$C$4</formula>
    </cfRule>
  </conditionalFormatting>
  <conditionalFormatting sqref="CF48">
    <cfRule type="cellIs" dxfId="5010" priority="2886" operator="lessThan">
      <formula>$C$4</formula>
    </cfRule>
  </conditionalFormatting>
  <conditionalFormatting sqref="CF49">
    <cfRule type="cellIs" dxfId="5009" priority="2887" operator="lessThan">
      <formula>$C$4</formula>
    </cfRule>
  </conditionalFormatting>
  <conditionalFormatting sqref="CF50">
    <cfRule type="cellIs" dxfId="5008" priority="2888" operator="lessThan">
      <formula>$C$4</formula>
    </cfRule>
  </conditionalFormatting>
  <conditionalFormatting sqref="CF51">
    <cfRule type="cellIs" dxfId="5007" priority="2889" operator="lessThan">
      <formula>$C$4</formula>
    </cfRule>
  </conditionalFormatting>
  <conditionalFormatting sqref="CF52">
    <cfRule type="cellIs" dxfId="5006" priority="2890" operator="lessThan">
      <formula>$C$4</formula>
    </cfRule>
  </conditionalFormatting>
  <conditionalFormatting sqref="CF53">
    <cfRule type="cellIs" dxfId="5005" priority="2891" operator="lessThan">
      <formula>$C$4</formula>
    </cfRule>
  </conditionalFormatting>
  <conditionalFormatting sqref="CF54">
    <cfRule type="cellIs" dxfId="5004" priority="2892" operator="lessThan">
      <formula>$C$4</formula>
    </cfRule>
  </conditionalFormatting>
  <conditionalFormatting sqref="CF55">
    <cfRule type="cellIs" dxfId="5003" priority="2893" operator="lessThan">
      <formula>$C$4</formula>
    </cfRule>
  </conditionalFormatting>
  <conditionalFormatting sqref="CF56">
    <cfRule type="cellIs" dxfId="5002" priority="2894" operator="lessThan">
      <formula>$C$4</formula>
    </cfRule>
  </conditionalFormatting>
  <conditionalFormatting sqref="CF57">
    <cfRule type="cellIs" dxfId="5001" priority="2895" operator="lessThan">
      <formula>$C$4</formula>
    </cfRule>
  </conditionalFormatting>
  <conditionalFormatting sqref="CF58">
    <cfRule type="cellIs" dxfId="5000" priority="2896" operator="lessThan">
      <formula>$C$4</formula>
    </cfRule>
  </conditionalFormatting>
  <conditionalFormatting sqref="CF59">
    <cfRule type="cellIs" dxfId="4999" priority="2897" operator="lessThan">
      <formula>$C$4</formula>
    </cfRule>
  </conditionalFormatting>
  <conditionalFormatting sqref="CF60">
    <cfRule type="cellIs" dxfId="4998" priority="2898" operator="lessThan">
      <formula>$C$4</formula>
    </cfRule>
  </conditionalFormatting>
  <conditionalFormatting sqref="CG11">
    <cfRule type="cellIs" dxfId="4997" priority="2899" operator="lessThan">
      <formula>$C$4</formula>
    </cfRule>
  </conditionalFormatting>
  <conditionalFormatting sqref="CG12">
    <cfRule type="cellIs" dxfId="4996" priority="2900" operator="lessThan">
      <formula>$C$4</formula>
    </cfRule>
  </conditionalFormatting>
  <conditionalFormatting sqref="CG13">
    <cfRule type="cellIs" dxfId="4995" priority="2901" operator="lessThan">
      <formula>$C$4</formula>
    </cfRule>
  </conditionalFormatting>
  <conditionalFormatting sqref="CG14">
    <cfRule type="cellIs" dxfId="4994" priority="2902" operator="lessThan">
      <formula>$C$4</formula>
    </cfRule>
  </conditionalFormatting>
  <conditionalFormatting sqref="CG15">
    <cfRule type="cellIs" dxfId="4993" priority="2903" operator="lessThan">
      <formula>$C$4</formula>
    </cfRule>
  </conditionalFormatting>
  <conditionalFormatting sqref="CG16">
    <cfRule type="cellIs" dxfId="4992" priority="2904" operator="lessThan">
      <formula>$C$4</formula>
    </cfRule>
  </conditionalFormatting>
  <conditionalFormatting sqref="CG17">
    <cfRule type="cellIs" dxfId="4991" priority="2905" operator="lessThan">
      <formula>$C$4</formula>
    </cfRule>
  </conditionalFormatting>
  <conditionalFormatting sqref="CG18">
    <cfRule type="cellIs" dxfId="4990" priority="2906" operator="lessThan">
      <formula>$C$4</formula>
    </cfRule>
  </conditionalFormatting>
  <conditionalFormatting sqref="CG19">
    <cfRule type="cellIs" dxfId="4989" priority="2907" operator="lessThan">
      <formula>$C$4</formula>
    </cfRule>
  </conditionalFormatting>
  <conditionalFormatting sqref="CG20">
    <cfRule type="cellIs" dxfId="4988" priority="2908" operator="lessThan">
      <formula>$C$4</formula>
    </cfRule>
  </conditionalFormatting>
  <conditionalFormatting sqref="CG21">
    <cfRule type="cellIs" dxfId="4987" priority="2909" operator="lessThan">
      <formula>$C$4</formula>
    </cfRule>
  </conditionalFormatting>
  <conditionalFormatting sqref="CG22">
    <cfRule type="cellIs" dxfId="4986" priority="2910" operator="lessThan">
      <formula>$C$4</formula>
    </cfRule>
  </conditionalFormatting>
  <conditionalFormatting sqref="CG23">
    <cfRule type="cellIs" dxfId="4985" priority="2911" operator="lessThan">
      <formula>$C$4</formula>
    </cfRule>
  </conditionalFormatting>
  <conditionalFormatting sqref="CG24">
    <cfRule type="cellIs" dxfId="4984" priority="2912" operator="lessThan">
      <formula>$C$4</formula>
    </cfRule>
  </conditionalFormatting>
  <conditionalFormatting sqref="CG25">
    <cfRule type="cellIs" dxfId="4983" priority="2913" operator="lessThan">
      <formula>$C$4</formula>
    </cfRule>
  </conditionalFormatting>
  <conditionalFormatting sqref="CG26">
    <cfRule type="cellIs" dxfId="4982" priority="2914" operator="lessThan">
      <formula>$C$4</formula>
    </cfRule>
  </conditionalFormatting>
  <conditionalFormatting sqref="CG27">
    <cfRule type="cellIs" dxfId="4981" priority="2915" operator="lessThan">
      <formula>$C$4</formula>
    </cfRule>
  </conditionalFormatting>
  <conditionalFormatting sqref="CG28">
    <cfRule type="cellIs" dxfId="4980" priority="2916" operator="lessThan">
      <formula>$C$4</formula>
    </cfRule>
  </conditionalFormatting>
  <conditionalFormatting sqref="CG29">
    <cfRule type="cellIs" dxfId="4979" priority="2917" operator="lessThan">
      <formula>$C$4</formula>
    </cfRule>
  </conditionalFormatting>
  <conditionalFormatting sqref="CG30">
    <cfRule type="cellIs" dxfId="4978" priority="2918" operator="lessThan">
      <formula>$C$4</formula>
    </cfRule>
  </conditionalFormatting>
  <conditionalFormatting sqref="CG31">
    <cfRule type="cellIs" dxfId="4977" priority="2919" operator="lessThan">
      <formula>$C$4</formula>
    </cfRule>
  </conditionalFormatting>
  <conditionalFormatting sqref="CG32">
    <cfRule type="cellIs" dxfId="4976" priority="2920" operator="lessThan">
      <formula>$C$4</formula>
    </cfRule>
  </conditionalFormatting>
  <conditionalFormatting sqref="CG33">
    <cfRule type="cellIs" dxfId="4975" priority="2921" operator="lessThan">
      <formula>$C$4</formula>
    </cfRule>
  </conditionalFormatting>
  <conditionalFormatting sqref="CG34">
    <cfRule type="cellIs" dxfId="4974" priority="2922" operator="lessThan">
      <formula>$C$4</formula>
    </cfRule>
  </conditionalFormatting>
  <conditionalFormatting sqref="CG35">
    <cfRule type="cellIs" dxfId="4973" priority="2923" operator="lessThan">
      <formula>$C$4</formula>
    </cfRule>
  </conditionalFormatting>
  <conditionalFormatting sqref="CG36">
    <cfRule type="cellIs" dxfId="4972" priority="2924" operator="lessThan">
      <formula>$C$4</formula>
    </cfRule>
  </conditionalFormatting>
  <conditionalFormatting sqref="CG37">
    <cfRule type="cellIs" dxfId="4971" priority="2925" operator="lessThan">
      <formula>$C$4</formula>
    </cfRule>
  </conditionalFormatting>
  <conditionalFormatting sqref="CG38">
    <cfRule type="cellIs" dxfId="4970" priority="2926" operator="lessThan">
      <formula>$C$4</formula>
    </cfRule>
  </conditionalFormatting>
  <conditionalFormatting sqref="CG39">
    <cfRule type="cellIs" dxfId="4969" priority="2927" operator="lessThan">
      <formula>$C$4</formula>
    </cfRule>
  </conditionalFormatting>
  <conditionalFormatting sqref="CG40">
    <cfRule type="cellIs" dxfId="4968" priority="2928" operator="lessThan">
      <formula>$C$4</formula>
    </cfRule>
  </conditionalFormatting>
  <conditionalFormatting sqref="CG41">
    <cfRule type="cellIs" dxfId="4967" priority="2929" operator="lessThan">
      <formula>$C$4</formula>
    </cfRule>
  </conditionalFormatting>
  <conditionalFormatting sqref="CG42">
    <cfRule type="cellIs" dxfId="4966" priority="2930" operator="lessThan">
      <formula>$C$4</formula>
    </cfRule>
  </conditionalFormatting>
  <conditionalFormatting sqref="CG43">
    <cfRule type="cellIs" dxfId="4965" priority="2931" operator="lessThan">
      <formula>$C$4</formula>
    </cfRule>
  </conditionalFormatting>
  <conditionalFormatting sqref="CG44">
    <cfRule type="cellIs" dxfId="4964" priority="2932" operator="lessThan">
      <formula>$C$4</formula>
    </cfRule>
  </conditionalFormatting>
  <conditionalFormatting sqref="CG45">
    <cfRule type="cellIs" dxfId="4963" priority="2933" operator="lessThan">
      <formula>$C$4</formula>
    </cfRule>
  </conditionalFormatting>
  <conditionalFormatting sqref="CG46">
    <cfRule type="cellIs" dxfId="4962" priority="2934" operator="lessThan">
      <formula>$C$4</formula>
    </cfRule>
  </conditionalFormatting>
  <conditionalFormatting sqref="CG47">
    <cfRule type="cellIs" dxfId="4961" priority="2935" operator="lessThan">
      <formula>$C$4</formula>
    </cfRule>
  </conditionalFormatting>
  <conditionalFormatting sqref="CG48">
    <cfRule type="cellIs" dxfId="4960" priority="2936" operator="lessThan">
      <formula>$C$4</formula>
    </cfRule>
  </conditionalFormatting>
  <conditionalFormatting sqref="CG49">
    <cfRule type="cellIs" dxfId="4959" priority="2937" operator="lessThan">
      <formula>$C$4</formula>
    </cfRule>
  </conditionalFormatting>
  <conditionalFormatting sqref="CG50">
    <cfRule type="cellIs" dxfId="4958" priority="2938" operator="lessThan">
      <formula>$C$4</formula>
    </cfRule>
  </conditionalFormatting>
  <conditionalFormatting sqref="CG51">
    <cfRule type="cellIs" dxfId="4957" priority="2939" operator="lessThan">
      <formula>$C$4</formula>
    </cfRule>
  </conditionalFormatting>
  <conditionalFormatting sqref="CG52">
    <cfRule type="cellIs" dxfId="4956" priority="2940" operator="lessThan">
      <formula>$C$4</formula>
    </cfRule>
  </conditionalFormatting>
  <conditionalFormatting sqref="CG53">
    <cfRule type="cellIs" dxfId="4955" priority="2941" operator="lessThan">
      <formula>$C$4</formula>
    </cfRule>
  </conditionalFormatting>
  <conditionalFormatting sqref="CG54">
    <cfRule type="cellIs" dxfId="4954" priority="2942" operator="lessThan">
      <formula>$C$4</formula>
    </cfRule>
  </conditionalFormatting>
  <conditionalFormatting sqref="CG55">
    <cfRule type="cellIs" dxfId="4953" priority="2943" operator="lessThan">
      <formula>$C$4</formula>
    </cfRule>
  </conditionalFormatting>
  <conditionalFormatting sqref="CG56">
    <cfRule type="cellIs" dxfId="4952" priority="2944" operator="lessThan">
      <formula>$C$4</formula>
    </cfRule>
  </conditionalFormatting>
  <conditionalFormatting sqref="CG57">
    <cfRule type="cellIs" dxfId="4951" priority="2945" operator="lessThan">
      <formula>$C$4</formula>
    </cfRule>
  </conditionalFormatting>
  <conditionalFormatting sqref="CG58">
    <cfRule type="cellIs" dxfId="4950" priority="2946" operator="lessThan">
      <formula>$C$4</formula>
    </cfRule>
  </conditionalFormatting>
  <conditionalFormatting sqref="CG59">
    <cfRule type="cellIs" dxfId="4949" priority="2947" operator="lessThan">
      <formula>$C$4</formula>
    </cfRule>
  </conditionalFormatting>
  <conditionalFormatting sqref="CG60">
    <cfRule type="cellIs" dxfId="4948" priority="2948" operator="lessThan">
      <formula>$C$4</formula>
    </cfRule>
  </conditionalFormatting>
  <conditionalFormatting sqref="T11">
    <cfRule type="cellIs" dxfId="4947" priority="2949" operator="lessThan">
      <formula>$C$4</formula>
    </cfRule>
  </conditionalFormatting>
  <conditionalFormatting sqref="T12">
    <cfRule type="cellIs" dxfId="4946" priority="2950" operator="lessThan">
      <formula>$C$4</formula>
    </cfRule>
  </conditionalFormatting>
  <conditionalFormatting sqref="T13">
    <cfRule type="cellIs" dxfId="4945" priority="2951" operator="lessThan">
      <formula>$C$4</formula>
    </cfRule>
  </conditionalFormatting>
  <conditionalFormatting sqref="T14">
    <cfRule type="cellIs" dxfId="4944" priority="2952" operator="lessThan">
      <formula>$C$4</formula>
    </cfRule>
  </conditionalFormatting>
  <conditionalFormatting sqref="T15">
    <cfRule type="cellIs" dxfId="4943" priority="2953" operator="lessThan">
      <formula>$C$4</formula>
    </cfRule>
  </conditionalFormatting>
  <conditionalFormatting sqref="T16">
    <cfRule type="cellIs" dxfId="4942" priority="2954" operator="lessThan">
      <formula>$C$4</formula>
    </cfRule>
  </conditionalFormatting>
  <conditionalFormatting sqref="T17">
    <cfRule type="cellIs" dxfId="4941" priority="2955" operator="lessThan">
      <formula>$C$4</formula>
    </cfRule>
  </conditionalFormatting>
  <conditionalFormatting sqref="T18">
    <cfRule type="cellIs" dxfId="4940" priority="2956" operator="lessThan">
      <formula>$C$4</formula>
    </cfRule>
  </conditionalFormatting>
  <conditionalFormatting sqref="T19">
    <cfRule type="cellIs" dxfId="4939" priority="2957" operator="lessThan">
      <formula>$C$4</formula>
    </cfRule>
  </conditionalFormatting>
  <conditionalFormatting sqref="T20">
    <cfRule type="cellIs" dxfId="4938" priority="2958" operator="lessThan">
      <formula>$C$4</formula>
    </cfRule>
  </conditionalFormatting>
  <conditionalFormatting sqref="T21">
    <cfRule type="cellIs" dxfId="4937" priority="2959" operator="lessThan">
      <formula>$C$4</formula>
    </cfRule>
  </conditionalFormatting>
  <conditionalFormatting sqref="T22">
    <cfRule type="cellIs" dxfId="4936" priority="2960" operator="lessThan">
      <formula>$C$4</formula>
    </cfRule>
  </conditionalFormatting>
  <conditionalFormatting sqref="T23">
    <cfRule type="cellIs" dxfId="4935" priority="2961" operator="lessThan">
      <formula>$C$4</formula>
    </cfRule>
  </conditionalFormatting>
  <conditionalFormatting sqref="T24">
    <cfRule type="cellIs" dxfId="4934" priority="2962" operator="lessThan">
      <formula>$C$4</formula>
    </cfRule>
  </conditionalFormatting>
  <conditionalFormatting sqref="T25">
    <cfRule type="cellIs" dxfId="4933" priority="2963" operator="lessThan">
      <formula>$C$4</formula>
    </cfRule>
  </conditionalFormatting>
  <conditionalFormatting sqref="T26">
    <cfRule type="cellIs" dxfId="4932" priority="2964" operator="lessThan">
      <formula>$C$4</formula>
    </cfRule>
  </conditionalFormatting>
  <conditionalFormatting sqref="T27">
    <cfRule type="cellIs" dxfId="4931" priority="2965" operator="lessThan">
      <formula>$C$4</formula>
    </cfRule>
  </conditionalFormatting>
  <conditionalFormatting sqref="T28">
    <cfRule type="cellIs" dxfId="4930" priority="2966" operator="lessThan">
      <formula>$C$4</formula>
    </cfRule>
  </conditionalFormatting>
  <conditionalFormatting sqref="T29">
    <cfRule type="cellIs" dxfId="4929" priority="2967" operator="lessThan">
      <formula>$C$4</formula>
    </cfRule>
  </conditionalFormatting>
  <conditionalFormatting sqref="T30">
    <cfRule type="cellIs" dxfId="4928" priority="2968" operator="lessThan">
      <formula>$C$4</formula>
    </cfRule>
  </conditionalFormatting>
  <conditionalFormatting sqref="T31">
    <cfRule type="cellIs" dxfId="4927" priority="2969" operator="lessThan">
      <formula>$C$4</formula>
    </cfRule>
  </conditionalFormatting>
  <conditionalFormatting sqref="T32">
    <cfRule type="cellIs" dxfId="4926" priority="2970" operator="lessThan">
      <formula>$C$4</formula>
    </cfRule>
  </conditionalFormatting>
  <conditionalFormatting sqref="T33">
    <cfRule type="cellIs" dxfId="4925" priority="2971" operator="lessThan">
      <formula>$C$4</formula>
    </cfRule>
  </conditionalFormatting>
  <conditionalFormatting sqref="T34">
    <cfRule type="cellIs" dxfId="4924" priority="2972" operator="lessThan">
      <formula>$C$4</formula>
    </cfRule>
  </conditionalFormatting>
  <conditionalFormatting sqref="T35">
    <cfRule type="cellIs" dxfId="4923" priority="2973" operator="lessThan">
      <formula>$C$4</formula>
    </cfRule>
  </conditionalFormatting>
  <conditionalFormatting sqref="T36">
    <cfRule type="cellIs" dxfId="4922" priority="2974" operator="lessThan">
      <formula>$C$4</formula>
    </cfRule>
  </conditionalFormatting>
  <conditionalFormatting sqref="T37">
    <cfRule type="cellIs" dxfId="4921" priority="2975" operator="lessThan">
      <formula>$C$4</formula>
    </cfRule>
  </conditionalFormatting>
  <conditionalFormatting sqref="T38">
    <cfRule type="cellIs" dxfId="4920" priority="2976" operator="lessThan">
      <formula>$C$4</formula>
    </cfRule>
  </conditionalFormatting>
  <conditionalFormatting sqref="T39">
    <cfRule type="cellIs" dxfId="4919" priority="2977" operator="lessThan">
      <formula>$C$4</formula>
    </cfRule>
  </conditionalFormatting>
  <conditionalFormatting sqref="T40">
    <cfRule type="cellIs" dxfId="4918" priority="2978" operator="lessThan">
      <formula>$C$4</formula>
    </cfRule>
  </conditionalFormatting>
  <conditionalFormatting sqref="T41">
    <cfRule type="cellIs" dxfId="4917" priority="2979" operator="lessThan">
      <formula>$C$4</formula>
    </cfRule>
  </conditionalFormatting>
  <conditionalFormatting sqref="T42">
    <cfRule type="cellIs" dxfId="4916" priority="2980" operator="lessThan">
      <formula>$C$4</formula>
    </cfRule>
  </conditionalFormatting>
  <conditionalFormatting sqref="T43">
    <cfRule type="cellIs" dxfId="4915" priority="2981" operator="lessThan">
      <formula>$C$4</formula>
    </cfRule>
  </conditionalFormatting>
  <conditionalFormatting sqref="T44">
    <cfRule type="cellIs" dxfId="4914" priority="2982" operator="lessThan">
      <formula>$C$4</formula>
    </cfRule>
  </conditionalFormatting>
  <conditionalFormatting sqref="T45">
    <cfRule type="cellIs" dxfId="4913" priority="2983" operator="lessThan">
      <formula>$C$4</formula>
    </cfRule>
  </conditionalFormatting>
  <conditionalFormatting sqref="T46">
    <cfRule type="cellIs" dxfId="4912" priority="2984" operator="lessThan">
      <formula>$C$4</formula>
    </cfRule>
  </conditionalFormatting>
  <conditionalFormatting sqref="T47">
    <cfRule type="cellIs" dxfId="4911" priority="2985" operator="lessThan">
      <formula>$C$4</formula>
    </cfRule>
  </conditionalFormatting>
  <conditionalFormatting sqref="T48">
    <cfRule type="cellIs" dxfId="4910" priority="2986" operator="lessThan">
      <formula>$C$4</formula>
    </cfRule>
  </conditionalFormatting>
  <conditionalFormatting sqref="T49">
    <cfRule type="cellIs" dxfId="4909" priority="2987" operator="lessThan">
      <formula>$C$4</formula>
    </cfRule>
  </conditionalFormatting>
  <conditionalFormatting sqref="T50">
    <cfRule type="cellIs" dxfId="4908" priority="2988" operator="lessThan">
      <formula>$C$4</formula>
    </cfRule>
  </conditionalFormatting>
  <conditionalFormatting sqref="T51">
    <cfRule type="cellIs" dxfId="4907" priority="2989" operator="lessThan">
      <formula>$C$4</formula>
    </cfRule>
  </conditionalFormatting>
  <conditionalFormatting sqref="T52">
    <cfRule type="cellIs" dxfId="4906" priority="2990" operator="lessThan">
      <formula>$C$4</formula>
    </cfRule>
  </conditionalFormatting>
  <conditionalFormatting sqref="T53">
    <cfRule type="cellIs" dxfId="4905" priority="2991" operator="lessThan">
      <formula>$C$4</formula>
    </cfRule>
  </conditionalFormatting>
  <conditionalFormatting sqref="T54">
    <cfRule type="cellIs" dxfId="4904" priority="2992" operator="lessThan">
      <formula>$C$4</formula>
    </cfRule>
  </conditionalFormatting>
  <conditionalFormatting sqref="T55">
    <cfRule type="cellIs" dxfId="4903" priority="2993" operator="lessThan">
      <formula>$C$4</formula>
    </cfRule>
  </conditionalFormatting>
  <conditionalFormatting sqref="T56">
    <cfRule type="cellIs" dxfId="4902" priority="2994" operator="lessThan">
      <formula>$C$4</formula>
    </cfRule>
  </conditionalFormatting>
  <conditionalFormatting sqref="T57">
    <cfRule type="cellIs" dxfId="4901" priority="2995" operator="lessThan">
      <formula>$C$4</formula>
    </cfRule>
  </conditionalFormatting>
  <conditionalFormatting sqref="T58">
    <cfRule type="cellIs" dxfId="4900" priority="2996" operator="lessThan">
      <formula>$C$4</formula>
    </cfRule>
  </conditionalFormatting>
  <conditionalFormatting sqref="T59">
    <cfRule type="cellIs" dxfId="4899" priority="2997" operator="lessThan">
      <formula>$C$4</formula>
    </cfRule>
  </conditionalFormatting>
  <conditionalFormatting sqref="T60">
    <cfRule type="cellIs" dxfId="4898" priority="2998" operator="lessThan">
      <formula>$C$4</formula>
    </cfRule>
  </conditionalFormatting>
  <conditionalFormatting sqref="U11">
    <cfRule type="cellIs" dxfId="4897" priority="2999" operator="lessThan">
      <formula>$C$4</formula>
    </cfRule>
  </conditionalFormatting>
  <conditionalFormatting sqref="U12">
    <cfRule type="cellIs" dxfId="4896" priority="3000" operator="lessThan">
      <formula>$C$4</formula>
    </cfRule>
  </conditionalFormatting>
  <conditionalFormatting sqref="U13">
    <cfRule type="cellIs" dxfId="4895" priority="3001" operator="lessThan">
      <formula>$C$4</formula>
    </cfRule>
  </conditionalFormatting>
  <conditionalFormatting sqref="U14">
    <cfRule type="cellIs" dxfId="4894" priority="3002" operator="lessThan">
      <formula>$C$4</formula>
    </cfRule>
  </conditionalFormatting>
  <conditionalFormatting sqref="U15">
    <cfRule type="cellIs" dxfId="4893" priority="3003" operator="lessThan">
      <formula>$C$4</formula>
    </cfRule>
  </conditionalFormatting>
  <conditionalFormatting sqref="U16">
    <cfRule type="cellIs" dxfId="4892" priority="3004" operator="lessThan">
      <formula>$C$4</formula>
    </cfRule>
  </conditionalFormatting>
  <conditionalFormatting sqref="U17">
    <cfRule type="cellIs" dxfId="4891" priority="3005" operator="lessThan">
      <formula>$C$4</formula>
    </cfRule>
  </conditionalFormatting>
  <conditionalFormatting sqref="U18">
    <cfRule type="cellIs" dxfId="4890" priority="3006" operator="lessThan">
      <formula>$C$4</formula>
    </cfRule>
  </conditionalFormatting>
  <conditionalFormatting sqref="U19">
    <cfRule type="cellIs" dxfId="4889" priority="3007" operator="lessThan">
      <formula>$C$4</formula>
    </cfRule>
  </conditionalFormatting>
  <conditionalFormatting sqref="U20">
    <cfRule type="cellIs" dxfId="4888" priority="3008" operator="lessThan">
      <formula>$C$4</formula>
    </cfRule>
  </conditionalFormatting>
  <conditionalFormatting sqref="U21">
    <cfRule type="cellIs" dxfId="4887" priority="3009" operator="lessThan">
      <formula>$C$4</formula>
    </cfRule>
  </conditionalFormatting>
  <conditionalFormatting sqref="U22">
    <cfRule type="cellIs" dxfId="4886" priority="3010" operator="lessThan">
      <formula>$C$4</formula>
    </cfRule>
  </conditionalFormatting>
  <conditionalFormatting sqref="U23">
    <cfRule type="cellIs" dxfId="4885" priority="3011" operator="lessThan">
      <formula>$C$4</formula>
    </cfRule>
  </conditionalFormatting>
  <conditionalFormatting sqref="U24">
    <cfRule type="cellIs" dxfId="4884" priority="3012" operator="lessThan">
      <formula>$C$4</formula>
    </cfRule>
  </conditionalFormatting>
  <conditionalFormatting sqref="U25">
    <cfRule type="cellIs" dxfId="4883" priority="3013" operator="lessThan">
      <formula>$C$4</formula>
    </cfRule>
  </conditionalFormatting>
  <conditionalFormatting sqref="U26">
    <cfRule type="cellIs" dxfId="4882" priority="3014" operator="lessThan">
      <formula>$C$4</formula>
    </cfRule>
  </conditionalFormatting>
  <conditionalFormatting sqref="U27">
    <cfRule type="cellIs" dxfId="4881" priority="3015" operator="lessThan">
      <formula>$C$4</formula>
    </cfRule>
  </conditionalFormatting>
  <conditionalFormatting sqref="U28">
    <cfRule type="cellIs" dxfId="4880" priority="3016" operator="lessThan">
      <formula>$C$4</formula>
    </cfRule>
  </conditionalFormatting>
  <conditionalFormatting sqref="U29">
    <cfRule type="cellIs" dxfId="4879" priority="3017" operator="lessThan">
      <formula>$C$4</formula>
    </cfRule>
  </conditionalFormatting>
  <conditionalFormatting sqref="U30">
    <cfRule type="cellIs" dxfId="4878" priority="3018" operator="lessThan">
      <formula>$C$4</formula>
    </cfRule>
  </conditionalFormatting>
  <conditionalFormatting sqref="U31">
    <cfRule type="cellIs" dxfId="4877" priority="3019" operator="lessThan">
      <formula>$C$4</formula>
    </cfRule>
  </conditionalFormatting>
  <conditionalFormatting sqref="U32">
    <cfRule type="cellIs" dxfId="4876" priority="3020" operator="lessThan">
      <formula>$C$4</formula>
    </cfRule>
  </conditionalFormatting>
  <conditionalFormatting sqref="U33">
    <cfRule type="cellIs" dxfId="4875" priority="3021" operator="lessThan">
      <formula>$C$4</formula>
    </cfRule>
  </conditionalFormatting>
  <conditionalFormatting sqref="U34">
    <cfRule type="cellIs" dxfId="4874" priority="3022" operator="lessThan">
      <formula>$C$4</formula>
    </cfRule>
  </conditionalFormatting>
  <conditionalFormatting sqref="U35">
    <cfRule type="cellIs" dxfId="4873" priority="3023" operator="lessThan">
      <formula>$C$4</formula>
    </cfRule>
  </conditionalFormatting>
  <conditionalFormatting sqref="U36">
    <cfRule type="cellIs" dxfId="4872" priority="3024" operator="lessThan">
      <formula>$C$4</formula>
    </cfRule>
  </conditionalFormatting>
  <conditionalFormatting sqref="U37">
    <cfRule type="cellIs" dxfId="4871" priority="3025" operator="lessThan">
      <formula>$C$4</formula>
    </cfRule>
  </conditionalFormatting>
  <conditionalFormatting sqref="U38">
    <cfRule type="cellIs" dxfId="4870" priority="3026" operator="lessThan">
      <formula>$C$4</formula>
    </cfRule>
  </conditionalFormatting>
  <conditionalFormatting sqref="U39">
    <cfRule type="cellIs" dxfId="4869" priority="3027" operator="lessThan">
      <formula>$C$4</formula>
    </cfRule>
  </conditionalFormatting>
  <conditionalFormatting sqref="U40">
    <cfRule type="cellIs" dxfId="4868" priority="3028" operator="lessThan">
      <formula>$C$4</formula>
    </cfRule>
  </conditionalFormatting>
  <conditionalFormatting sqref="U41">
    <cfRule type="cellIs" dxfId="4867" priority="3029" operator="lessThan">
      <formula>$C$4</formula>
    </cfRule>
  </conditionalFormatting>
  <conditionalFormatting sqref="U42">
    <cfRule type="cellIs" dxfId="4866" priority="3030" operator="lessThan">
      <formula>$C$4</formula>
    </cfRule>
  </conditionalFormatting>
  <conditionalFormatting sqref="U43">
    <cfRule type="cellIs" dxfId="4865" priority="3031" operator="lessThan">
      <formula>$C$4</formula>
    </cfRule>
  </conditionalFormatting>
  <conditionalFormatting sqref="U44">
    <cfRule type="cellIs" dxfId="4864" priority="3032" operator="lessThan">
      <formula>$C$4</formula>
    </cfRule>
  </conditionalFormatting>
  <conditionalFormatting sqref="U45">
    <cfRule type="cellIs" dxfId="4863" priority="3033" operator="lessThan">
      <formula>$C$4</formula>
    </cfRule>
  </conditionalFormatting>
  <conditionalFormatting sqref="U46">
    <cfRule type="cellIs" dxfId="4862" priority="3034" operator="lessThan">
      <formula>$C$4</formula>
    </cfRule>
  </conditionalFormatting>
  <conditionalFormatting sqref="U47">
    <cfRule type="cellIs" dxfId="4861" priority="3035" operator="lessThan">
      <formula>$C$4</formula>
    </cfRule>
  </conditionalFormatting>
  <conditionalFormatting sqref="U48">
    <cfRule type="cellIs" dxfId="4860" priority="3036" operator="lessThan">
      <formula>$C$4</formula>
    </cfRule>
  </conditionalFormatting>
  <conditionalFormatting sqref="U49">
    <cfRule type="cellIs" dxfId="4859" priority="3037" operator="lessThan">
      <formula>$C$4</formula>
    </cfRule>
  </conditionalFormatting>
  <conditionalFormatting sqref="U50">
    <cfRule type="cellIs" dxfId="4858" priority="3038" operator="lessThan">
      <formula>$C$4</formula>
    </cfRule>
  </conditionalFormatting>
  <conditionalFormatting sqref="U51">
    <cfRule type="cellIs" dxfId="4857" priority="3039" operator="lessThan">
      <formula>$C$4</formula>
    </cfRule>
  </conditionalFormatting>
  <conditionalFormatting sqref="U52">
    <cfRule type="cellIs" dxfId="4856" priority="3040" operator="lessThan">
      <formula>$C$4</formula>
    </cfRule>
  </conditionalFormatting>
  <conditionalFormatting sqref="U53">
    <cfRule type="cellIs" dxfId="4855" priority="3041" operator="lessThan">
      <formula>$C$4</formula>
    </cfRule>
  </conditionalFormatting>
  <conditionalFormatting sqref="U54">
    <cfRule type="cellIs" dxfId="4854" priority="3042" operator="lessThan">
      <formula>$C$4</formula>
    </cfRule>
  </conditionalFormatting>
  <conditionalFormatting sqref="U55">
    <cfRule type="cellIs" dxfId="4853" priority="3043" operator="lessThan">
      <formula>$C$4</formula>
    </cfRule>
  </conditionalFormatting>
  <conditionalFormatting sqref="U56">
    <cfRule type="cellIs" dxfId="4852" priority="3044" operator="lessThan">
      <formula>$C$4</formula>
    </cfRule>
  </conditionalFormatting>
  <conditionalFormatting sqref="U57">
    <cfRule type="cellIs" dxfId="4851" priority="3045" operator="lessThan">
      <formula>$C$4</formula>
    </cfRule>
  </conditionalFormatting>
  <conditionalFormatting sqref="U58">
    <cfRule type="cellIs" dxfId="4850" priority="3046" operator="lessThan">
      <formula>$C$4</formula>
    </cfRule>
  </conditionalFormatting>
  <conditionalFormatting sqref="U59">
    <cfRule type="cellIs" dxfId="4849" priority="3047" operator="lessThan">
      <formula>$C$4</formula>
    </cfRule>
  </conditionalFormatting>
  <conditionalFormatting sqref="U60">
    <cfRule type="cellIs" dxfId="4848" priority="3048" operator="lessThan">
      <formula>$C$4</formula>
    </cfRule>
  </conditionalFormatting>
  <conditionalFormatting sqref="W11">
    <cfRule type="cellIs" dxfId="4847" priority="3049" operator="lessThan">
      <formula>$C$4</formula>
    </cfRule>
  </conditionalFormatting>
  <conditionalFormatting sqref="W12">
    <cfRule type="cellIs" dxfId="4846" priority="3050" operator="lessThan">
      <formula>$C$4</formula>
    </cfRule>
  </conditionalFormatting>
  <conditionalFormatting sqref="W13">
    <cfRule type="cellIs" dxfId="4845" priority="3051" operator="lessThan">
      <formula>$C$4</formula>
    </cfRule>
  </conditionalFormatting>
  <conditionalFormatting sqref="W14">
    <cfRule type="cellIs" dxfId="4844" priority="3052" operator="lessThan">
      <formula>$C$4</formula>
    </cfRule>
  </conditionalFormatting>
  <conditionalFormatting sqref="W15">
    <cfRule type="cellIs" dxfId="4843" priority="3053" operator="lessThan">
      <formula>$C$4</formula>
    </cfRule>
  </conditionalFormatting>
  <conditionalFormatting sqref="W16">
    <cfRule type="cellIs" dxfId="4842" priority="3054" operator="lessThan">
      <formula>$C$4</formula>
    </cfRule>
  </conditionalFormatting>
  <conditionalFormatting sqref="W17">
    <cfRule type="cellIs" dxfId="4841" priority="3055" operator="lessThan">
      <formula>$C$4</formula>
    </cfRule>
  </conditionalFormatting>
  <conditionalFormatting sqref="W18">
    <cfRule type="cellIs" dxfId="4840" priority="3056" operator="lessThan">
      <formula>$C$4</formula>
    </cfRule>
  </conditionalFormatting>
  <conditionalFormatting sqref="W19">
    <cfRule type="cellIs" dxfId="4839" priority="3057" operator="lessThan">
      <formula>$C$4</formula>
    </cfRule>
  </conditionalFormatting>
  <conditionalFormatting sqref="W20">
    <cfRule type="cellIs" dxfId="4838" priority="3058" operator="lessThan">
      <formula>$C$4</formula>
    </cfRule>
  </conditionalFormatting>
  <conditionalFormatting sqref="W21">
    <cfRule type="cellIs" dxfId="4837" priority="3059" operator="lessThan">
      <formula>$C$4</formula>
    </cfRule>
  </conditionalFormatting>
  <conditionalFormatting sqref="W22">
    <cfRule type="cellIs" dxfId="4836" priority="3060" operator="lessThan">
      <formula>$C$4</formula>
    </cfRule>
  </conditionalFormatting>
  <conditionalFormatting sqref="W23">
    <cfRule type="cellIs" dxfId="4835" priority="3061" operator="lessThan">
      <formula>$C$4</formula>
    </cfRule>
  </conditionalFormatting>
  <conditionalFormatting sqref="W24">
    <cfRule type="cellIs" dxfId="4834" priority="3062" operator="lessThan">
      <formula>$C$4</formula>
    </cfRule>
  </conditionalFormatting>
  <conditionalFormatting sqref="W25">
    <cfRule type="cellIs" dxfId="4833" priority="3063" operator="lessThan">
      <formula>$C$4</formula>
    </cfRule>
  </conditionalFormatting>
  <conditionalFormatting sqref="W26">
    <cfRule type="cellIs" dxfId="4832" priority="3064" operator="lessThan">
      <formula>$C$4</formula>
    </cfRule>
  </conditionalFormatting>
  <conditionalFormatting sqref="W27">
    <cfRule type="cellIs" dxfId="4831" priority="3065" operator="lessThan">
      <formula>$C$4</formula>
    </cfRule>
  </conditionalFormatting>
  <conditionalFormatting sqref="W28">
    <cfRule type="cellIs" dxfId="4830" priority="3066" operator="lessThan">
      <formula>$C$4</formula>
    </cfRule>
  </conditionalFormatting>
  <conditionalFormatting sqref="W29">
    <cfRule type="cellIs" dxfId="4829" priority="3067" operator="lessThan">
      <formula>$C$4</formula>
    </cfRule>
  </conditionalFormatting>
  <conditionalFormatting sqref="W30">
    <cfRule type="cellIs" dxfId="4828" priority="3068" operator="lessThan">
      <formula>$C$4</formula>
    </cfRule>
  </conditionalFormatting>
  <conditionalFormatting sqref="W31">
    <cfRule type="cellIs" dxfId="4827" priority="3069" operator="lessThan">
      <formula>$C$4</formula>
    </cfRule>
  </conditionalFormatting>
  <conditionalFormatting sqref="W32">
    <cfRule type="cellIs" dxfId="4826" priority="3070" operator="lessThan">
      <formula>$C$4</formula>
    </cfRule>
  </conditionalFormatting>
  <conditionalFormatting sqref="W33">
    <cfRule type="cellIs" dxfId="4825" priority="3071" operator="lessThan">
      <formula>$C$4</formula>
    </cfRule>
  </conditionalFormatting>
  <conditionalFormatting sqref="W34">
    <cfRule type="cellIs" dxfId="4824" priority="3072" operator="lessThan">
      <formula>$C$4</formula>
    </cfRule>
  </conditionalFormatting>
  <conditionalFormatting sqref="W35">
    <cfRule type="cellIs" dxfId="4823" priority="3073" operator="lessThan">
      <formula>$C$4</formula>
    </cfRule>
  </conditionalFormatting>
  <conditionalFormatting sqref="W36">
    <cfRule type="cellIs" dxfId="4822" priority="3074" operator="lessThan">
      <formula>$C$4</formula>
    </cfRule>
  </conditionalFormatting>
  <conditionalFormatting sqref="W37">
    <cfRule type="cellIs" dxfId="4821" priority="3075" operator="lessThan">
      <formula>$C$4</formula>
    </cfRule>
  </conditionalFormatting>
  <conditionalFormatting sqref="W38">
    <cfRule type="cellIs" dxfId="4820" priority="3076" operator="lessThan">
      <formula>$C$4</formula>
    </cfRule>
  </conditionalFormatting>
  <conditionalFormatting sqref="W39">
    <cfRule type="cellIs" dxfId="4819" priority="3077" operator="lessThan">
      <formula>$C$4</formula>
    </cfRule>
  </conditionalFormatting>
  <conditionalFormatting sqref="W40">
    <cfRule type="cellIs" dxfId="4818" priority="3078" operator="lessThan">
      <formula>$C$4</formula>
    </cfRule>
  </conditionalFormatting>
  <conditionalFormatting sqref="W41">
    <cfRule type="cellIs" dxfId="4817" priority="3079" operator="lessThan">
      <formula>$C$4</formula>
    </cfRule>
  </conditionalFormatting>
  <conditionalFormatting sqref="W42">
    <cfRule type="cellIs" dxfId="4816" priority="3080" operator="lessThan">
      <formula>$C$4</formula>
    </cfRule>
  </conditionalFormatting>
  <conditionalFormatting sqref="W43">
    <cfRule type="cellIs" dxfId="4815" priority="3081" operator="lessThan">
      <formula>$C$4</formula>
    </cfRule>
  </conditionalFormatting>
  <conditionalFormatting sqref="W44">
    <cfRule type="cellIs" dxfId="4814" priority="3082" operator="lessThan">
      <formula>$C$4</formula>
    </cfRule>
  </conditionalFormatting>
  <conditionalFormatting sqref="W45">
    <cfRule type="cellIs" dxfId="4813" priority="3083" operator="lessThan">
      <formula>$C$4</formula>
    </cfRule>
  </conditionalFormatting>
  <conditionalFormatting sqref="W46">
    <cfRule type="cellIs" dxfId="4812" priority="3084" operator="lessThan">
      <formula>$C$4</formula>
    </cfRule>
  </conditionalFormatting>
  <conditionalFormatting sqref="W47">
    <cfRule type="cellIs" dxfId="4811" priority="3085" operator="lessThan">
      <formula>$C$4</formula>
    </cfRule>
  </conditionalFormatting>
  <conditionalFormatting sqref="W48">
    <cfRule type="cellIs" dxfId="4810" priority="3086" operator="lessThan">
      <formula>$C$4</formula>
    </cfRule>
  </conditionalFormatting>
  <conditionalFormatting sqref="W49">
    <cfRule type="cellIs" dxfId="4809" priority="3087" operator="lessThan">
      <formula>$C$4</formula>
    </cfRule>
  </conditionalFormatting>
  <conditionalFormatting sqref="W50">
    <cfRule type="cellIs" dxfId="4808" priority="3088" operator="lessThan">
      <formula>$C$4</formula>
    </cfRule>
  </conditionalFormatting>
  <conditionalFormatting sqref="W51">
    <cfRule type="cellIs" dxfId="4807" priority="3089" operator="lessThan">
      <formula>$C$4</formula>
    </cfRule>
  </conditionalFormatting>
  <conditionalFormatting sqref="W52">
    <cfRule type="cellIs" dxfId="4806" priority="3090" operator="lessThan">
      <formula>$C$4</formula>
    </cfRule>
  </conditionalFormatting>
  <conditionalFormatting sqref="W53">
    <cfRule type="cellIs" dxfId="4805" priority="3091" operator="lessThan">
      <formula>$C$4</formula>
    </cfRule>
  </conditionalFormatting>
  <conditionalFormatting sqref="W54">
    <cfRule type="cellIs" dxfId="4804" priority="3092" operator="lessThan">
      <formula>$C$4</formula>
    </cfRule>
  </conditionalFormatting>
  <conditionalFormatting sqref="W55">
    <cfRule type="cellIs" dxfId="4803" priority="3093" operator="lessThan">
      <formula>$C$4</formula>
    </cfRule>
  </conditionalFormatting>
  <conditionalFormatting sqref="W56">
    <cfRule type="cellIs" dxfId="4802" priority="3094" operator="lessThan">
      <formula>$C$4</formula>
    </cfRule>
  </conditionalFormatting>
  <conditionalFormatting sqref="W57">
    <cfRule type="cellIs" dxfId="4801" priority="3095" operator="lessThan">
      <formula>$C$4</formula>
    </cfRule>
  </conditionalFormatting>
  <conditionalFormatting sqref="W58">
    <cfRule type="cellIs" dxfId="4800" priority="3096" operator="lessThan">
      <formula>$C$4</formula>
    </cfRule>
  </conditionalFormatting>
  <conditionalFormatting sqref="W59">
    <cfRule type="cellIs" dxfId="4799" priority="3097" operator="lessThan">
      <formula>$C$4</formula>
    </cfRule>
  </conditionalFormatting>
  <conditionalFormatting sqref="W60">
    <cfRule type="cellIs" dxfId="4798" priority="3098" operator="lessThan">
      <formula>$C$4</formula>
    </cfRule>
  </conditionalFormatting>
  <conditionalFormatting sqref="X11">
    <cfRule type="cellIs" dxfId="4797" priority="3099" operator="lessThan">
      <formula>$C$4</formula>
    </cfRule>
  </conditionalFormatting>
  <conditionalFormatting sqref="X12">
    <cfRule type="cellIs" dxfId="4796" priority="3100" operator="lessThan">
      <formula>$C$4</formula>
    </cfRule>
  </conditionalFormatting>
  <conditionalFormatting sqref="X13">
    <cfRule type="cellIs" dxfId="4795" priority="3101" operator="lessThan">
      <formula>$C$4</formula>
    </cfRule>
  </conditionalFormatting>
  <conditionalFormatting sqref="X14">
    <cfRule type="cellIs" dxfId="4794" priority="3102" operator="lessThan">
      <formula>$C$4</formula>
    </cfRule>
  </conditionalFormatting>
  <conditionalFormatting sqref="X15">
    <cfRule type="cellIs" dxfId="4793" priority="3103" operator="lessThan">
      <formula>$C$4</formula>
    </cfRule>
  </conditionalFormatting>
  <conditionalFormatting sqref="X16">
    <cfRule type="cellIs" dxfId="4792" priority="3104" operator="lessThan">
      <formula>$C$4</formula>
    </cfRule>
  </conditionalFormatting>
  <conditionalFormatting sqref="X17">
    <cfRule type="cellIs" dxfId="4791" priority="3105" operator="lessThan">
      <formula>$C$4</formula>
    </cfRule>
  </conditionalFormatting>
  <conditionalFormatting sqref="X18">
    <cfRule type="cellIs" dxfId="4790" priority="3106" operator="lessThan">
      <formula>$C$4</formula>
    </cfRule>
  </conditionalFormatting>
  <conditionalFormatting sqref="X19">
    <cfRule type="cellIs" dxfId="4789" priority="3107" operator="lessThan">
      <formula>$C$4</formula>
    </cfRule>
  </conditionalFormatting>
  <conditionalFormatting sqref="X20">
    <cfRule type="cellIs" dxfId="4788" priority="3108" operator="lessThan">
      <formula>$C$4</formula>
    </cfRule>
  </conditionalFormatting>
  <conditionalFormatting sqref="X21">
    <cfRule type="cellIs" dxfId="4787" priority="3109" operator="lessThan">
      <formula>$C$4</formula>
    </cfRule>
  </conditionalFormatting>
  <conditionalFormatting sqref="X22">
    <cfRule type="cellIs" dxfId="4786" priority="3110" operator="lessThan">
      <formula>$C$4</formula>
    </cfRule>
  </conditionalFormatting>
  <conditionalFormatting sqref="X23">
    <cfRule type="cellIs" dxfId="4785" priority="3111" operator="lessThan">
      <formula>$C$4</formula>
    </cfRule>
  </conditionalFormatting>
  <conditionalFormatting sqref="X24">
    <cfRule type="cellIs" dxfId="4784" priority="3112" operator="lessThan">
      <formula>$C$4</formula>
    </cfRule>
  </conditionalFormatting>
  <conditionalFormatting sqref="X25">
    <cfRule type="cellIs" dxfId="4783" priority="3113" operator="lessThan">
      <formula>$C$4</formula>
    </cfRule>
  </conditionalFormatting>
  <conditionalFormatting sqref="X26">
    <cfRule type="cellIs" dxfId="4782" priority="3114" operator="lessThan">
      <formula>$C$4</formula>
    </cfRule>
  </conditionalFormatting>
  <conditionalFormatting sqref="X27">
    <cfRule type="cellIs" dxfId="4781" priority="3115" operator="lessThan">
      <formula>$C$4</formula>
    </cfRule>
  </conditionalFormatting>
  <conditionalFormatting sqref="X28">
    <cfRule type="cellIs" dxfId="4780" priority="3116" operator="lessThan">
      <formula>$C$4</formula>
    </cfRule>
  </conditionalFormatting>
  <conditionalFormatting sqref="X29">
    <cfRule type="cellIs" dxfId="4779" priority="3117" operator="lessThan">
      <formula>$C$4</formula>
    </cfRule>
  </conditionalFormatting>
  <conditionalFormatting sqref="X30">
    <cfRule type="cellIs" dxfId="4778" priority="3118" operator="lessThan">
      <formula>$C$4</formula>
    </cfRule>
  </conditionalFormatting>
  <conditionalFormatting sqref="X31">
    <cfRule type="cellIs" dxfId="4777" priority="3119" operator="lessThan">
      <formula>$C$4</formula>
    </cfRule>
  </conditionalFormatting>
  <conditionalFormatting sqref="X32">
    <cfRule type="cellIs" dxfId="4776" priority="3120" operator="lessThan">
      <formula>$C$4</formula>
    </cfRule>
  </conditionalFormatting>
  <conditionalFormatting sqref="X33">
    <cfRule type="cellIs" dxfId="4775" priority="3121" operator="lessThan">
      <formula>$C$4</formula>
    </cfRule>
  </conditionalFormatting>
  <conditionalFormatting sqref="X34">
    <cfRule type="cellIs" dxfId="4774" priority="3122" operator="lessThan">
      <formula>$C$4</formula>
    </cfRule>
  </conditionalFormatting>
  <conditionalFormatting sqref="X35">
    <cfRule type="cellIs" dxfId="4773" priority="3123" operator="lessThan">
      <formula>$C$4</formula>
    </cfRule>
  </conditionalFormatting>
  <conditionalFormatting sqref="X36">
    <cfRule type="cellIs" dxfId="4772" priority="3124" operator="lessThan">
      <formula>$C$4</formula>
    </cfRule>
  </conditionalFormatting>
  <conditionalFormatting sqref="X37">
    <cfRule type="cellIs" dxfId="4771" priority="3125" operator="lessThan">
      <formula>$C$4</formula>
    </cfRule>
  </conditionalFormatting>
  <conditionalFormatting sqref="X38">
    <cfRule type="cellIs" dxfId="4770" priority="3126" operator="lessThan">
      <formula>$C$4</formula>
    </cfRule>
  </conditionalFormatting>
  <conditionalFormatting sqref="X39">
    <cfRule type="cellIs" dxfId="4769" priority="3127" operator="lessThan">
      <formula>$C$4</formula>
    </cfRule>
  </conditionalFormatting>
  <conditionalFormatting sqref="X40">
    <cfRule type="cellIs" dxfId="4768" priority="3128" operator="lessThan">
      <formula>$C$4</formula>
    </cfRule>
  </conditionalFormatting>
  <conditionalFormatting sqref="X41">
    <cfRule type="cellIs" dxfId="4767" priority="3129" operator="lessThan">
      <formula>$C$4</formula>
    </cfRule>
  </conditionalFormatting>
  <conditionalFormatting sqref="X42">
    <cfRule type="cellIs" dxfId="4766" priority="3130" operator="lessThan">
      <formula>$C$4</formula>
    </cfRule>
  </conditionalFormatting>
  <conditionalFormatting sqref="X43">
    <cfRule type="cellIs" dxfId="4765" priority="3131" operator="lessThan">
      <formula>$C$4</formula>
    </cfRule>
  </conditionalFormatting>
  <conditionalFormatting sqref="X44">
    <cfRule type="cellIs" dxfId="4764" priority="3132" operator="lessThan">
      <formula>$C$4</formula>
    </cfRule>
  </conditionalFormatting>
  <conditionalFormatting sqref="X45">
    <cfRule type="cellIs" dxfId="4763" priority="3133" operator="lessThan">
      <formula>$C$4</formula>
    </cfRule>
  </conditionalFormatting>
  <conditionalFormatting sqref="X46">
    <cfRule type="cellIs" dxfId="4762" priority="3134" operator="lessThan">
      <formula>$C$4</formula>
    </cfRule>
  </conditionalFormatting>
  <conditionalFormatting sqref="X47">
    <cfRule type="cellIs" dxfId="4761" priority="3135" operator="lessThan">
      <formula>$C$4</formula>
    </cfRule>
  </conditionalFormatting>
  <conditionalFormatting sqref="X48">
    <cfRule type="cellIs" dxfId="4760" priority="3136" operator="lessThan">
      <formula>$C$4</formula>
    </cfRule>
  </conditionalFormatting>
  <conditionalFormatting sqref="X49">
    <cfRule type="cellIs" dxfId="4759" priority="3137" operator="lessThan">
      <formula>$C$4</formula>
    </cfRule>
  </conditionalFormatting>
  <conditionalFormatting sqref="X50">
    <cfRule type="cellIs" dxfId="4758" priority="3138" operator="lessThan">
      <formula>$C$4</formula>
    </cfRule>
  </conditionalFormatting>
  <conditionalFormatting sqref="X51">
    <cfRule type="cellIs" dxfId="4757" priority="3139" operator="lessThan">
      <formula>$C$4</formula>
    </cfRule>
  </conditionalFormatting>
  <conditionalFormatting sqref="X52">
    <cfRule type="cellIs" dxfId="4756" priority="3140" operator="lessThan">
      <formula>$C$4</formula>
    </cfRule>
  </conditionalFormatting>
  <conditionalFormatting sqref="X53">
    <cfRule type="cellIs" dxfId="4755" priority="3141" operator="lessThan">
      <formula>$C$4</formula>
    </cfRule>
  </conditionalFormatting>
  <conditionalFormatting sqref="X54">
    <cfRule type="cellIs" dxfId="4754" priority="3142" operator="lessThan">
      <formula>$C$4</formula>
    </cfRule>
  </conditionalFormatting>
  <conditionalFormatting sqref="X55">
    <cfRule type="cellIs" dxfId="4753" priority="3143" operator="lessThan">
      <formula>$C$4</formula>
    </cfRule>
  </conditionalFormatting>
  <conditionalFormatting sqref="X56">
    <cfRule type="cellIs" dxfId="4752" priority="3144" operator="lessThan">
      <formula>$C$4</formula>
    </cfRule>
  </conditionalFormatting>
  <conditionalFormatting sqref="X57">
    <cfRule type="cellIs" dxfId="4751" priority="3145" operator="lessThan">
      <formula>$C$4</formula>
    </cfRule>
  </conditionalFormatting>
  <conditionalFormatting sqref="X58">
    <cfRule type="cellIs" dxfId="4750" priority="3146" operator="lessThan">
      <formula>$C$4</formula>
    </cfRule>
  </conditionalFormatting>
  <conditionalFormatting sqref="X59">
    <cfRule type="cellIs" dxfId="4749" priority="3147" operator="lessThan">
      <formula>$C$4</formula>
    </cfRule>
  </conditionalFormatting>
  <conditionalFormatting sqref="X60">
    <cfRule type="cellIs" dxfId="4748" priority="3148" operator="lessThan">
      <formula>$C$4</formula>
    </cfRule>
  </conditionalFormatting>
  <conditionalFormatting sqref="AZ11">
    <cfRule type="cellIs" dxfId="4747" priority="3149" operator="lessThan">
      <formula>$C$4</formula>
    </cfRule>
  </conditionalFormatting>
  <conditionalFormatting sqref="AZ12">
    <cfRule type="cellIs" dxfId="4746" priority="3150" operator="lessThan">
      <formula>$C$4</formula>
    </cfRule>
  </conditionalFormatting>
  <conditionalFormatting sqref="AZ13">
    <cfRule type="cellIs" dxfId="4745" priority="3151" operator="lessThan">
      <formula>$C$4</formula>
    </cfRule>
  </conditionalFormatting>
  <conditionalFormatting sqref="AZ14">
    <cfRule type="cellIs" dxfId="4744" priority="3152" operator="lessThan">
      <formula>$C$4</formula>
    </cfRule>
  </conditionalFormatting>
  <conditionalFormatting sqref="AZ15">
    <cfRule type="cellIs" dxfId="4743" priority="3153" operator="lessThan">
      <formula>$C$4</formula>
    </cfRule>
  </conditionalFormatting>
  <conditionalFormatting sqref="AZ16">
    <cfRule type="cellIs" dxfId="4742" priority="3154" operator="lessThan">
      <formula>$C$4</formula>
    </cfRule>
  </conditionalFormatting>
  <conditionalFormatting sqref="AZ17">
    <cfRule type="cellIs" dxfId="4741" priority="3155" operator="lessThan">
      <formula>$C$4</formula>
    </cfRule>
  </conditionalFormatting>
  <conditionalFormatting sqref="AZ18">
    <cfRule type="cellIs" dxfId="4740" priority="3156" operator="lessThan">
      <formula>$C$4</formula>
    </cfRule>
  </conditionalFormatting>
  <conditionalFormatting sqref="AZ19">
    <cfRule type="cellIs" dxfId="4739" priority="3157" operator="lessThan">
      <formula>$C$4</formula>
    </cfRule>
  </conditionalFormatting>
  <conditionalFormatting sqref="AZ20">
    <cfRule type="cellIs" dxfId="4738" priority="3158" operator="lessThan">
      <formula>$C$4</formula>
    </cfRule>
  </conditionalFormatting>
  <conditionalFormatting sqref="AZ21">
    <cfRule type="cellIs" dxfId="4737" priority="3159" operator="lessThan">
      <formula>$C$4</formula>
    </cfRule>
  </conditionalFormatting>
  <conditionalFormatting sqref="AZ22">
    <cfRule type="cellIs" dxfId="4736" priority="3160" operator="lessThan">
      <formula>$C$4</formula>
    </cfRule>
  </conditionalFormatting>
  <conditionalFormatting sqref="AZ23">
    <cfRule type="cellIs" dxfId="4735" priority="3161" operator="lessThan">
      <formula>$C$4</formula>
    </cfRule>
  </conditionalFormatting>
  <conditionalFormatting sqref="AZ24">
    <cfRule type="cellIs" dxfId="4734" priority="3162" operator="lessThan">
      <formula>$C$4</formula>
    </cfRule>
  </conditionalFormatting>
  <conditionalFormatting sqref="AZ25">
    <cfRule type="cellIs" dxfId="4733" priority="3163" operator="lessThan">
      <formula>$C$4</formula>
    </cfRule>
  </conditionalFormatting>
  <conditionalFormatting sqref="AZ26">
    <cfRule type="cellIs" dxfId="4732" priority="3164" operator="lessThan">
      <formula>$C$4</formula>
    </cfRule>
  </conditionalFormatting>
  <conditionalFormatting sqref="AZ27">
    <cfRule type="cellIs" dxfId="4731" priority="3165" operator="lessThan">
      <formula>$C$4</formula>
    </cfRule>
  </conditionalFormatting>
  <conditionalFormatting sqref="AZ28">
    <cfRule type="cellIs" dxfId="4730" priority="3166" operator="lessThan">
      <formula>$C$4</formula>
    </cfRule>
  </conditionalFormatting>
  <conditionalFormatting sqref="AZ29">
    <cfRule type="cellIs" dxfId="4729" priority="3167" operator="lessThan">
      <formula>$C$4</formula>
    </cfRule>
  </conditionalFormatting>
  <conditionalFormatting sqref="AZ30">
    <cfRule type="cellIs" dxfId="4728" priority="3168" operator="lessThan">
      <formula>$C$4</formula>
    </cfRule>
  </conditionalFormatting>
  <conditionalFormatting sqref="AZ31">
    <cfRule type="cellIs" dxfId="4727" priority="3169" operator="lessThan">
      <formula>$C$4</formula>
    </cfRule>
  </conditionalFormatting>
  <conditionalFormatting sqref="AZ32">
    <cfRule type="cellIs" dxfId="4726" priority="3170" operator="lessThan">
      <formula>$C$4</formula>
    </cfRule>
  </conditionalFormatting>
  <conditionalFormatting sqref="AZ33">
    <cfRule type="cellIs" dxfId="4725" priority="3171" operator="lessThan">
      <formula>$C$4</formula>
    </cfRule>
  </conditionalFormatting>
  <conditionalFormatting sqref="AZ34">
    <cfRule type="cellIs" dxfId="4724" priority="3172" operator="lessThan">
      <formula>$C$4</formula>
    </cfRule>
  </conditionalFormatting>
  <conditionalFormatting sqref="AZ35">
    <cfRule type="cellIs" dxfId="4723" priority="3173" operator="lessThan">
      <formula>$C$4</formula>
    </cfRule>
  </conditionalFormatting>
  <conditionalFormatting sqref="AZ36">
    <cfRule type="cellIs" dxfId="4722" priority="3174" operator="lessThan">
      <formula>$C$4</formula>
    </cfRule>
  </conditionalFormatting>
  <conditionalFormatting sqref="AZ37">
    <cfRule type="cellIs" dxfId="4721" priority="3175" operator="lessThan">
      <formula>$C$4</formula>
    </cfRule>
  </conditionalFormatting>
  <conditionalFormatting sqref="AZ38">
    <cfRule type="cellIs" dxfId="4720" priority="3176" operator="lessThan">
      <formula>$C$4</formula>
    </cfRule>
  </conditionalFormatting>
  <conditionalFormatting sqref="AZ39">
    <cfRule type="cellIs" dxfId="4719" priority="3177" operator="lessThan">
      <formula>$C$4</formula>
    </cfRule>
  </conditionalFormatting>
  <conditionalFormatting sqref="AZ40">
    <cfRule type="cellIs" dxfId="4718" priority="3178" operator="lessThan">
      <formula>$C$4</formula>
    </cfRule>
  </conditionalFormatting>
  <conditionalFormatting sqref="AZ41">
    <cfRule type="cellIs" dxfId="4717" priority="3179" operator="lessThan">
      <formula>$C$4</formula>
    </cfRule>
  </conditionalFormatting>
  <conditionalFormatting sqref="AZ42">
    <cfRule type="cellIs" dxfId="4716" priority="3180" operator="lessThan">
      <formula>$C$4</formula>
    </cfRule>
  </conditionalFormatting>
  <conditionalFormatting sqref="AZ43">
    <cfRule type="cellIs" dxfId="4715" priority="3181" operator="lessThan">
      <formula>$C$4</formula>
    </cfRule>
  </conditionalFormatting>
  <conditionalFormatting sqref="AZ44">
    <cfRule type="cellIs" dxfId="4714" priority="3182" operator="lessThan">
      <formula>$C$4</formula>
    </cfRule>
  </conditionalFormatting>
  <conditionalFormatting sqref="AZ45">
    <cfRule type="cellIs" dxfId="4713" priority="3183" operator="lessThan">
      <formula>$C$4</formula>
    </cfRule>
  </conditionalFormatting>
  <conditionalFormatting sqref="AZ46">
    <cfRule type="cellIs" dxfId="4712" priority="3184" operator="lessThan">
      <formula>$C$4</formula>
    </cfRule>
  </conditionalFormatting>
  <conditionalFormatting sqref="AZ47">
    <cfRule type="cellIs" dxfId="4711" priority="3185" operator="lessThan">
      <formula>$C$4</formula>
    </cfRule>
  </conditionalFormatting>
  <conditionalFormatting sqref="AZ48">
    <cfRule type="cellIs" dxfId="4710" priority="3186" operator="lessThan">
      <formula>$C$4</formula>
    </cfRule>
  </conditionalFormatting>
  <conditionalFormatting sqref="AZ49">
    <cfRule type="cellIs" dxfId="4709" priority="3187" operator="lessThan">
      <formula>$C$4</formula>
    </cfRule>
  </conditionalFormatting>
  <conditionalFormatting sqref="AZ50">
    <cfRule type="cellIs" dxfId="4708" priority="3188" operator="lessThan">
      <formula>$C$4</formula>
    </cfRule>
  </conditionalFormatting>
  <conditionalFormatting sqref="AZ51">
    <cfRule type="cellIs" dxfId="4707" priority="3189" operator="lessThan">
      <formula>$C$4</formula>
    </cfRule>
  </conditionalFormatting>
  <conditionalFormatting sqref="AZ52">
    <cfRule type="cellIs" dxfId="4706" priority="3190" operator="lessThan">
      <formula>$C$4</formula>
    </cfRule>
  </conditionalFormatting>
  <conditionalFormatting sqref="AZ53">
    <cfRule type="cellIs" dxfId="4705" priority="3191" operator="lessThan">
      <formula>$C$4</formula>
    </cfRule>
  </conditionalFormatting>
  <conditionalFormatting sqref="AZ54">
    <cfRule type="cellIs" dxfId="4704" priority="3192" operator="lessThan">
      <formula>$C$4</formula>
    </cfRule>
  </conditionalFormatting>
  <conditionalFormatting sqref="AZ55">
    <cfRule type="cellIs" dxfId="4703" priority="3193" operator="lessThan">
      <formula>$C$4</formula>
    </cfRule>
  </conditionalFormatting>
  <conditionalFormatting sqref="AZ56">
    <cfRule type="cellIs" dxfId="4702" priority="3194" operator="lessThan">
      <formula>$C$4</formula>
    </cfRule>
  </conditionalFormatting>
  <conditionalFormatting sqref="AZ57">
    <cfRule type="cellIs" dxfId="4701" priority="3195" operator="lessThan">
      <formula>$C$4</formula>
    </cfRule>
  </conditionalFormatting>
  <conditionalFormatting sqref="AZ58">
    <cfRule type="cellIs" dxfId="4700" priority="3196" operator="lessThan">
      <formula>$C$4</formula>
    </cfRule>
  </conditionalFormatting>
  <conditionalFormatting sqref="AZ59">
    <cfRule type="cellIs" dxfId="4699" priority="3197" operator="lessThan">
      <formula>$C$4</formula>
    </cfRule>
  </conditionalFormatting>
  <conditionalFormatting sqref="AZ60">
    <cfRule type="cellIs" dxfId="4698" priority="3198" operator="lessThan">
      <formula>$C$4</formula>
    </cfRule>
  </conditionalFormatting>
  <conditionalFormatting sqref="BA11">
    <cfRule type="cellIs" dxfId="4697" priority="3199" operator="lessThan">
      <formula>$C$4</formula>
    </cfRule>
  </conditionalFormatting>
  <conditionalFormatting sqref="BA12">
    <cfRule type="cellIs" dxfId="4696" priority="3200" operator="lessThan">
      <formula>$C$4</formula>
    </cfRule>
  </conditionalFormatting>
  <conditionalFormatting sqref="BA13">
    <cfRule type="cellIs" dxfId="4695" priority="3201" operator="lessThan">
      <formula>$C$4</formula>
    </cfRule>
  </conditionalFormatting>
  <conditionalFormatting sqref="BA14">
    <cfRule type="cellIs" dxfId="4694" priority="3202" operator="lessThan">
      <formula>$C$4</formula>
    </cfRule>
  </conditionalFormatting>
  <conditionalFormatting sqref="BA15">
    <cfRule type="cellIs" dxfId="4693" priority="3203" operator="lessThan">
      <formula>$C$4</formula>
    </cfRule>
  </conditionalFormatting>
  <conditionalFormatting sqref="BA16">
    <cfRule type="cellIs" dxfId="4692" priority="3204" operator="lessThan">
      <formula>$C$4</formula>
    </cfRule>
  </conditionalFormatting>
  <conditionalFormatting sqref="BA17">
    <cfRule type="cellIs" dxfId="4691" priority="3205" operator="lessThan">
      <formula>$C$4</formula>
    </cfRule>
  </conditionalFormatting>
  <conditionalFormatting sqref="BA18">
    <cfRule type="cellIs" dxfId="4690" priority="3206" operator="lessThan">
      <formula>$C$4</formula>
    </cfRule>
  </conditionalFormatting>
  <conditionalFormatting sqref="BA19">
    <cfRule type="cellIs" dxfId="4689" priority="3207" operator="lessThan">
      <formula>$C$4</formula>
    </cfRule>
  </conditionalFormatting>
  <conditionalFormatting sqref="BA20">
    <cfRule type="cellIs" dxfId="4688" priority="3208" operator="lessThan">
      <formula>$C$4</formula>
    </cfRule>
  </conditionalFormatting>
  <conditionalFormatting sqref="BA21">
    <cfRule type="cellIs" dxfId="4687" priority="3209" operator="lessThan">
      <formula>$C$4</formula>
    </cfRule>
  </conditionalFormatting>
  <conditionalFormatting sqref="BA22">
    <cfRule type="cellIs" dxfId="4686" priority="3210" operator="lessThan">
      <formula>$C$4</formula>
    </cfRule>
  </conditionalFormatting>
  <conditionalFormatting sqref="BA23">
    <cfRule type="cellIs" dxfId="4685" priority="3211" operator="lessThan">
      <formula>$C$4</formula>
    </cfRule>
  </conditionalFormatting>
  <conditionalFormatting sqref="BA24">
    <cfRule type="cellIs" dxfId="4684" priority="3212" operator="lessThan">
      <formula>$C$4</formula>
    </cfRule>
  </conditionalFormatting>
  <conditionalFormatting sqref="BA25">
    <cfRule type="cellIs" dxfId="4683" priority="3213" operator="lessThan">
      <formula>$C$4</formula>
    </cfRule>
  </conditionalFormatting>
  <conditionalFormatting sqref="BA26">
    <cfRule type="cellIs" dxfId="4682" priority="3214" operator="lessThan">
      <formula>$C$4</formula>
    </cfRule>
  </conditionalFormatting>
  <conditionalFormatting sqref="BA27">
    <cfRule type="cellIs" dxfId="4681" priority="3215" operator="lessThan">
      <formula>$C$4</formula>
    </cfRule>
  </conditionalFormatting>
  <conditionalFormatting sqref="BA28">
    <cfRule type="cellIs" dxfId="4680" priority="3216" operator="lessThan">
      <formula>$C$4</formula>
    </cfRule>
  </conditionalFormatting>
  <conditionalFormatting sqref="BA29">
    <cfRule type="cellIs" dxfId="4679" priority="3217" operator="lessThan">
      <formula>$C$4</formula>
    </cfRule>
  </conditionalFormatting>
  <conditionalFormatting sqref="BA30">
    <cfRule type="cellIs" dxfId="4678" priority="3218" operator="lessThan">
      <formula>$C$4</formula>
    </cfRule>
  </conditionalFormatting>
  <conditionalFormatting sqref="BA31">
    <cfRule type="cellIs" dxfId="4677" priority="3219" operator="lessThan">
      <formula>$C$4</formula>
    </cfRule>
  </conditionalFormatting>
  <conditionalFormatting sqref="BA32">
    <cfRule type="cellIs" dxfId="4676" priority="3220" operator="lessThan">
      <formula>$C$4</formula>
    </cfRule>
  </conditionalFormatting>
  <conditionalFormatting sqref="BA33">
    <cfRule type="cellIs" dxfId="4675" priority="3221" operator="lessThan">
      <formula>$C$4</formula>
    </cfRule>
  </conditionalFormatting>
  <conditionalFormatting sqref="BA34">
    <cfRule type="cellIs" dxfId="4674" priority="3222" operator="lessThan">
      <formula>$C$4</formula>
    </cfRule>
  </conditionalFormatting>
  <conditionalFormatting sqref="BA35">
    <cfRule type="cellIs" dxfId="4673" priority="3223" operator="lessThan">
      <formula>$C$4</formula>
    </cfRule>
  </conditionalFormatting>
  <conditionalFormatting sqref="BA36">
    <cfRule type="cellIs" dxfId="4672" priority="3224" operator="lessThan">
      <formula>$C$4</formula>
    </cfRule>
  </conditionalFormatting>
  <conditionalFormatting sqref="BA37">
    <cfRule type="cellIs" dxfId="4671" priority="3225" operator="lessThan">
      <formula>$C$4</formula>
    </cfRule>
  </conditionalFormatting>
  <conditionalFormatting sqref="BA38">
    <cfRule type="cellIs" dxfId="4670" priority="3226" operator="lessThan">
      <formula>$C$4</formula>
    </cfRule>
  </conditionalFormatting>
  <conditionalFormatting sqref="BA39">
    <cfRule type="cellIs" dxfId="4669" priority="3227" operator="lessThan">
      <formula>$C$4</formula>
    </cfRule>
  </conditionalFormatting>
  <conditionalFormatting sqref="BA40">
    <cfRule type="cellIs" dxfId="4668" priority="3228" operator="lessThan">
      <formula>$C$4</formula>
    </cfRule>
  </conditionalFormatting>
  <conditionalFormatting sqref="BA41">
    <cfRule type="cellIs" dxfId="4667" priority="3229" operator="lessThan">
      <formula>$C$4</formula>
    </cfRule>
  </conditionalFormatting>
  <conditionalFormatting sqref="BA42">
    <cfRule type="cellIs" dxfId="4666" priority="3230" operator="lessThan">
      <formula>$C$4</formula>
    </cfRule>
  </conditionalFormatting>
  <conditionalFormatting sqref="BA43">
    <cfRule type="cellIs" dxfId="4665" priority="3231" operator="lessThan">
      <formula>$C$4</formula>
    </cfRule>
  </conditionalFormatting>
  <conditionalFormatting sqref="BA44">
    <cfRule type="cellIs" dxfId="4664" priority="3232" operator="lessThan">
      <formula>$C$4</formula>
    </cfRule>
  </conditionalFormatting>
  <conditionalFormatting sqref="BA45">
    <cfRule type="cellIs" dxfId="4663" priority="3233" operator="lessThan">
      <formula>$C$4</formula>
    </cfRule>
  </conditionalFormatting>
  <conditionalFormatting sqref="BA46">
    <cfRule type="cellIs" dxfId="4662" priority="3234" operator="lessThan">
      <formula>$C$4</formula>
    </cfRule>
  </conditionalFormatting>
  <conditionalFormatting sqref="BA47">
    <cfRule type="cellIs" dxfId="4661" priority="3235" operator="lessThan">
      <formula>$C$4</formula>
    </cfRule>
  </conditionalFormatting>
  <conditionalFormatting sqref="BA48">
    <cfRule type="cellIs" dxfId="4660" priority="3236" operator="lessThan">
      <formula>$C$4</formula>
    </cfRule>
  </conditionalFormatting>
  <conditionalFormatting sqref="BA49">
    <cfRule type="cellIs" dxfId="4659" priority="3237" operator="lessThan">
      <formula>$C$4</formula>
    </cfRule>
  </conditionalFormatting>
  <conditionalFormatting sqref="BA50">
    <cfRule type="cellIs" dxfId="4658" priority="3238" operator="lessThan">
      <formula>$C$4</formula>
    </cfRule>
  </conditionalFormatting>
  <conditionalFormatting sqref="BA51">
    <cfRule type="cellIs" dxfId="4657" priority="3239" operator="lessThan">
      <formula>$C$4</formula>
    </cfRule>
  </conditionalFormatting>
  <conditionalFormatting sqref="BA52">
    <cfRule type="cellIs" dxfId="4656" priority="3240" operator="lessThan">
      <formula>$C$4</formula>
    </cfRule>
  </conditionalFormatting>
  <conditionalFormatting sqref="BA53">
    <cfRule type="cellIs" dxfId="4655" priority="3241" operator="lessThan">
      <formula>$C$4</formula>
    </cfRule>
  </conditionalFormatting>
  <conditionalFormatting sqref="BA54">
    <cfRule type="cellIs" dxfId="4654" priority="3242" operator="lessThan">
      <formula>$C$4</formula>
    </cfRule>
  </conditionalFormatting>
  <conditionalFormatting sqref="BA55">
    <cfRule type="cellIs" dxfId="4653" priority="3243" operator="lessThan">
      <formula>$C$4</formula>
    </cfRule>
  </conditionalFormatting>
  <conditionalFormatting sqref="BA56">
    <cfRule type="cellIs" dxfId="4652" priority="3244" operator="lessThan">
      <formula>$C$4</formula>
    </cfRule>
  </conditionalFormatting>
  <conditionalFormatting sqref="BA57">
    <cfRule type="cellIs" dxfId="4651" priority="3245" operator="lessThan">
      <formula>$C$4</formula>
    </cfRule>
  </conditionalFormatting>
  <conditionalFormatting sqref="BA58">
    <cfRule type="cellIs" dxfId="4650" priority="3246" operator="lessThan">
      <formula>$C$4</formula>
    </cfRule>
  </conditionalFormatting>
  <conditionalFormatting sqref="BA59">
    <cfRule type="cellIs" dxfId="4649" priority="3247" operator="lessThan">
      <formula>$C$4</formula>
    </cfRule>
  </conditionalFormatting>
  <conditionalFormatting sqref="BA60">
    <cfRule type="cellIs" dxfId="4648" priority="3248" operator="lessThan">
      <formula>$C$4</formula>
    </cfRule>
  </conditionalFormatting>
  <conditionalFormatting sqref="BB11">
    <cfRule type="cellIs" dxfId="4647" priority="3249" operator="lessThan">
      <formula>$C$4</formula>
    </cfRule>
  </conditionalFormatting>
  <conditionalFormatting sqref="BB12">
    <cfRule type="cellIs" dxfId="4646" priority="3250" operator="lessThan">
      <formula>$C$4</formula>
    </cfRule>
  </conditionalFormatting>
  <conditionalFormatting sqref="BB13">
    <cfRule type="cellIs" dxfId="4645" priority="3251" operator="lessThan">
      <formula>$C$4</formula>
    </cfRule>
  </conditionalFormatting>
  <conditionalFormatting sqref="BB14">
    <cfRule type="cellIs" dxfId="4644" priority="3252" operator="lessThan">
      <formula>$C$4</formula>
    </cfRule>
  </conditionalFormatting>
  <conditionalFormatting sqref="BB15">
    <cfRule type="cellIs" dxfId="4643" priority="3253" operator="lessThan">
      <formula>$C$4</formula>
    </cfRule>
  </conditionalFormatting>
  <conditionalFormatting sqref="BB16">
    <cfRule type="cellIs" dxfId="4642" priority="3254" operator="lessThan">
      <formula>$C$4</formula>
    </cfRule>
  </conditionalFormatting>
  <conditionalFormatting sqref="BB17">
    <cfRule type="cellIs" dxfId="4641" priority="3255" operator="lessThan">
      <formula>$C$4</formula>
    </cfRule>
  </conditionalFormatting>
  <conditionalFormatting sqref="BB18">
    <cfRule type="cellIs" dxfId="4640" priority="3256" operator="lessThan">
      <formula>$C$4</formula>
    </cfRule>
  </conditionalFormatting>
  <conditionalFormatting sqref="BB19">
    <cfRule type="cellIs" dxfId="4639" priority="3257" operator="lessThan">
      <formula>$C$4</formula>
    </cfRule>
  </conditionalFormatting>
  <conditionalFormatting sqref="BB20">
    <cfRule type="cellIs" dxfId="4638" priority="3258" operator="lessThan">
      <formula>$C$4</formula>
    </cfRule>
  </conditionalFormatting>
  <conditionalFormatting sqref="BB21">
    <cfRule type="cellIs" dxfId="4637" priority="3259" operator="lessThan">
      <formula>$C$4</formula>
    </cfRule>
  </conditionalFormatting>
  <conditionalFormatting sqref="BB22">
    <cfRule type="cellIs" dxfId="4636" priority="3260" operator="lessThan">
      <formula>$C$4</formula>
    </cfRule>
  </conditionalFormatting>
  <conditionalFormatting sqref="BB23">
    <cfRule type="cellIs" dxfId="4635" priority="3261" operator="lessThan">
      <formula>$C$4</formula>
    </cfRule>
  </conditionalFormatting>
  <conditionalFormatting sqref="BB24">
    <cfRule type="cellIs" dxfId="4634" priority="3262" operator="lessThan">
      <formula>$C$4</formula>
    </cfRule>
  </conditionalFormatting>
  <conditionalFormatting sqref="BB25">
    <cfRule type="cellIs" dxfId="4633" priority="3263" operator="lessThan">
      <formula>$C$4</formula>
    </cfRule>
  </conditionalFormatting>
  <conditionalFormatting sqref="BB26">
    <cfRule type="cellIs" dxfId="4632" priority="3264" operator="lessThan">
      <formula>$C$4</formula>
    </cfRule>
  </conditionalFormatting>
  <conditionalFormatting sqref="BB27">
    <cfRule type="cellIs" dxfId="4631" priority="3265" operator="lessThan">
      <formula>$C$4</formula>
    </cfRule>
  </conditionalFormatting>
  <conditionalFormatting sqref="BB28">
    <cfRule type="cellIs" dxfId="4630" priority="3266" operator="lessThan">
      <formula>$C$4</formula>
    </cfRule>
  </conditionalFormatting>
  <conditionalFormatting sqref="BB29">
    <cfRule type="cellIs" dxfId="4629" priority="3267" operator="lessThan">
      <formula>$C$4</formula>
    </cfRule>
  </conditionalFormatting>
  <conditionalFormatting sqref="BB30">
    <cfRule type="cellIs" dxfId="4628" priority="3268" operator="lessThan">
      <formula>$C$4</formula>
    </cfRule>
  </conditionalFormatting>
  <conditionalFormatting sqref="BB31">
    <cfRule type="cellIs" dxfId="4627" priority="3269" operator="lessThan">
      <formula>$C$4</formula>
    </cfRule>
  </conditionalFormatting>
  <conditionalFormatting sqref="BB32">
    <cfRule type="cellIs" dxfId="4626" priority="3270" operator="lessThan">
      <formula>$C$4</formula>
    </cfRule>
  </conditionalFormatting>
  <conditionalFormatting sqref="BB33">
    <cfRule type="cellIs" dxfId="4625" priority="3271" operator="lessThan">
      <formula>$C$4</formula>
    </cfRule>
  </conditionalFormatting>
  <conditionalFormatting sqref="BB34">
    <cfRule type="cellIs" dxfId="4624" priority="3272" operator="lessThan">
      <formula>$C$4</formula>
    </cfRule>
  </conditionalFormatting>
  <conditionalFormatting sqref="BB35">
    <cfRule type="cellIs" dxfId="4623" priority="3273" operator="lessThan">
      <formula>$C$4</formula>
    </cfRule>
  </conditionalFormatting>
  <conditionalFormatting sqref="BB36">
    <cfRule type="cellIs" dxfId="4622" priority="3274" operator="lessThan">
      <formula>$C$4</formula>
    </cfRule>
  </conditionalFormatting>
  <conditionalFormatting sqref="BB37">
    <cfRule type="cellIs" dxfId="4621" priority="3275" operator="lessThan">
      <formula>$C$4</formula>
    </cfRule>
  </conditionalFormatting>
  <conditionalFormatting sqref="BB38">
    <cfRule type="cellIs" dxfId="4620" priority="3276" operator="lessThan">
      <formula>$C$4</formula>
    </cfRule>
  </conditionalFormatting>
  <conditionalFormatting sqref="BB39">
    <cfRule type="cellIs" dxfId="4619" priority="3277" operator="lessThan">
      <formula>$C$4</formula>
    </cfRule>
  </conditionalFormatting>
  <conditionalFormatting sqref="BB40">
    <cfRule type="cellIs" dxfId="4618" priority="3278" operator="lessThan">
      <formula>$C$4</formula>
    </cfRule>
  </conditionalFormatting>
  <conditionalFormatting sqref="BB41">
    <cfRule type="cellIs" dxfId="4617" priority="3279" operator="lessThan">
      <formula>$C$4</formula>
    </cfRule>
  </conditionalFormatting>
  <conditionalFormatting sqref="BB42">
    <cfRule type="cellIs" dxfId="4616" priority="3280" operator="lessThan">
      <formula>$C$4</formula>
    </cfRule>
  </conditionalFormatting>
  <conditionalFormatting sqref="BB43">
    <cfRule type="cellIs" dxfId="4615" priority="3281" operator="lessThan">
      <formula>$C$4</formula>
    </cfRule>
  </conditionalFormatting>
  <conditionalFormatting sqref="BB44">
    <cfRule type="cellIs" dxfId="4614" priority="3282" operator="lessThan">
      <formula>$C$4</formula>
    </cfRule>
  </conditionalFormatting>
  <conditionalFormatting sqref="BB45">
    <cfRule type="cellIs" dxfId="4613" priority="3283" operator="lessThan">
      <formula>$C$4</formula>
    </cfRule>
  </conditionalFormatting>
  <conditionalFormatting sqref="BB46">
    <cfRule type="cellIs" dxfId="4612" priority="3284" operator="lessThan">
      <formula>$C$4</formula>
    </cfRule>
  </conditionalFormatting>
  <conditionalFormatting sqref="BB47">
    <cfRule type="cellIs" dxfId="4611" priority="3285" operator="lessThan">
      <formula>$C$4</formula>
    </cfRule>
  </conditionalFormatting>
  <conditionalFormatting sqref="BB48">
    <cfRule type="cellIs" dxfId="4610" priority="3286" operator="lessThan">
      <formula>$C$4</formula>
    </cfRule>
  </conditionalFormatting>
  <conditionalFormatting sqref="BB49">
    <cfRule type="cellIs" dxfId="4609" priority="3287" operator="lessThan">
      <formula>$C$4</formula>
    </cfRule>
  </conditionalFormatting>
  <conditionalFormatting sqref="BB50">
    <cfRule type="cellIs" dxfId="4608" priority="3288" operator="lessThan">
      <formula>$C$4</formula>
    </cfRule>
  </conditionalFormatting>
  <conditionalFormatting sqref="BB51">
    <cfRule type="cellIs" dxfId="4607" priority="3289" operator="lessThan">
      <formula>$C$4</formula>
    </cfRule>
  </conditionalFormatting>
  <conditionalFormatting sqref="BB52">
    <cfRule type="cellIs" dxfId="4606" priority="3290" operator="lessThan">
      <formula>$C$4</formula>
    </cfRule>
  </conditionalFormatting>
  <conditionalFormatting sqref="BB53">
    <cfRule type="cellIs" dxfId="4605" priority="3291" operator="lessThan">
      <formula>$C$4</formula>
    </cfRule>
  </conditionalFormatting>
  <conditionalFormatting sqref="BB54">
    <cfRule type="cellIs" dxfId="4604" priority="3292" operator="lessThan">
      <formula>$C$4</formula>
    </cfRule>
  </conditionalFormatting>
  <conditionalFormatting sqref="BB55">
    <cfRule type="cellIs" dxfId="4603" priority="3293" operator="lessThan">
      <formula>$C$4</formula>
    </cfRule>
  </conditionalFormatting>
  <conditionalFormatting sqref="BB56">
    <cfRule type="cellIs" dxfId="4602" priority="3294" operator="lessThan">
      <formula>$C$4</formula>
    </cfRule>
  </conditionalFormatting>
  <conditionalFormatting sqref="BB57">
    <cfRule type="cellIs" dxfId="4601" priority="3295" operator="lessThan">
      <formula>$C$4</formula>
    </cfRule>
  </conditionalFormatting>
  <conditionalFormatting sqref="BB58">
    <cfRule type="cellIs" dxfId="4600" priority="3296" operator="lessThan">
      <formula>$C$4</formula>
    </cfRule>
  </conditionalFormatting>
  <conditionalFormatting sqref="BB59">
    <cfRule type="cellIs" dxfId="4599" priority="3297" operator="lessThan">
      <formula>$C$4</formula>
    </cfRule>
  </conditionalFormatting>
  <conditionalFormatting sqref="BB60">
    <cfRule type="cellIs" dxfId="4598" priority="3298" operator="lessThan">
      <formula>$C$4</formula>
    </cfRule>
  </conditionalFormatting>
  <conditionalFormatting sqref="BC11">
    <cfRule type="cellIs" dxfId="4597" priority="3299" operator="lessThan">
      <formula>$C$4</formula>
    </cfRule>
  </conditionalFormatting>
  <conditionalFormatting sqref="BC12">
    <cfRule type="cellIs" dxfId="4596" priority="3300" operator="lessThan">
      <formula>$C$4</formula>
    </cfRule>
  </conditionalFormatting>
  <conditionalFormatting sqref="BC13">
    <cfRule type="cellIs" dxfId="4595" priority="3301" operator="lessThan">
      <formula>$C$4</formula>
    </cfRule>
  </conditionalFormatting>
  <conditionalFormatting sqref="BC14">
    <cfRule type="cellIs" dxfId="4594" priority="3302" operator="lessThan">
      <formula>$C$4</formula>
    </cfRule>
  </conditionalFormatting>
  <conditionalFormatting sqref="BC15">
    <cfRule type="cellIs" dxfId="4593" priority="3303" operator="lessThan">
      <formula>$C$4</formula>
    </cfRule>
  </conditionalFormatting>
  <conditionalFormatting sqref="BC16">
    <cfRule type="cellIs" dxfId="4592" priority="3304" operator="lessThan">
      <formula>$C$4</formula>
    </cfRule>
  </conditionalFormatting>
  <conditionalFormatting sqref="BC17">
    <cfRule type="cellIs" dxfId="4591" priority="3305" operator="lessThan">
      <formula>$C$4</formula>
    </cfRule>
  </conditionalFormatting>
  <conditionalFormatting sqref="BC18">
    <cfRule type="cellIs" dxfId="4590" priority="3306" operator="lessThan">
      <formula>$C$4</formula>
    </cfRule>
  </conditionalFormatting>
  <conditionalFormatting sqref="BC19">
    <cfRule type="cellIs" dxfId="4589" priority="3307" operator="lessThan">
      <formula>$C$4</formula>
    </cfRule>
  </conditionalFormatting>
  <conditionalFormatting sqref="BC20">
    <cfRule type="cellIs" dxfId="4588" priority="3308" operator="lessThan">
      <formula>$C$4</formula>
    </cfRule>
  </conditionalFormatting>
  <conditionalFormatting sqref="BC21">
    <cfRule type="cellIs" dxfId="4587" priority="3309" operator="lessThan">
      <formula>$C$4</formula>
    </cfRule>
  </conditionalFormatting>
  <conditionalFormatting sqref="BC22">
    <cfRule type="cellIs" dxfId="4586" priority="3310" operator="lessThan">
      <formula>$C$4</formula>
    </cfRule>
  </conditionalFormatting>
  <conditionalFormatting sqref="BC23">
    <cfRule type="cellIs" dxfId="4585" priority="3311" operator="lessThan">
      <formula>$C$4</formula>
    </cfRule>
  </conditionalFormatting>
  <conditionalFormatting sqref="BC24">
    <cfRule type="cellIs" dxfId="4584" priority="3312" operator="lessThan">
      <formula>$C$4</formula>
    </cfRule>
  </conditionalFormatting>
  <conditionalFormatting sqref="BC25">
    <cfRule type="cellIs" dxfId="4583" priority="3313" operator="lessThan">
      <formula>$C$4</formula>
    </cfRule>
  </conditionalFormatting>
  <conditionalFormatting sqref="BC26">
    <cfRule type="cellIs" dxfId="4582" priority="3314" operator="lessThan">
      <formula>$C$4</formula>
    </cfRule>
  </conditionalFormatting>
  <conditionalFormatting sqref="BC27">
    <cfRule type="cellIs" dxfId="4581" priority="3315" operator="lessThan">
      <formula>$C$4</formula>
    </cfRule>
  </conditionalFormatting>
  <conditionalFormatting sqref="BC28">
    <cfRule type="cellIs" dxfId="4580" priority="3316" operator="lessThan">
      <formula>$C$4</formula>
    </cfRule>
  </conditionalFormatting>
  <conditionalFormatting sqref="BC29">
    <cfRule type="cellIs" dxfId="4579" priority="3317" operator="lessThan">
      <formula>$C$4</formula>
    </cfRule>
  </conditionalFormatting>
  <conditionalFormatting sqref="BC30">
    <cfRule type="cellIs" dxfId="4578" priority="3318" operator="lessThan">
      <formula>$C$4</formula>
    </cfRule>
  </conditionalFormatting>
  <conditionalFormatting sqref="BC31">
    <cfRule type="cellIs" dxfId="4577" priority="3319" operator="lessThan">
      <formula>$C$4</formula>
    </cfRule>
  </conditionalFormatting>
  <conditionalFormatting sqref="BC32">
    <cfRule type="cellIs" dxfId="4576" priority="3320" operator="lessThan">
      <formula>$C$4</formula>
    </cfRule>
  </conditionalFormatting>
  <conditionalFormatting sqref="BC33">
    <cfRule type="cellIs" dxfId="4575" priority="3321" operator="lessThan">
      <formula>$C$4</formula>
    </cfRule>
  </conditionalFormatting>
  <conditionalFormatting sqref="BC34">
    <cfRule type="cellIs" dxfId="4574" priority="3322" operator="lessThan">
      <formula>$C$4</formula>
    </cfRule>
  </conditionalFormatting>
  <conditionalFormatting sqref="BC35">
    <cfRule type="cellIs" dxfId="4573" priority="3323" operator="lessThan">
      <formula>$C$4</formula>
    </cfRule>
  </conditionalFormatting>
  <conditionalFormatting sqref="BC36">
    <cfRule type="cellIs" dxfId="4572" priority="3324" operator="lessThan">
      <formula>$C$4</formula>
    </cfRule>
  </conditionalFormatting>
  <conditionalFormatting sqref="BC37">
    <cfRule type="cellIs" dxfId="4571" priority="3325" operator="lessThan">
      <formula>$C$4</formula>
    </cfRule>
  </conditionalFormatting>
  <conditionalFormatting sqref="BC38">
    <cfRule type="cellIs" dxfId="4570" priority="3326" operator="lessThan">
      <formula>$C$4</formula>
    </cfRule>
  </conditionalFormatting>
  <conditionalFormatting sqref="BC39">
    <cfRule type="cellIs" dxfId="4569" priority="3327" operator="lessThan">
      <formula>$C$4</formula>
    </cfRule>
  </conditionalFormatting>
  <conditionalFormatting sqref="BC40">
    <cfRule type="cellIs" dxfId="4568" priority="3328" operator="lessThan">
      <formula>$C$4</formula>
    </cfRule>
  </conditionalFormatting>
  <conditionalFormatting sqref="BC41">
    <cfRule type="cellIs" dxfId="4567" priority="3329" operator="lessThan">
      <formula>$C$4</formula>
    </cfRule>
  </conditionalFormatting>
  <conditionalFormatting sqref="BC42">
    <cfRule type="cellIs" dxfId="4566" priority="3330" operator="lessThan">
      <formula>$C$4</formula>
    </cfRule>
  </conditionalFormatting>
  <conditionalFormatting sqref="BC43">
    <cfRule type="cellIs" dxfId="4565" priority="3331" operator="lessThan">
      <formula>$C$4</formula>
    </cfRule>
  </conditionalFormatting>
  <conditionalFormatting sqref="BC44">
    <cfRule type="cellIs" dxfId="4564" priority="3332" operator="lessThan">
      <formula>$C$4</formula>
    </cfRule>
  </conditionalFormatting>
  <conditionalFormatting sqref="BC45">
    <cfRule type="cellIs" dxfId="4563" priority="3333" operator="lessThan">
      <formula>$C$4</formula>
    </cfRule>
  </conditionalFormatting>
  <conditionalFormatting sqref="BC46">
    <cfRule type="cellIs" dxfId="4562" priority="3334" operator="lessThan">
      <formula>$C$4</formula>
    </cfRule>
  </conditionalFormatting>
  <conditionalFormatting sqref="BC47">
    <cfRule type="cellIs" dxfId="4561" priority="3335" operator="lessThan">
      <formula>$C$4</formula>
    </cfRule>
  </conditionalFormatting>
  <conditionalFormatting sqref="BC48">
    <cfRule type="cellIs" dxfId="4560" priority="3336" operator="lessThan">
      <formula>$C$4</formula>
    </cfRule>
  </conditionalFormatting>
  <conditionalFormatting sqref="BC49">
    <cfRule type="cellIs" dxfId="4559" priority="3337" operator="lessThan">
      <formula>$C$4</formula>
    </cfRule>
  </conditionalFormatting>
  <conditionalFormatting sqref="BC50">
    <cfRule type="cellIs" dxfId="4558" priority="3338" operator="lessThan">
      <formula>$C$4</formula>
    </cfRule>
  </conditionalFormatting>
  <conditionalFormatting sqref="BC51">
    <cfRule type="cellIs" dxfId="4557" priority="3339" operator="lessThan">
      <formula>$C$4</formula>
    </cfRule>
  </conditionalFormatting>
  <conditionalFormatting sqref="BC52">
    <cfRule type="cellIs" dxfId="4556" priority="3340" operator="lessThan">
      <formula>$C$4</formula>
    </cfRule>
  </conditionalFormatting>
  <conditionalFormatting sqref="BC53">
    <cfRule type="cellIs" dxfId="4555" priority="3341" operator="lessThan">
      <formula>$C$4</formula>
    </cfRule>
  </conditionalFormatting>
  <conditionalFormatting sqref="BC54">
    <cfRule type="cellIs" dxfId="4554" priority="3342" operator="lessThan">
      <formula>$C$4</formula>
    </cfRule>
  </conditionalFormatting>
  <conditionalFormatting sqref="BC55">
    <cfRule type="cellIs" dxfId="4553" priority="3343" operator="lessThan">
      <formula>$C$4</formula>
    </cfRule>
  </conditionalFormatting>
  <conditionalFormatting sqref="BC56">
    <cfRule type="cellIs" dxfId="4552" priority="3344" operator="lessThan">
      <formula>$C$4</formula>
    </cfRule>
  </conditionalFormatting>
  <conditionalFormatting sqref="BC57">
    <cfRule type="cellIs" dxfId="4551" priority="3345" operator="lessThan">
      <formula>$C$4</formula>
    </cfRule>
  </conditionalFormatting>
  <conditionalFormatting sqref="BC58">
    <cfRule type="cellIs" dxfId="4550" priority="3346" operator="lessThan">
      <formula>$C$4</formula>
    </cfRule>
  </conditionalFormatting>
  <conditionalFormatting sqref="BC59">
    <cfRule type="cellIs" dxfId="4549" priority="3347" operator="lessThan">
      <formula>$C$4</formula>
    </cfRule>
  </conditionalFormatting>
  <conditionalFormatting sqref="BC60">
    <cfRule type="cellIs" dxfId="4548" priority="3348" operator="lessThan">
      <formula>$C$4</formula>
    </cfRule>
  </conditionalFormatting>
  <conditionalFormatting sqref="BD11">
    <cfRule type="cellIs" dxfId="4547" priority="3349" operator="lessThan">
      <formula>$C$4</formula>
    </cfRule>
  </conditionalFormatting>
  <conditionalFormatting sqref="BD12">
    <cfRule type="cellIs" dxfId="4546" priority="3350" operator="lessThan">
      <formula>$C$4</formula>
    </cfRule>
  </conditionalFormatting>
  <conditionalFormatting sqref="BD13">
    <cfRule type="cellIs" dxfId="4545" priority="3351" operator="lessThan">
      <formula>$C$4</formula>
    </cfRule>
  </conditionalFormatting>
  <conditionalFormatting sqref="BD14">
    <cfRule type="cellIs" dxfId="4544" priority="3352" operator="lessThan">
      <formula>$C$4</formula>
    </cfRule>
  </conditionalFormatting>
  <conditionalFormatting sqref="BD15">
    <cfRule type="cellIs" dxfId="4543" priority="3353" operator="lessThan">
      <formula>$C$4</formula>
    </cfRule>
  </conditionalFormatting>
  <conditionalFormatting sqref="BD16">
    <cfRule type="cellIs" dxfId="4542" priority="3354" operator="lessThan">
      <formula>$C$4</formula>
    </cfRule>
  </conditionalFormatting>
  <conditionalFormatting sqref="BD17">
    <cfRule type="cellIs" dxfId="4541" priority="3355" operator="lessThan">
      <formula>$C$4</formula>
    </cfRule>
  </conditionalFormatting>
  <conditionalFormatting sqref="BD18">
    <cfRule type="cellIs" dxfId="4540" priority="3356" operator="lessThan">
      <formula>$C$4</formula>
    </cfRule>
  </conditionalFormatting>
  <conditionalFormatting sqref="BD19">
    <cfRule type="cellIs" dxfId="4539" priority="3357" operator="lessThan">
      <formula>$C$4</formula>
    </cfRule>
  </conditionalFormatting>
  <conditionalFormatting sqref="BD20">
    <cfRule type="cellIs" dxfId="4538" priority="3358" operator="lessThan">
      <formula>$C$4</formula>
    </cfRule>
  </conditionalFormatting>
  <conditionalFormatting sqref="BD21">
    <cfRule type="cellIs" dxfId="4537" priority="3359" operator="lessThan">
      <formula>$C$4</formula>
    </cfRule>
  </conditionalFormatting>
  <conditionalFormatting sqref="BD22">
    <cfRule type="cellIs" dxfId="4536" priority="3360" operator="lessThan">
      <formula>$C$4</formula>
    </cfRule>
  </conditionalFormatting>
  <conditionalFormatting sqref="BD23">
    <cfRule type="cellIs" dxfId="4535" priority="3361" operator="lessThan">
      <formula>$C$4</formula>
    </cfRule>
  </conditionalFormatting>
  <conditionalFormatting sqref="BD24">
    <cfRule type="cellIs" dxfId="4534" priority="3362" operator="lessThan">
      <formula>$C$4</formula>
    </cfRule>
  </conditionalFormatting>
  <conditionalFormatting sqref="BD25">
    <cfRule type="cellIs" dxfId="4533" priority="3363" operator="lessThan">
      <formula>$C$4</formula>
    </cfRule>
  </conditionalFormatting>
  <conditionalFormatting sqref="BD26">
    <cfRule type="cellIs" dxfId="4532" priority="3364" operator="lessThan">
      <formula>$C$4</formula>
    </cfRule>
  </conditionalFormatting>
  <conditionalFormatting sqref="BD27">
    <cfRule type="cellIs" dxfId="4531" priority="3365" operator="lessThan">
      <formula>$C$4</formula>
    </cfRule>
  </conditionalFormatting>
  <conditionalFormatting sqref="BD28">
    <cfRule type="cellIs" dxfId="4530" priority="3366" operator="lessThan">
      <formula>$C$4</formula>
    </cfRule>
  </conditionalFormatting>
  <conditionalFormatting sqref="BD29">
    <cfRule type="cellIs" dxfId="4529" priority="3367" operator="lessThan">
      <formula>$C$4</formula>
    </cfRule>
  </conditionalFormatting>
  <conditionalFormatting sqref="BD30">
    <cfRule type="cellIs" dxfId="4528" priority="3368" operator="lessThan">
      <formula>$C$4</formula>
    </cfRule>
  </conditionalFormatting>
  <conditionalFormatting sqref="BD31">
    <cfRule type="cellIs" dxfId="4527" priority="3369" operator="lessThan">
      <formula>$C$4</formula>
    </cfRule>
  </conditionalFormatting>
  <conditionalFormatting sqref="BD32">
    <cfRule type="cellIs" dxfId="4526" priority="3370" operator="lessThan">
      <formula>$C$4</formula>
    </cfRule>
  </conditionalFormatting>
  <conditionalFormatting sqref="BD33">
    <cfRule type="cellIs" dxfId="4525" priority="3371" operator="lessThan">
      <formula>$C$4</formula>
    </cfRule>
  </conditionalFormatting>
  <conditionalFormatting sqref="BD34">
    <cfRule type="cellIs" dxfId="4524" priority="3372" operator="lessThan">
      <formula>$C$4</formula>
    </cfRule>
  </conditionalFormatting>
  <conditionalFormatting sqref="BD35">
    <cfRule type="cellIs" dxfId="4523" priority="3373" operator="lessThan">
      <formula>$C$4</formula>
    </cfRule>
  </conditionalFormatting>
  <conditionalFormatting sqref="BD36">
    <cfRule type="cellIs" dxfId="4522" priority="3374" operator="lessThan">
      <formula>$C$4</formula>
    </cfRule>
  </conditionalFormatting>
  <conditionalFormatting sqref="BD37">
    <cfRule type="cellIs" dxfId="4521" priority="3375" operator="lessThan">
      <formula>$C$4</formula>
    </cfRule>
  </conditionalFormatting>
  <conditionalFormatting sqref="BD38">
    <cfRule type="cellIs" dxfId="4520" priority="3376" operator="lessThan">
      <formula>$C$4</formula>
    </cfRule>
  </conditionalFormatting>
  <conditionalFormatting sqref="BD39">
    <cfRule type="cellIs" dxfId="4519" priority="3377" operator="lessThan">
      <formula>$C$4</formula>
    </cfRule>
  </conditionalFormatting>
  <conditionalFormatting sqref="BD40">
    <cfRule type="cellIs" dxfId="4518" priority="3378" operator="lessThan">
      <formula>$C$4</formula>
    </cfRule>
  </conditionalFormatting>
  <conditionalFormatting sqref="BD41">
    <cfRule type="cellIs" dxfId="4517" priority="3379" operator="lessThan">
      <formula>$C$4</formula>
    </cfRule>
  </conditionalFormatting>
  <conditionalFormatting sqref="BD42">
    <cfRule type="cellIs" dxfId="4516" priority="3380" operator="lessThan">
      <formula>$C$4</formula>
    </cfRule>
  </conditionalFormatting>
  <conditionalFormatting sqref="BD43">
    <cfRule type="cellIs" dxfId="4515" priority="3381" operator="lessThan">
      <formula>$C$4</formula>
    </cfRule>
  </conditionalFormatting>
  <conditionalFormatting sqref="BD44">
    <cfRule type="cellIs" dxfId="4514" priority="3382" operator="lessThan">
      <formula>$C$4</formula>
    </cfRule>
  </conditionalFormatting>
  <conditionalFormatting sqref="BD45">
    <cfRule type="cellIs" dxfId="4513" priority="3383" operator="lessThan">
      <formula>$C$4</formula>
    </cfRule>
  </conditionalFormatting>
  <conditionalFormatting sqref="BD46">
    <cfRule type="cellIs" dxfId="4512" priority="3384" operator="lessThan">
      <formula>$C$4</formula>
    </cfRule>
  </conditionalFormatting>
  <conditionalFormatting sqref="BD47">
    <cfRule type="cellIs" dxfId="4511" priority="3385" operator="lessThan">
      <formula>$C$4</formula>
    </cfRule>
  </conditionalFormatting>
  <conditionalFormatting sqref="BD48">
    <cfRule type="cellIs" dxfId="4510" priority="3386" operator="lessThan">
      <formula>$C$4</formula>
    </cfRule>
  </conditionalFormatting>
  <conditionalFormatting sqref="BD49">
    <cfRule type="cellIs" dxfId="4509" priority="3387" operator="lessThan">
      <formula>$C$4</formula>
    </cfRule>
  </conditionalFormatting>
  <conditionalFormatting sqref="BD50">
    <cfRule type="cellIs" dxfId="4508" priority="3388" operator="lessThan">
      <formula>$C$4</formula>
    </cfRule>
  </conditionalFormatting>
  <conditionalFormatting sqref="BD51">
    <cfRule type="cellIs" dxfId="4507" priority="3389" operator="lessThan">
      <formula>$C$4</formula>
    </cfRule>
  </conditionalFormatting>
  <conditionalFormatting sqref="BD52">
    <cfRule type="cellIs" dxfId="4506" priority="3390" operator="lessThan">
      <formula>$C$4</formula>
    </cfRule>
  </conditionalFormatting>
  <conditionalFormatting sqref="BD53">
    <cfRule type="cellIs" dxfId="4505" priority="3391" operator="lessThan">
      <formula>$C$4</formula>
    </cfRule>
  </conditionalFormatting>
  <conditionalFormatting sqref="BD54">
    <cfRule type="cellIs" dxfId="4504" priority="3392" operator="lessThan">
      <formula>$C$4</formula>
    </cfRule>
  </conditionalFormatting>
  <conditionalFormatting sqref="BD55">
    <cfRule type="cellIs" dxfId="4503" priority="3393" operator="lessThan">
      <formula>$C$4</formula>
    </cfRule>
  </conditionalFormatting>
  <conditionalFormatting sqref="BD56">
    <cfRule type="cellIs" dxfId="4502" priority="3394" operator="lessThan">
      <formula>$C$4</formula>
    </cfRule>
  </conditionalFormatting>
  <conditionalFormatting sqref="BD57">
    <cfRule type="cellIs" dxfId="4501" priority="3395" operator="lessThan">
      <formula>$C$4</formula>
    </cfRule>
  </conditionalFormatting>
  <conditionalFormatting sqref="BD58">
    <cfRule type="cellIs" dxfId="4500" priority="3396" operator="lessThan">
      <formula>$C$4</formula>
    </cfRule>
  </conditionalFormatting>
  <conditionalFormatting sqref="BD59">
    <cfRule type="cellIs" dxfId="4499" priority="3397" operator="lessThan">
      <formula>$C$4</formula>
    </cfRule>
  </conditionalFormatting>
  <conditionalFormatting sqref="BD60">
    <cfRule type="cellIs" dxfId="4498" priority="3398" operator="lessThan">
      <formula>$C$4</formula>
    </cfRule>
  </conditionalFormatting>
  <conditionalFormatting sqref="BE11">
    <cfRule type="cellIs" dxfId="4497" priority="3399" operator="lessThan">
      <formula>$C$4</formula>
    </cfRule>
  </conditionalFormatting>
  <conditionalFormatting sqref="BE12">
    <cfRule type="cellIs" dxfId="4496" priority="3400" operator="lessThan">
      <formula>$C$4</formula>
    </cfRule>
  </conditionalFormatting>
  <conditionalFormatting sqref="BE13">
    <cfRule type="cellIs" dxfId="4495" priority="3401" operator="lessThan">
      <formula>$C$4</formula>
    </cfRule>
  </conditionalFormatting>
  <conditionalFormatting sqref="BE14">
    <cfRule type="cellIs" dxfId="4494" priority="3402" operator="lessThan">
      <formula>$C$4</formula>
    </cfRule>
  </conditionalFormatting>
  <conditionalFormatting sqref="BE15">
    <cfRule type="cellIs" dxfId="4493" priority="3403" operator="lessThan">
      <formula>$C$4</formula>
    </cfRule>
  </conditionalFormatting>
  <conditionalFormatting sqref="BE16">
    <cfRule type="cellIs" dxfId="4492" priority="3404" operator="lessThan">
      <formula>$C$4</formula>
    </cfRule>
  </conditionalFormatting>
  <conditionalFormatting sqref="BE17">
    <cfRule type="cellIs" dxfId="4491" priority="3405" operator="lessThan">
      <formula>$C$4</formula>
    </cfRule>
  </conditionalFormatting>
  <conditionalFormatting sqref="BE18">
    <cfRule type="cellIs" dxfId="4490" priority="3406" operator="lessThan">
      <formula>$C$4</formula>
    </cfRule>
  </conditionalFormatting>
  <conditionalFormatting sqref="BE19">
    <cfRule type="cellIs" dxfId="4489" priority="3407" operator="lessThan">
      <formula>$C$4</formula>
    </cfRule>
  </conditionalFormatting>
  <conditionalFormatting sqref="BE20">
    <cfRule type="cellIs" dxfId="4488" priority="3408" operator="lessThan">
      <formula>$C$4</formula>
    </cfRule>
  </conditionalFormatting>
  <conditionalFormatting sqref="BE21">
    <cfRule type="cellIs" dxfId="4487" priority="3409" operator="lessThan">
      <formula>$C$4</formula>
    </cfRule>
  </conditionalFormatting>
  <conditionalFormatting sqref="BE22">
    <cfRule type="cellIs" dxfId="4486" priority="3410" operator="lessThan">
      <formula>$C$4</formula>
    </cfRule>
  </conditionalFormatting>
  <conditionalFormatting sqref="BE23">
    <cfRule type="cellIs" dxfId="4485" priority="3411" operator="lessThan">
      <formula>$C$4</formula>
    </cfRule>
  </conditionalFormatting>
  <conditionalFormatting sqref="BE24">
    <cfRule type="cellIs" dxfId="4484" priority="3412" operator="lessThan">
      <formula>$C$4</formula>
    </cfRule>
  </conditionalFormatting>
  <conditionalFormatting sqref="BE25">
    <cfRule type="cellIs" dxfId="4483" priority="3413" operator="lessThan">
      <formula>$C$4</formula>
    </cfRule>
  </conditionalFormatting>
  <conditionalFormatting sqref="BE26">
    <cfRule type="cellIs" dxfId="4482" priority="3414" operator="lessThan">
      <formula>$C$4</formula>
    </cfRule>
  </conditionalFormatting>
  <conditionalFormatting sqref="BE27">
    <cfRule type="cellIs" dxfId="4481" priority="3415" operator="lessThan">
      <formula>$C$4</formula>
    </cfRule>
  </conditionalFormatting>
  <conditionalFormatting sqref="BE28">
    <cfRule type="cellIs" dxfId="4480" priority="3416" operator="lessThan">
      <formula>$C$4</formula>
    </cfRule>
  </conditionalFormatting>
  <conditionalFormatting sqref="BE29">
    <cfRule type="cellIs" dxfId="4479" priority="3417" operator="lessThan">
      <formula>$C$4</formula>
    </cfRule>
  </conditionalFormatting>
  <conditionalFormatting sqref="BE30">
    <cfRule type="cellIs" dxfId="4478" priority="3418" operator="lessThan">
      <formula>$C$4</formula>
    </cfRule>
  </conditionalFormatting>
  <conditionalFormatting sqref="BE31">
    <cfRule type="cellIs" dxfId="4477" priority="3419" operator="lessThan">
      <formula>$C$4</formula>
    </cfRule>
  </conditionalFormatting>
  <conditionalFormatting sqref="BE32">
    <cfRule type="cellIs" dxfId="4476" priority="3420" operator="lessThan">
      <formula>$C$4</formula>
    </cfRule>
  </conditionalFormatting>
  <conditionalFormatting sqref="BE33">
    <cfRule type="cellIs" dxfId="4475" priority="3421" operator="lessThan">
      <formula>$C$4</formula>
    </cfRule>
  </conditionalFormatting>
  <conditionalFormatting sqref="BE34">
    <cfRule type="cellIs" dxfId="4474" priority="3422" operator="lessThan">
      <formula>$C$4</formula>
    </cfRule>
  </conditionalFormatting>
  <conditionalFormatting sqref="BE35">
    <cfRule type="cellIs" dxfId="4473" priority="3423" operator="lessThan">
      <formula>$C$4</formula>
    </cfRule>
  </conditionalFormatting>
  <conditionalFormatting sqref="BE36">
    <cfRule type="cellIs" dxfId="4472" priority="3424" operator="lessThan">
      <formula>$C$4</formula>
    </cfRule>
  </conditionalFormatting>
  <conditionalFormatting sqref="BE37">
    <cfRule type="cellIs" dxfId="4471" priority="3425" operator="lessThan">
      <formula>$C$4</formula>
    </cfRule>
  </conditionalFormatting>
  <conditionalFormatting sqref="BE38">
    <cfRule type="cellIs" dxfId="4470" priority="3426" operator="lessThan">
      <formula>$C$4</formula>
    </cfRule>
  </conditionalFormatting>
  <conditionalFormatting sqref="BE39">
    <cfRule type="cellIs" dxfId="4469" priority="3427" operator="lessThan">
      <formula>$C$4</formula>
    </cfRule>
  </conditionalFormatting>
  <conditionalFormatting sqref="BE40">
    <cfRule type="cellIs" dxfId="4468" priority="3428" operator="lessThan">
      <formula>$C$4</formula>
    </cfRule>
  </conditionalFormatting>
  <conditionalFormatting sqref="BE41">
    <cfRule type="cellIs" dxfId="4467" priority="3429" operator="lessThan">
      <formula>$C$4</formula>
    </cfRule>
  </conditionalFormatting>
  <conditionalFormatting sqref="BE42">
    <cfRule type="cellIs" dxfId="4466" priority="3430" operator="lessThan">
      <formula>$C$4</formula>
    </cfRule>
  </conditionalFormatting>
  <conditionalFormatting sqref="BE43">
    <cfRule type="cellIs" dxfId="4465" priority="3431" operator="lessThan">
      <formula>$C$4</formula>
    </cfRule>
  </conditionalFormatting>
  <conditionalFormatting sqref="BE44">
    <cfRule type="cellIs" dxfId="4464" priority="3432" operator="lessThan">
      <formula>$C$4</formula>
    </cfRule>
  </conditionalFormatting>
  <conditionalFormatting sqref="BE45">
    <cfRule type="cellIs" dxfId="4463" priority="3433" operator="lessThan">
      <formula>$C$4</formula>
    </cfRule>
  </conditionalFormatting>
  <conditionalFormatting sqref="BE46">
    <cfRule type="cellIs" dxfId="4462" priority="3434" operator="lessThan">
      <formula>$C$4</formula>
    </cfRule>
  </conditionalFormatting>
  <conditionalFormatting sqref="BE47">
    <cfRule type="cellIs" dxfId="4461" priority="3435" operator="lessThan">
      <formula>$C$4</formula>
    </cfRule>
  </conditionalFormatting>
  <conditionalFormatting sqref="BE48">
    <cfRule type="cellIs" dxfId="4460" priority="3436" operator="lessThan">
      <formula>$C$4</formula>
    </cfRule>
  </conditionalFormatting>
  <conditionalFormatting sqref="BE49">
    <cfRule type="cellIs" dxfId="4459" priority="3437" operator="lessThan">
      <formula>$C$4</formula>
    </cfRule>
  </conditionalFormatting>
  <conditionalFormatting sqref="BE50">
    <cfRule type="cellIs" dxfId="4458" priority="3438" operator="lessThan">
      <formula>$C$4</formula>
    </cfRule>
  </conditionalFormatting>
  <conditionalFormatting sqref="BE51">
    <cfRule type="cellIs" dxfId="4457" priority="3439" operator="lessThan">
      <formula>$C$4</formula>
    </cfRule>
  </conditionalFormatting>
  <conditionalFormatting sqref="BE52">
    <cfRule type="cellIs" dxfId="4456" priority="3440" operator="lessThan">
      <formula>$C$4</formula>
    </cfRule>
  </conditionalFormatting>
  <conditionalFormatting sqref="BE53">
    <cfRule type="cellIs" dxfId="4455" priority="3441" operator="lessThan">
      <formula>$C$4</formula>
    </cfRule>
  </conditionalFormatting>
  <conditionalFormatting sqref="BE54">
    <cfRule type="cellIs" dxfId="4454" priority="3442" operator="lessThan">
      <formula>$C$4</formula>
    </cfRule>
  </conditionalFormatting>
  <conditionalFormatting sqref="BE55">
    <cfRule type="cellIs" dxfId="4453" priority="3443" operator="lessThan">
      <formula>$C$4</formula>
    </cfRule>
  </conditionalFormatting>
  <conditionalFormatting sqref="BE56">
    <cfRule type="cellIs" dxfId="4452" priority="3444" operator="lessThan">
      <formula>$C$4</formula>
    </cfRule>
  </conditionalFormatting>
  <conditionalFormatting sqref="BE57">
    <cfRule type="cellIs" dxfId="4451" priority="3445" operator="lessThan">
      <formula>$C$4</formula>
    </cfRule>
  </conditionalFormatting>
  <conditionalFormatting sqref="BE58">
    <cfRule type="cellIs" dxfId="4450" priority="3446" operator="lessThan">
      <formula>$C$4</formula>
    </cfRule>
  </conditionalFormatting>
  <conditionalFormatting sqref="BE59">
    <cfRule type="cellIs" dxfId="4449" priority="3447" operator="lessThan">
      <formula>$C$4</formula>
    </cfRule>
  </conditionalFormatting>
  <conditionalFormatting sqref="BE60">
    <cfRule type="cellIs" dxfId="4448" priority="3448" operator="lessThan">
      <formula>$C$4</formula>
    </cfRule>
  </conditionalFormatting>
  <conditionalFormatting sqref="BF11">
    <cfRule type="cellIs" dxfId="4447" priority="3449" operator="lessThan">
      <formula>$C$4</formula>
    </cfRule>
  </conditionalFormatting>
  <conditionalFormatting sqref="BF12">
    <cfRule type="cellIs" dxfId="4446" priority="3450" operator="lessThan">
      <formula>$C$4</formula>
    </cfRule>
  </conditionalFormatting>
  <conditionalFormatting sqref="BF13">
    <cfRule type="cellIs" dxfId="4445" priority="3451" operator="lessThan">
      <formula>$C$4</formula>
    </cfRule>
  </conditionalFormatting>
  <conditionalFormatting sqref="BF14">
    <cfRule type="cellIs" dxfId="4444" priority="3452" operator="lessThan">
      <formula>$C$4</formula>
    </cfRule>
  </conditionalFormatting>
  <conditionalFormatting sqref="BF15">
    <cfRule type="cellIs" dxfId="4443" priority="3453" operator="lessThan">
      <formula>$C$4</formula>
    </cfRule>
  </conditionalFormatting>
  <conditionalFormatting sqref="BF16">
    <cfRule type="cellIs" dxfId="4442" priority="3454" operator="lessThan">
      <formula>$C$4</formula>
    </cfRule>
  </conditionalFormatting>
  <conditionalFormatting sqref="BF17">
    <cfRule type="cellIs" dxfId="4441" priority="3455" operator="lessThan">
      <formula>$C$4</formula>
    </cfRule>
  </conditionalFormatting>
  <conditionalFormatting sqref="BF18">
    <cfRule type="cellIs" dxfId="4440" priority="3456" operator="lessThan">
      <formula>$C$4</formula>
    </cfRule>
  </conditionalFormatting>
  <conditionalFormatting sqref="BF19">
    <cfRule type="cellIs" dxfId="4439" priority="3457" operator="lessThan">
      <formula>$C$4</formula>
    </cfRule>
  </conditionalFormatting>
  <conditionalFormatting sqref="BF20">
    <cfRule type="cellIs" dxfId="4438" priority="3458" operator="lessThan">
      <formula>$C$4</formula>
    </cfRule>
  </conditionalFormatting>
  <conditionalFormatting sqref="BF21">
    <cfRule type="cellIs" dxfId="4437" priority="3459" operator="lessThan">
      <formula>$C$4</formula>
    </cfRule>
  </conditionalFormatting>
  <conditionalFormatting sqref="BF22">
    <cfRule type="cellIs" dxfId="4436" priority="3460" operator="lessThan">
      <formula>$C$4</formula>
    </cfRule>
  </conditionalFormatting>
  <conditionalFormatting sqref="BF23">
    <cfRule type="cellIs" dxfId="4435" priority="3461" operator="lessThan">
      <formula>$C$4</formula>
    </cfRule>
  </conditionalFormatting>
  <conditionalFormatting sqref="BF24">
    <cfRule type="cellIs" dxfId="4434" priority="3462" operator="lessThan">
      <formula>$C$4</formula>
    </cfRule>
  </conditionalFormatting>
  <conditionalFormatting sqref="BF25">
    <cfRule type="cellIs" dxfId="4433" priority="3463" operator="lessThan">
      <formula>$C$4</formula>
    </cfRule>
  </conditionalFormatting>
  <conditionalFormatting sqref="BF26">
    <cfRule type="cellIs" dxfId="4432" priority="3464" operator="lessThan">
      <formula>$C$4</formula>
    </cfRule>
  </conditionalFormatting>
  <conditionalFormatting sqref="BF27">
    <cfRule type="cellIs" dxfId="4431" priority="3465" operator="lessThan">
      <formula>$C$4</formula>
    </cfRule>
  </conditionalFormatting>
  <conditionalFormatting sqref="BF28">
    <cfRule type="cellIs" dxfId="4430" priority="3466" operator="lessThan">
      <formula>$C$4</formula>
    </cfRule>
  </conditionalFormatting>
  <conditionalFormatting sqref="BF29">
    <cfRule type="cellIs" dxfId="4429" priority="3467" operator="lessThan">
      <formula>$C$4</formula>
    </cfRule>
  </conditionalFormatting>
  <conditionalFormatting sqref="BF30">
    <cfRule type="cellIs" dxfId="4428" priority="3468" operator="lessThan">
      <formula>$C$4</formula>
    </cfRule>
  </conditionalFormatting>
  <conditionalFormatting sqref="BF31">
    <cfRule type="cellIs" dxfId="4427" priority="3469" operator="lessThan">
      <formula>$C$4</formula>
    </cfRule>
  </conditionalFormatting>
  <conditionalFormatting sqref="BF32">
    <cfRule type="cellIs" dxfId="4426" priority="3470" operator="lessThan">
      <formula>$C$4</formula>
    </cfRule>
  </conditionalFormatting>
  <conditionalFormatting sqref="BF33">
    <cfRule type="cellIs" dxfId="4425" priority="3471" operator="lessThan">
      <formula>$C$4</formula>
    </cfRule>
  </conditionalFormatting>
  <conditionalFormatting sqref="BF34">
    <cfRule type="cellIs" dxfId="4424" priority="3472" operator="lessThan">
      <formula>$C$4</formula>
    </cfRule>
  </conditionalFormatting>
  <conditionalFormatting sqref="BF35">
    <cfRule type="cellIs" dxfId="4423" priority="3473" operator="lessThan">
      <formula>$C$4</formula>
    </cfRule>
  </conditionalFormatting>
  <conditionalFormatting sqref="BF36">
    <cfRule type="cellIs" dxfId="4422" priority="3474" operator="lessThan">
      <formula>$C$4</formula>
    </cfRule>
  </conditionalFormatting>
  <conditionalFormatting sqref="BF37">
    <cfRule type="cellIs" dxfId="4421" priority="3475" operator="lessThan">
      <formula>$C$4</formula>
    </cfRule>
  </conditionalFormatting>
  <conditionalFormatting sqref="BF38">
    <cfRule type="cellIs" dxfId="4420" priority="3476" operator="lessThan">
      <formula>$C$4</formula>
    </cfRule>
  </conditionalFormatting>
  <conditionalFormatting sqref="BF39">
    <cfRule type="cellIs" dxfId="4419" priority="3477" operator="lessThan">
      <formula>$C$4</formula>
    </cfRule>
  </conditionalFormatting>
  <conditionalFormatting sqref="BF40">
    <cfRule type="cellIs" dxfId="4418" priority="3478" operator="lessThan">
      <formula>$C$4</formula>
    </cfRule>
  </conditionalFormatting>
  <conditionalFormatting sqref="BF41">
    <cfRule type="cellIs" dxfId="4417" priority="3479" operator="lessThan">
      <formula>$C$4</formula>
    </cfRule>
  </conditionalFormatting>
  <conditionalFormatting sqref="BF42">
    <cfRule type="cellIs" dxfId="4416" priority="3480" operator="lessThan">
      <formula>$C$4</formula>
    </cfRule>
  </conditionalFormatting>
  <conditionalFormatting sqref="BF43">
    <cfRule type="cellIs" dxfId="4415" priority="3481" operator="lessThan">
      <formula>$C$4</formula>
    </cfRule>
  </conditionalFormatting>
  <conditionalFormatting sqref="BF44">
    <cfRule type="cellIs" dxfId="4414" priority="3482" operator="lessThan">
      <formula>$C$4</formula>
    </cfRule>
  </conditionalFormatting>
  <conditionalFormatting sqref="BF45">
    <cfRule type="cellIs" dxfId="4413" priority="3483" operator="lessThan">
      <formula>$C$4</formula>
    </cfRule>
  </conditionalFormatting>
  <conditionalFormatting sqref="BF46">
    <cfRule type="cellIs" dxfId="4412" priority="3484" operator="lessThan">
      <formula>$C$4</formula>
    </cfRule>
  </conditionalFormatting>
  <conditionalFormatting sqref="BF47">
    <cfRule type="cellIs" dxfId="4411" priority="3485" operator="lessThan">
      <formula>$C$4</formula>
    </cfRule>
  </conditionalFormatting>
  <conditionalFormatting sqref="BF48">
    <cfRule type="cellIs" dxfId="4410" priority="3486" operator="lessThan">
      <formula>$C$4</formula>
    </cfRule>
  </conditionalFormatting>
  <conditionalFormatting sqref="BF49">
    <cfRule type="cellIs" dxfId="4409" priority="3487" operator="lessThan">
      <formula>$C$4</formula>
    </cfRule>
  </conditionalFormatting>
  <conditionalFormatting sqref="BF50">
    <cfRule type="cellIs" dxfId="4408" priority="3488" operator="lessThan">
      <formula>$C$4</formula>
    </cfRule>
  </conditionalFormatting>
  <conditionalFormatting sqref="BF51">
    <cfRule type="cellIs" dxfId="4407" priority="3489" operator="lessThan">
      <formula>$C$4</formula>
    </cfRule>
  </conditionalFormatting>
  <conditionalFormatting sqref="BF52">
    <cfRule type="cellIs" dxfId="4406" priority="3490" operator="lessThan">
      <formula>$C$4</formula>
    </cfRule>
  </conditionalFormatting>
  <conditionalFormatting sqref="BF53">
    <cfRule type="cellIs" dxfId="4405" priority="3491" operator="lessThan">
      <formula>$C$4</formula>
    </cfRule>
  </conditionalFormatting>
  <conditionalFormatting sqref="BF54">
    <cfRule type="cellIs" dxfId="4404" priority="3492" operator="lessThan">
      <formula>$C$4</formula>
    </cfRule>
  </conditionalFormatting>
  <conditionalFormatting sqref="BF55">
    <cfRule type="cellIs" dxfId="4403" priority="3493" operator="lessThan">
      <formula>$C$4</formula>
    </cfRule>
  </conditionalFormatting>
  <conditionalFormatting sqref="BF56">
    <cfRule type="cellIs" dxfId="4402" priority="3494" operator="lessThan">
      <formula>$C$4</formula>
    </cfRule>
  </conditionalFormatting>
  <conditionalFormatting sqref="BF57">
    <cfRule type="cellIs" dxfId="4401" priority="3495" operator="lessThan">
      <formula>$C$4</formula>
    </cfRule>
  </conditionalFormatting>
  <conditionalFormatting sqref="BF58">
    <cfRule type="cellIs" dxfId="4400" priority="3496" operator="lessThan">
      <formula>$C$4</formula>
    </cfRule>
  </conditionalFormatting>
  <conditionalFormatting sqref="BF59">
    <cfRule type="cellIs" dxfId="4399" priority="3497" operator="lessThan">
      <formula>$C$4</formula>
    </cfRule>
  </conditionalFormatting>
  <conditionalFormatting sqref="BF60">
    <cfRule type="cellIs" dxfId="4398" priority="3498" operator="lessThan">
      <formula>$C$4</formula>
    </cfRule>
  </conditionalFormatting>
  <conditionalFormatting sqref="BG11">
    <cfRule type="cellIs" dxfId="4397" priority="3499" operator="lessThan">
      <formula>$C$4</formula>
    </cfRule>
  </conditionalFormatting>
  <conditionalFormatting sqref="BG12">
    <cfRule type="cellIs" dxfId="4396" priority="3500" operator="lessThan">
      <formula>$C$4</formula>
    </cfRule>
  </conditionalFormatting>
  <conditionalFormatting sqref="BG13">
    <cfRule type="cellIs" dxfId="4395" priority="3501" operator="lessThan">
      <formula>$C$4</formula>
    </cfRule>
  </conditionalFormatting>
  <conditionalFormatting sqref="BG14">
    <cfRule type="cellIs" dxfId="4394" priority="3502" operator="lessThan">
      <formula>$C$4</formula>
    </cfRule>
  </conditionalFormatting>
  <conditionalFormatting sqref="BG15">
    <cfRule type="cellIs" dxfId="4393" priority="3503" operator="lessThan">
      <formula>$C$4</formula>
    </cfRule>
  </conditionalFormatting>
  <conditionalFormatting sqref="BG16">
    <cfRule type="cellIs" dxfId="4392" priority="3504" operator="lessThan">
      <formula>$C$4</formula>
    </cfRule>
  </conditionalFormatting>
  <conditionalFormatting sqref="BG17">
    <cfRule type="cellIs" dxfId="4391" priority="3505" operator="lessThan">
      <formula>$C$4</formula>
    </cfRule>
  </conditionalFormatting>
  <conditionalFormatting sqref="BG18">
    <cfRule type="cellIs" dxfId="4390" priority="3506" operator="lessThan">
      <formula>$C$4</formula>
    </cfRule>
  </conditionalFormatting>
  <conditionalFormatting sqref="BG19">
    <cfRule type="cellIs" dxfId="4389" priority="3507" operator="lessThan">
      <formula>$C$4</formula>
    </cfRule>
  </conditionalFormatting>
  <conditionalFormatting sqref="BG20">
    <cfRule type="cellIs" dxfId="4388" priority="3508" operator="lessThan">
      <formula>$C$4</formula>
    </cfRule>
  </conditionalFormatting>
  <conditionalFormatting sqref="BG21">
    <cfRule type="cellIs" dxfId="4387" priority="3509" operator="lessThan">
      <formula>$C$4</formula>
    </cfRule>
  </conditionalFormatting>
  <conditionalFormatting sqref="BG22">
    <cfRule type="cellIs" dxfId="4386" priority="3510" operator="lessThan">
      <formula>$C$4</formula>
    </cfRule>
  </conditionalFormatting>
  <conditionalFormatting sqref="BG23">
    <cfRule type="cellIs" dxfId="4385" priority="3511" operator="lessThan">
      <formula>$C$4</formula>
    </cfRule>
  </conditionalFormatting>
  <conditionalFormatting sqref="BG24">
    <cfRule type="cellIs" dxfId="4384" priority="3512" operator="lessThan">
      <formula>$C$4</formula>
    </cfRule>
  </conditionalFormatting>
  <conditionalFormatting sqref="BG25">
    <cfRule type="cellIs" dxfId="4383" priority="3513" operator="lessThan">
      <formula>$C$4</formula>
    </cfRule>
  </conditionalFormatting>
  <conditionalFormatting sqref="BG26">
    <cfRule type="cellIs" dxfId="4382" priority="3514" operator="lessThan">
      <formula>$C$4</formula>
    </cfRule>
  </conditionalFormatting>
  <conditionalFormatting sqref="BG27">
    <cfRule type="cellIs" dxfId="4381" priority="3515" operator="lessThan">
      <formula>$C$4</formula>
    </cfRule>
  </conditionalFormatting>
  <conditionalFormatting sqref="BG28">
    <cfRule type="cellIs" dxfId="4380" priority="3516" operator="lessThan">
      <formula>$C$4</formula>
    </cfRule>
  </conditionalFormatting>
  <conditionalFormatting sqref="BG29">
    <cfRule type="cellIs" dxfId="4379" priority="3517" operator="lessThan">
      <formula>$C$4</formula>
    </cfRule>
  </conditionalFormatting>
  <conditionalFormatting sqref="BG30">
    <cfRule type="cellIs" dxfId="4378" priority="3518" operator="lessThan">
      <formula>$C$4</formula>
    </cfRule>
  </conditionalFormatting>
  <conditionalFormatting sqref="BG31">
    <cfRule type="cellIs" dxfId="4377" priority="3519" operator="lessThan">
      <formula>$C$4</formula>
    </cfRule>
  </conditionalFormatting>
  <conditionalFormatting sqref="BG32">
    <cfRule type="cellIs" dxfId="4376" priority="3520" operator="lessThan">
      <formula>$C$4</formula>
    </cfRule>
  </conditionalFormatting>
  <conditionalFormatting sqref="BG33">
    <cfRule type="cellIs" dxfId="4375" priority="3521" operator="lessThan">
      <formula>$C$4</formula>
    </cfRule>
  </conditionalFormatting>
  <conditionalFormatting sqref="BG34">
    <cfRule type="cellIs" dxfId="4374" priority="3522" operator="lessThan">
      <formula>$C$4</formula>
    </cfRule>
  </conditionalFormatting>
  <conditionalFormatting sqref="BG35">
    <cfRule type="cellIs" dxfId="4373" priority="3523" operator="lessThan">
      <formula>$C$4</formula>
    </cfRule>
  </conditionalFormatting>
  <conditionalFormatting sqref="BG36">
    <cfRule type="cellIs" dxfId="4372" priority="3524" operator="lessThan">
      <formula>$C$4</formula>
    </cfRule>
  </conditionalFormatting>
  <conditionalFormatting sqref="BG37">
    <cfRule type="cellIs" dxfId="4371" priority="3525" operator="lessThan">
      <formula>$C$4</formula>
    </cfRule>
  </conditionalFormatting>
  <conditionalFormatting sqref="BG38">
    <cfRule type="cellIs" dxfId="4370" priority="3526" operator="lessThan">
      <formula>$C$4</formula>
    </cfRule>
  </conditionalFormatting>
  <conditionalFormatting sqref="BG39">
    <cfRule type="cellIs" dxfId="4369" priority="3527" operator="lessThan">
      <formula>$C$4</formula>
    </cfRule>
  </conditionalFormatting>
  <conditionalFormatting sqref="BG40">
    <cfRule type="cellIs" dxfId="4368" priority="3528" operator="lessThan">
      <formula>$C$4</formula>
    </cfRule>
  </conditionalFormatting>
  <conditionalFormatting sqref="BG41">
    <cfRule type="cellIs" dxfId="4367" priority="3529" operator="lessThan">
      <formula>$C$4</formula>
    </cfRule>
  </conditionalFormatting>
  <conditionalFormatting sqref="BG42">
    <cfRule type="cellIs" dxfId="4366" priority="3530" operator="lessThan">
      <formula>$C$4</formula>
    </cfRule>
  </conditionalFormatting>
  <conditionalFormatting sqref="BG43">
    <cfRule type="cellIs" dxfId="4365" priority="3531" operator="lessThan">
      <formula>$C$4</formula>
    </cfRule>
  </conditionalFormatting>
  <conditionalFormatting sqref="BG44">
    <cfRule type="cellIs" dxfId="4364" priority="3532" operator="lessThan">
      <formula>$C$4</formula>
    </cfRule>
  </conditionalFormatting>
  <conditionalFormatting sqref="BG45">
    <cfRule type="cellIs" dxfId="4363" priority="3533" operator="lessThan">
      <formula>$C$4</formula>
    </cfRule>
  </conditionalFormatting>
  <conditionalFormatting sqref="BG46">
    <cfRule type="cellIs" dxfId="4362" priority="3534" operator="lessThan">
      <formula>$C$4</formula>
    </cfRule>
  </conditionalFormatting>
  <conditionalFormatting sqref="BG47">
    <cfRule type="cellIs" dxfId="4361" priority="3535" operator="lessThan">
      <formula>$C$4</formula>
    </cfRule>
  </conditionalFormatting>
  <conditionalFormatting sqref="BG48">
    <cfRule type="cellIs" dxfId="4360" priority="3536" operator="lessThan">
      <formula>$C$4</formula>
    </cfRule>
  </conditionalFormatting>
  <conditionalFormatting sqref="BG49">
    <cfRule type="cellIs" dxfId="4359" priority="3537" operator="lessThan">
      <formula>$C$4</formula>
    </cfRule>
  </conditionalFormatting>
  <conditionalFormatting sqref="BG50">
    <cfRule type="cellIs" dxfId="4358" priority="3538" operator="lessThan">
      <formula>$C$4</formula>
    </cfRule>
  </conditionalFormatting>
  <conditionalFormatting sqref="BG51">
    <cfRule type="cellIs" dxfId="4357" priority="3539" operator="lessThan">
      <formula>$C$4</formula>
    </cfRule>
  </conditionalFormatting>
  <conditionalFormatting sqref="BG52">
    <cfRule type="cellIs" dxfId="4356" priority="3540" operator="lessThan">
      <formula>$C$4</formula>
    </cfRule>
  </conditionalFormatting>
  <conditionalFormatting sqref="BG53">
    <cfRule type="cellIs" dxfId="4355" priority="3541" operator="lessThan">
      <formula>$C$4</formula>
    </cfRule>
  </conditionalFormatting>
  <conditionalFormatting sqref="BG54">
    <cfRule type="cellIs" dxfId="4354" priority="3542" operator="lessThan">
      <formula>$C$4</formula>
    </cfRule>
  </conditionalFormatting>
  <conditionalFormatting sqref="BG55">
    <cfRule type="cellIs" dxfId="4353" priority="3543" operator="lessThan">
      <formula>$C$4</formula>
    </cfRule>
  </conditionalFormatting>
  <conditionalFormatting sqref="BG56">
    <cfRule type="cellIs" dxfId="4352" priority="3544" operator="lessThan">
      <formula>$C$4</formula>
    </cfRule>
  </conditionalFormatting>
  <conditionalFormatting sqref="BG57">
    <cfRule type="cellIs" dxfId="4351" priority="3545" operator="lessThan">
      <formula>$C$4</formula>
    </cfRule>
  </conditionalFormatting>
  <conditionalFormatting sqref="BG58">
    <cfRule type="cellIs" dxfId="4350" priority="3546" operator="lessThan">
      <formula>$C$4</formula>
    </cfRule>
  </conditionalFormatting>
  <conditionalFormatting sqref="BG59">
    <cfRule type="cellIs" dxfId="4349" priority="3547" operator="lessThan">
      <formula>$C$4</formula>
    </cfRule>
  </conditionalFormatting>
  <conditionalFormatting sqref="BG60">
    <cfRule type="cellIs" dxfId="4348" priority="3548" operator="lessThan">
      <formula>$C$4</formula>
    </cfRule>
  </conditionalFormatting>
  <conditionalFormatting sqref="CJ11">
    <cfRule type="cellIs" dxfId="4347" priority="3549" operator="lessThan">
      <formula>$C$4</formula>
    </cfRule>
  </conditionalFormatting>
  <conditionalFormatting sqref="CJ11">
    <cfRule type="cellIs" dxfId="4346" priority="3550" operator="lessThan">
      <formula>$C$4</formula>
    </cfRule>
  </conditionalFormatting>
  <conditionalFormatting sqref="CJ12">
    <cfRule type="cellIs" dxfId="4345" priority="3551" operator="lessThan">
      <formula>$C$4</formula>
    </cfRule>
  </conditionalFormatting>
  <conditionalFormatting sqref="CJ12">
    <cfRule type="cellIs" dxfId="4344" priority="3552" operator="lessThan">
      <formula>$C$4</formula>
    </cfRule>
  </conditionalFormatting>
  <conditionalFormatting sqref="CJ13">
    <cfRule type="cellIs" dxfId="4343" priority="3553" operator="lessThan">
      <formula>$C$4</formula>
    </cfRule>
  </conditionalFormatting>
  <conditionalFormatting sqref="CJ13">
    <cfRule type="cellIs" dxfId="4342" priority="3554" operator="lessThan">
      <formula>$C$4</formula>
    </cfRule>
  </conditionalFormatting>
  <conditionalFormatting sqref="CJ14">
    <cfRule type="cellIs" dxfId="4341" priority="3555" operator="lessThan">
      <formula>$C$4</formula>
    </cfRule>
  </conditionalFormatting>
  <conditionalFormatting sqref="CJ14">
    <cfRule type="cellIs" dxfId="4340" priority="3556" operator="lessThan">
      <formula>$C$4</formula>
    </cfRule>
  </conditionalFormatting>
  <conditionalFormatting sqref="CJ15">
    <cfRule type="cellIs" dxfId="4339" priority="3557" operator="lessThan">
      <formula>$C$4</formula>
    </cfRule>
  </conditionalFormatting>
  <conditionalFormatting sqref="CJ15">
    <cfRule type="cellIs" dxfId="4338" priority="3558" operator="lessThan">
      <formula>$C$4</formula>
    </cfRule>
  </conditionalFormatting>
  <conditionalFormatting sqref="CJ16">
    <cfRule type="cellIs" dxfId="4337" priority="3559" operator="lessThan">
      <formula>$C$4</formula>
    </cfRule>
  </conditionalFormatting>
  <conditionalFormatting sqref="CJ16">
    <cfRule type="cellIs" dxfId="4336" priority="3560" operator="lessThan">
      <formula>$C$4</formula>
    </cfRule>
  </conditionalFormatting>
  <conditionalFormatting sqref="CJ17">
    <cfRule type="cellIs" dxfId="4335" priority="3561" operator="lessThan">
      <formula>$C$4</formula>
    </cfRule>
  </conditionalFormatting>
  <conditionalFormatting sqref="CJ17">
    <cfRule type="cellIs" dxfId="4334" priority="3562" operator="lessThan">
      <formula>$C$4</formula>
    </cfRule>
  </conditionalFormatting>
  <conditionalFormatting sqref="CJ18">
    <cfRule type="cellIs" dxfId="4333" priority="3563" operator="lessThan">
      <formula>$C$4</formula>
    </cfRule>
  </conditionalFormatting>
  <conditionalFormatting sqref="CJ18">
    <cfRule type="cellIs" dxfId="4332" priority="3564" operator="lessThan">
      <formula>$C$4</formula>
    </cfRule>
  </conditionalFormatting>
  <conditionalFormatting sqref="CJ19">
    <cfRule type="cellIs" dxfId="4331" priority="3565" operator="lessThan">
      <formula>$C$4</formula>
    </cfRule>
  </conditionalFormatting>
  <conditionalFormatting sqref="CJ19">
    <cfRule type="cellIs" dxfId="4330" priority="3566" operator="lessThan">
      <formula>$C$4</formula>
    </cfRule>
  </conditionalFormatting>
  <conditionalFormatting sqref="CJ20">
    <cfRule type="cellIs" dxfId="4329" priority="3567" operator="lessThan">
      <formula>$C$4</formula>
    </cfRule>
  </conditionalFormatting>
  <conditionalFormatting sqref="CJ20">
    <cfRule type="cellIs" dxfId="4328" priority="3568" operator="lessThan">
      <formula>$C$4</formula>
    </cfRule>
  </conditionalFormatting>
  <conditionalFormatting sqref="CJ21">
    <cfRule type="cellIs" dxfId="4327" priority="3569" operator="lessThan">
      <formula>$C$4</formula>
    </cfRule>
  </conditionalFormatting>
  <conditionalFormatting sqref="CJ21">
    <cfRule type="cellIs" dxfId="4326" priority="3570" operator="lessThan">
      <formula>$C$4</formula>
    </cfRule>
  </conditionalFormatting>
  <conditionalFormatting sqref="CJ22">
    <cfRule type="cellIs" dxfId="4325" priority="3571" operator="lessThan">
      <formula>$C$4</formula>
    </cfRule>
  </conditionalFormatting>
  <conditionalFormatting sqref="CJ22">
    <cfRule type="cellIs" dxfId="4324" priority="3572" operator="lessThan">
      <formula>$C$4</formula>
    </cfRule>
  </conditionalFormatting>
  <conditionalFormatting sqref="CJ23">
    <cfRule type="cellIs" dxfId="4323" priority="3573" operator="lessThan">
      <formula>$C$4</formula>
    </cfRule>
  </conditionalFormatting>
  <conditionalFormatting sqref="CJ23">
    <cfRule type="cellIs" dxfId="4322" priority="3574" operator="lessThan">
      <formula>$C$4</formula>
    </cfRule>
  </conditionalFormatting>
  <conditionalFormatting sqref="CJ24">
    <cfRule type="cellIs" dxfId="4321" priority="3575" operator="lessThan">
      <formula>$C$4</formula>
    </cfRule>
  </conditionalFormatting>
  <conditionalFormatting sqref="CJ24">
    <cfRule type="cellIs" dxfId="4320" priority="3576" operator="lessThan">
      <formula>$C$4</formula>
    </cfRule>
  </conditionalFormatting>
  <conditionalFormatting sqref="CJ25">
    <cfRule type="cellIs" dxfId="4319" priority="3577" operator="lessThan">
      <formula>$C$4</formula>
    </cfRule>
  </conditionalFormatting>
  <conditionalFormatting sqref="CJ25">
    <cfRule type="cellIs" dxfId="4318" priority="3578" operator="lessThan">
      <formula>$C$4</formula>
    </cfRule>
  </conditionalFormatting>
  <conditionalFormatting sqref="CJ26">
    <cfRule type="cellIs" dxfId="4317" priority="3579" operator="lessThan">
      <formula>$C$4</formula>
    </cfRule>
  </conditionalFormatting>
  <conditionalFormatting sqref="CJ26">
    <cfRule type="cellIs" dxfId="4316" priority="3580" operator="lessThan">
      <formula>$C$4</formula>
    </cfRule>
  </conditionalFormatting>
  <conditionalFormatting sqref="CJ27">
    <cfRule type="cellIs" dxfId="4315" priority="3581" operator="lessThan">
      <formula>$C$4</formula>
    </cfRule>
  </conditionalFormatting>
  <conditionalFormatting sqref="CJ27">
    <cfRule type="cellIs" dxfId="4314" priority="3582" operator="lessThan">
      <formula>$C$4</formula>
    </cfRule>
  </conditionalFormatting>
  <conditionalFormatting sqref="CJ28">
    <cfRule type="cellIs" dxfId="4313" priority="3583" operator="lessThan">
      <formula>$C$4</formula>
    </cfRule>
  </conditionalFormatting>
  <conditionalFormatting sqref="CJ28">
    <cfRule type="cellIs" dxfId="4312" priority="3584" operator="lessThan">
      <formula>$C$4</formula>
    </cfRule>
  </conditionalFormatting>
  <conditionalFormatting sqref="CJ29">
    <cfRule type="cellIs" dxfId="4311" priority="3585" operator="lessThan">
      <formula>$C$4</formula>
    </cfRule>
  </conditionalFormatting>
  <conditionalFormatting sqref="CJ29">
    <cfRule type="cellIs" dxfId="4310" priority="3586" operator="lessThan">
      <formula>$C$4</formula>
    </cfRule>
  </conditionalFormatting>
  <conditionalFormatting sqref="CJ30">
    <cfRule type="cellIs" dxfId="4309" priority="3587" operator="lessThan">
      <formula>$C$4</formula>
    </cfRule>
  </conditionalFormatting>
  <conditionalFormatting sqref="CJ30">
    <cfRule type="cellIs" dxfId="4308" priority="3588" operator="lessThan">
      <formula>$C$4</formula>
    </cfRule>
  </conditionalFormatting>
  <conditionalFormatting sqref="CJ31">
    <cfRule type="cellIs" dxfId="4307" priority="3589" operator="lessThan">
      <formula>$C$4</formula>
    </cfRule>
  </conditionalFormatting>
  <conditionalFormatting sqref="CJ31">
    <cfRule type="cellIs" dxfId="4306" priority="3590" operator="lessThan">
      <formula>$C$4</formula>
    </cfRule>
  </conditionalFormatting>
  <conditionalFormatting sqref="CJ32">
    <cfRule type="cellIs" dxfId="4305" priority="3591" operator="lessThan">
      <formula>$C$4</formula>
    </cfRule>
  </conditionalFormatting>
  <conditionalFormatting sqref="CJ32">
    <cfRule type="cellIs" dxfId="4304" priority="3592" operator="lessThan">
      <formula>$C$4</formula>
    </cfRule>
  </conditionalFormatting>
  <conditionalFormatting sqref="CJ33">
    <cfRule type="cellIs" dxfId="4303" priority="3593" operator="lessThan">
      <formula>$C$4</formula>
    </cfRule>
  </conditionalFormatting>
  <conditionalFormatting sqref="CJ33">
    <cfRule type="cellIs" dxfId="4302" priority="3594" operator="lessThan">
      <formula>$C$4</formula>
    </cfRule>
  </conditionalFormatting>
  <conditionalFormatting sqref="CJ34">
    <cfRule type="cellIs" dxfId="4301" priority="3595" operator="lessThan">
      <formula>$C$4</formula>
    </cfRule>
  </conditionalFormatting>
  <conditionalFormatting sqref="CJ34">
    <cfRule type="cellIs" dxfId="4300" priority="3596" operator="lessThan">
      <formula>$C$4</formula>
    </cfRule>
  </conditionalFormatting>
  <conditionalFormatting sqref="CJ35">
    <cfRule type="cellIs" dxfId="4299" priority="3597" operator="lessThan">
      <formula>$C$4</formula>
    </cfRule>
  </conditionalFormatting>
  <conditionalFormatting sqref="CJ35">
    <cfRule type="cellIs" dxfId="4298" priority="3598" operator="lessThan">
      <formula>$C$4</formula>
    </cfRule>
  </conditionalFormatting>
  <conditionalFormatting sqref="CJ36">
    <cfRule type="cellIs" dxfId="4297" priority="3599" operator="lessThan">
      <formula>$C$4</formula>
    </cfRule>
  </conditionalFormatting>
  <conditionalFormatting sqref="CJ36">
    <cfRule type="cellIs" dxfId="4296" priority="3600" operator="lessThan">
      <formula>$C$4</formula>
    </cfRule>
  </conditionalFormatting>
  <conditionalFormatting sqref="CJ37">
    <cfRule type="cellIs" dxfId="4295" priority="3601" operator="lessThan">
      <formula>$C$4</formula>
    </cfRule>
  </conditionalFormatting>
  <conditionalFormatting sqref="CJ37">
    <cfRule type="cellIs" dxfId="4294" priority="3602" operator="lessThan">
      <formula>$C$4</formula>
    </cfRule>
  </conditionalFormatting>
  <conditionalFormatting sqref="CJ38">
    <cfRule type="cellIs" dxfId="4293" priority="3603" operator="lessThan">
      <formula>$C$4</formula>
    </cfRule>
  </conditionalFormatting>
  <conditionalFormatting sqref="CJ38">
    <cfRule type="cellIs" dxfId="4292" priority="3604" operator="lessThan">
      <formula>$C$4</formula>
    </cfRule>
  </conditionalFormatting>
  <conditionalFormatting sqref="CJ39">
    <cfRule type="cellIs" dxfId="4291" priority="3605" operator="lessThan">
      <formula>$C$4</formula>
    </cfRule>
  </conditionalFormatting>
  <conditionalFormatting sqref="CJ39">
    <cfRule type="cellIs" dxfId="4290" priority="3606" operator="lessThan">
      <formula>$C$4</formula>
    </cfRule>
  </conditionalFormatting>
  <conditionalFormatting sqref="CJ40">
    <cfRule type="cellIs" dxfId="4289" priority="3607" operator="lessThan">
      <formula>$C$4</formula>
    </cfRule>
  </conditionalFormatting>
  <conditionalFormatting sqref="CJ40">
    <cfRule type="cellIs" dxfId="4288" priority="3608" operator="lessThan">
      <formula>$C$4</formula>
    </cfRule>
  </conditionalFormatting>
  <conditionalFormatting sqref="CJ41">
    <cfRule type="cellIs" dxfId="4287" priority="3609" operator="lessThan">
      <formula>$C$4</formula>
    </cfRule>
  </conditionalFormatting>
  <conditionalFormatting sqref="CJ41">
    <cfRule type="cellIs" dxfId="4286" priority="3610" operator="lessThan">
      <formula>$C$4</formula>
    </cfRule>
  </conditionalFormatting>
  <conditionalFormatting sqref="CJ42">
    <cfRule type="cellIs" dxfId="4285" priority="3611" operator="lessThan">
      <formula>$C$4</formula>
    </cfRule>
  </conditionalFormatting>
  <conditionalFormatting sqref="CJ42">
    <cfRule type="cellIs" dxfId="4284" priority="3612" operator="lessThan">
      <formula>$C$4</formula>
    </cfRule>
  </conditionalFormatting>
  <conditionalFormatting sqref="CJ43">
    <cfRule type="cellIs" dxfId="4283" priority="3613" operator="lessThan">
      <formula>$C$4</formula>
    </cfRule>
  </conditionalFormatting>
  <conditionalFormatting sqref="CJ43">
    <cfRule type="cellIs" dxfId="4282" priority="3614" operator="lessThan">
      <formula>$C$4</formula>
    </cfRule>
  </conditionalFormatting>
  <conditionalFormatting sqref="CJ44">
    <cfRule type="cellIs" dxfId="4281" priority="3615" operator="lessThan">
      <formula>$C$4</formula>
    </cfRule>
  </conditionalFormatting>
  <conditionalFormatting sqref="CJ44">
    <cfRule type="cellIs" dxfId="4280" priority="3616" operator="lessThan">
      <formula>$C$4</formula>
    </cfRule>
  </conditionalFormatting>
  <conditionalFormatting sqref="CJ45">
    <cfRule type="cellIs" dxfId="4279" priority="3617" operator="lessThan">
      <formula>$C$4</formula>
    </cfRule>
  </conditionalFormatting>
  <conditionalFormatting sqref="CJ45">
    <cfRule type="cellIs" dxfId="4278" priority="3618" operator="lessThan">
      <formula>$C$4</formula>
    </cfRule>
  </conditionalFormatting>
  <conditionalFormatting sqref="CJ46">
    <cfRule type="cellIs" dxfId="4277" priority="3619" operator="lessThan">
      <formula>$C$4</formula>
    </cfRule>
  </conditionalFormatting>
  <conditionalFormatting sqref="CJ46">
    <cfRule type="cellIs" dxfId="4276" priority="3620" operator="lessThan">
      <formula>$C$4</formula>
    </cfRule>
  </conditionalFormatting>
  <conditionalFormatting sqref="CJ47">
    <cfRule type="cellIs" dxfId="4275" priority="3621" operator="lessThan">
      <formula>$C$4</formula>
    </cfRule>
  </conditionalFormatting>
  <conditionalFormatting sqref="CJ47">
    <cfRule type="cellIs" dxfId="4274" priority="3622" operator="lessThan">
      <formula>$C$4</formula>
    </cfRule>
  </conditionalFormatting>
  <conditionalFormatting sqref="CJ48">
    <cfRule type="cellIs" dxfId="4273" priority="3623" operator="lessThan">
      <formula>$C$4</formula>
    </cfRule>
  </conditionalFormatting>
  <conditionalFormatting sqref="CJ48">
    <cfRule type="cellIs" dxfId="4272" priority="3624" operator="lessThan">
      <formula>$C$4</formula>
    </cfRule>
  </conditionalFormatting>
  <conditionalFormatting sqref="CJ49">
    <cfRule type="cellIs" dxfId="4271" priority="3625" operator="lessThan">
      <formula>$C$4</formula>
    </cfRule>
  </conditionalFormatting>
  <conditionalFormatting sqref="CJ49">
    <cfRule type="cellIs" dxfId="4270" priority="3626" operator="lessThan">
      <formula>$C$4</formula>
    </cfRule>
  </conditionalFormatting>
  <conditionalFormatting sqref="CJ50">
    <cfRule type="cellIs" dxfId="4269" priority="3627" operator="lessThan">
      <formula>$C$4</formula>
    </cfRule>
  </conditionalFormatting>
  <conditionalFormatting sqref="CJ50">
    <cfRule type="cellIs" dxfId="4268" priority="3628" operator="lessThan">
      <formula>$C$4</formula>
    </cfRule>
  </conditionalFormatting>
  <conditionalFormatting sqref="CJ51">
    <cfRule type="cellIs" dxfId="4267" priority="3629" operator="lessThan">
      <formula>$C$4</formula>
    </cfRule>
  </conditionalFormatting>
  <conditionalFormatting sqref="CJ51">
    <cfRule type="cellIs" dxfId="4266" priority="3630" operator="lessThan">
      <formula>$C$4</formula>
    </cfRule>
  </conditionalFormatting>
  <conditionalFormatting sqref="CJ52">
    <cfRule type="cellIs" dxfId="4265" priority="3631" operator="lessThan">
      <formula>$C$4</formula>
    </cfRule>
  </conditionalFormatting>
  <conditionalFormatting sqref="CJ52">
    <cfRule type="cellIs" dxfId="4264" priority="3632" operator="lessThan">
      <formula>$C$4</formula>
    </cfRule>
  </conditionalFormatting>
  <conditionalFormatting sqref="CJ53">
    <cfRule type="cellIs" dxfId="4263" priority="3633" operator="lessThan">
      <formula>$C$4</formula>
    </cfRule>
  </conditionalFormatting>
  <conditionalFormatting sqref="CJ53">
    <cfRule type="cellIs" dxfId="4262" priority="3634" operator="lessThan">
      <formula>$C$4</formula>
    </cfRule>
  </conditionalFormatting>
  <conditionalFormatting sqref="CJ54">
    <cfRule type="cellIs" dxfId="4261" priority="3635" operator="lessThan">
      <formula>$C$4</formula>
    </cfRule>
  </conditionalFormatting>
  <conditionalFormatting sqref="CJ54">
    <cfRule type="cellIs" dxfId="4260" priority="3636" operator="lessThan">
      <formula>$C$4</formula>
    </cfRule>
  </conditionalFormatting>
  <conditionalFormatting sqref="CJ55">
    <cfRule type="cellIs" dxfId="4259" priority="3637" operator="lessThan">
      <formula>$C$4</formula>
    </cfRule>
  </conditionalFormatting>
  <conditionalFormatting sqref="CJ55">
    <cfRule type="cellIs" dxfId="4258" priority="3638" operator="lessThan">
      <formula>$C$4</formula>
    </cfRule>
  </conditionalFormatting>
  <conditionalFormatting sqref="CJ56">
    <cfRule type="cellIs" dxfId="4257" priority="3639" operator="lessThan">
      <formula>$C$4</formula>
    </cfRule>
  </conditionalFormatting>
  <conditionalFormatting sqref="CJ56">
    <cfRule type="cellIs" dxfId="4256" priority="3640" operator="lessThan">
      <formula>$C$4</formula>
    </cfRule>
  </conditionalFormatting>
  <conditionalFormatting sqref="CJ57">
    <cfRule type="cellIs" dxfId="4255" priority="3641" operator="lessThan">
      <formula>$C$4</formula>
    </cfRule>
  </conditionalFormatting>
  <conditionalFormatting sqref="CJ57">
    <cfRule type="cellIs" dxfId="4254" priority="3642" operator="lessThan">
      <formula>$C$4</formula>
    </cfRule>
  </conditionalFormatting>
  <conditionalFormatting sqref="CJ58">
    <cfRule type="cellIs" dxfId="4253" priority="3643" operator="lessThan">
      <formula>$C$4</formula>
    </cfRule>
  </conditionalFormatting>
  <conditionalFormatting sqref="CJ58">
    <cfRule type="cellIs" dxfId="4252" priority="3644" operator="lessThan">
      <formula>$C$4</formula>
    </cfRule>
  </conditionalFormatting>
  <conditionalFormatting sqref="CJ59">
    <cfRule type="cellIs" dxfId="4251" priority="3645" operator="lessThan">
      <formula>$C$4</formula>
    </cfRule>
  </conditionalFormatting>
  <conditionalFormatting sqref="CJ59">
    <cfRule type="cellIs" dxfId="4250" priority="3646" operator="lessThan">
      <formula>$C$4</formula>
    </cfRule>
  </conditionalFormatting>
  <conditionalFormatting sqref="CJ60">
    <cfRule type="cellIs" dxfId="4249" priority="3647" operator="lessThan">
      <formula>$C$4</formula>
    </cfRule>
  </conditionalFormatting>
  <conditionalFormatting sqref="CJ60">
    <cfRule type="cellIs" dxfId="4248" priority="3648" operator="lessThan">
      <formula>$C$4</formula>
    </cfRule>
  </conditionalFormatting>
  <conditionalFormatting sqref="N11">
    <cfRule type="cellIs" dxfId="4247" priority="3649" operator="lessThan">
      <formula>$C$4</formula>
    </cfRule>
  </conditionalFormatting>
  <conditionalFormatting sqref="N11">
    <cfRule type="cellIs" dxfId="4246" priority="3650" operator="lessThan">
      <formula>$C$4</formula>
    </cfRule>
  </conditionalFormatting>
  <conditionalFormatting sqref="N12">
    <cfRule type="cellIs" dxfId="4245" priority="3651" operator="lessThan">
      <formula>$C$4</formula>
    </cfRule>
  </conditionalFormatting>
  <conditionalFormatting sqref="N12">
    <cfRule type="cellIs" dxfId="4244" priority="3652" operator="lessThan">
      <formula>$C$4</formula>
    </cfRule>
  </conditionalFormatting>
  <conditionalFormatting sqref="N13">
    <cfRule type="cellIs" dxfId="4243" priority="3653" operator="lessThan">
      <formula>$C$4</formula>
    </cfRule>
  </conditionalFormatting>
  <conditionalFormatting sqref="N13">
    <cfRule type="cellIs" dxfId="4242" priority="3654" operator="lessThan">
      <formula>$C$4</formula>
    </cfRule>
  </conditionalFormatting>
  <conditionalFormatting sqref="N14">
    <cfRule type="cellIs" dxfId="4241" priority="3655" operator="lessThan">
      <formula>$C$4</formula>
    </cfRule>
  </conditionalFormatting>
  <conditionalFormatting sqref="N14">
    <cfRule type="cellIs" dxfId="4240" priority="3656" operator="lessThan">
      <formula>$C$4</formula>
    </cfRule>
  </conditionalFormatting>
  <conditionalFormatting sqref="N15">
    <cfRule type="cellIs" dxfId="4239" priority="3657" operator="lessThan">
      <formula>$C$4</formula>
    </cfRule>
  </conditionalFormatting>
  <conditionalFormatting sqref="N15">
    <cfRule type="cellIs" dxfId="4238" priority="3658" operator="lessThan">
      <formula>$C$4</formula>
    </cfRule>
  </conditionalFormatting>
  <conditionalFormatting sqref="N16">
    <cfRule type="cellIs" dxfId="4237" priority="3659" operator="lessThan">
      <formula>$C$4</formula>
    </cfRule>
  </conditionalFormatting>
  <conditionalFormatting sqref="N16">
    <cfRule type="cellIs" dxfId="4236" priority="3660" operator="lessThan">
      <formula>$C$4</formula>
    </cfRule>
  </conditionalFormatting>
  <conditionalFormatting sqref="N17">
    <cfRule type="cellIs" dxfId="4235" priority="3661" operator="lessThan">
      <formula>$C$4</formula>
    </cfRule>
  </conditionalFormatting>
  <conditionalFormatting sqref="N17">
    <cfRule type="cellIs" dxfId="4234" priority="3662" operator="lessThan">
      <formula>$C$4</formula>
    </cfRule>
  </conditionalFormatting>
  <conditionalFormatting sqref="N18">
    <cfRule type="cellIs" dxfId="4233" priority="3663" operator="lessThan">
      <formula>$C$4</formula>
    </cfRule>
  </conditionalFormatting>
  <conditionalFormatting sqref="N18">
    <cfRule type="cellIs" dxfId="4232" priority="3664" operator="lessThan">
      <formula>$C$4</formula>
    </cfRule>
  </conditionalFormatting>
  <conditionalFormatting sqref="N19">
    <cfRule type="cellIs" dxfId="4231" priority="3665" operator="lessThan">
      <formula>$C$4</formula>
    </cfRule>
  </conditionalFormatting>
  <conditionalFormatting sqref="N19">
    <cfRule type="cellIs" dxfId="4230" priority="3666" operator="lessThan">
      <formula>$C$4</formula>
    </cfRule>
  </conditionalFormatting>
  <conditionalFormatting sqref="N20">
    <cfRule type="cellIs" dxfId="4229" priority="3667" operator="lessThan">
      <formula>$C$4</formula>
    </cfRule>
  </conditionalFormatting>
  <conditionalFormatting sqref="N20">
    <cfRule type="cellIs" dxfId="4228" priority="3668" operator="lessThan">
      <formula>$C$4</formula>
    </cfRule>
  </conditionalFormatting>
  <conditionalFormatting sqref="N21">
    <cfRule type="cellIs" dxfId="4227" priority="3669" operator="lessThan">
      <formula>$C$4</formula>
    </cfRule>
  </conditionalFormatting>
  <conditionalFormatting sqref="N21">
    <cfRule type="cellIs" dxfId="4226" priority="3670" operator="lessThan">
      <formula>$C$4</formula>
    </cfRule>
  </conditionalFormatting>
  <conditionalFormatting sqref="N22">
    <cfRule type="cellIs" dxfId="4225" priority="3671" operator="lessThan">
      <formula>$C$4</formula>
    </cfRule>
  </conditionalFormatting>
  <conditionalFormatting sqref="N22">
    <cfRule type="cellIs" dxfId="4224" priority="3672" operator="lessThan">
      <formula>$C$4</formula>
    </cfRule>
  </conditionalFormatting>
  <conditionalFormatting sqref="N23">
    <cfRule type="cellIs" dxfId="4223" priority="3673" operator="lessThan">
      <formula>$C$4</formula>
    </cfRule>
  </conditionalFormatting>
  <conditionalFormatting sqref="N23">
    <cfRule type="cellIs" dxfId="4222" priority="3674" operator="lessThan">
      <formula>$C$4</formula>
    </cfRule>
  </conditionalFormatting>
  <conditionalFormatting sqref="N24">
    <cfRule type="cellIs" dxfId="4221" priority="3675" operator="lessThan">
      <formula>$C$4</formula>
    </cfRule>
  </conditionalFormatting>
  <conditionalFormatting sqref="N24">
    <cfRule type="cellIs" dxfId="4220" priority="3676" operator="lessThan">
      <formula>$C$4</formula>
    </cfRule>
  </conditionalFormatting>
  <conditionalFormatting sqref="N25">
    <cfRule type="cellIs" dxfId="4219" priority="3677" operator="lessThan">
      <formula>$C$4</formula>
    </cfRule>
  </conditionalFormatting>
  <conditionalFormatting sqref="N25">
    <cfRule type="cellIs" dxfId="4218" priority="3678" operator="lessThan">
      <formula>$C$4</formula>
    </cfRule>
  </conditionalFormatting>
  <conditionalFormatting sqref="N26">
    <cfRule type="cellIs" dxfId="4217" priority="3679" operator="lessThan">
      <formula>$C$4</formula>
    </cfRule>
  </conditionalFormatting>
  <conditionalFormatting sqref="N26">
    <cfRule type="cellIs" dxfId="4216" priority="3680" operator="lessThan">
      <formula>$C$4</formula>
    </cfRule>
  </conditionalFormatting>
  <conditionalFormatting sqref="N27">
    <cfRule type="cellIs" dxfId="4215" priority="3681" operator="lessThan">
      <formula>$C$4</formula>
    </cfRule>
  </conditionalFormatting>
  <conditionalFormatting sqref="N27">
    <cfRule type="cellIs" dxfId="4214" priority="3682" operator="lessThan">
      <formula>$C$4</formula>
    </cfRule>
  </conditionalFormatting>
  <conditionalFormatting sqref="N28">
    <cfRule type="cellIs" dxfId="4213" priority="3683" operator="lessThan">
      <formula>$C$4</formula>
    </cfRule>
  </conditionalFormatting>
  <conditionalFormatting sqref="N28">
    <cfRule type="cellIs" dxfId="4212" priority="3684" operator="lessThan">
      <formula>$C$4</formula>
    </cfRule>
  </conditionalFormatting>
  <conditionalFormatting sqref="N29">
    <cfRule type="cellIs" dxfId="4211" priority="3685" operator="lessThan">
      <formula>$C$4</formula>
    </cfRule>
  </conditionalFormatting>
  <conditionalFormatting sqref="N29">
    <cfRule type="cellIs" dxfId="4210" priority="3686" operator="lessThan">
      <formula>$C$4</formula>
    </cfRule>
  </conditionalFormatting>
  <conditionalFormatting sqref="N30">
    <cfRule type="cellIs" dxfId="4209" priority="3687" operator="lessThan">
      <formula>$C$4</formula>
    </cfRule>
  </conditionalFormatting>
  <conditionalFormatting sqref="N30">
    <cfRule type="cellIs" dxfId="4208" priority="3688" operator="lessThan">
      <formula>$C$4</formula>
    </cfRule>
  </conditionalFormatting>
  <conditionalFormatting sqref="N31">
    <cfRule type="cellIs" dxfId="4207" priority="3689" operator="lessThan">
      <formula>$C$4</formula>
    </cfRule>
  </conditionalFormatting>
  <conditionalFormatting sqref="N31">
    <cfRule type="cellIs" dxfId="4206" priority="3690" operator="lessThan">
      <formula>$C$4</formula>
    </cfRule>
  </conditionalFormatting>
  <conditionalFormatting sqref="N32">
    <cfRule type="cellIs" dxfId="4205" priority="3691" operator="lessThan">
      <formula>$C$4</formula>
    </cfRule>
  </conditionalFormatting>
  <conditionalFormatting sqref="N32">
    <cfRule type="cellIs" dxfId="4204" priority="3692" operator="lessThan">
      <formula>$C$4</formula>
    </cfRule>
  </conditionalFormatting>
  <conditionalFormatting sqref="N33">
    <cfRule type="cellIs" dxfId="4203" priority="3693" operator="lessThan">
      <formula>$C$4</formula>
    </cfRule>
  </conditionalFormatting>
  <conditionalFormatting sqref="N33">
    <cfRule type="cellIs" dxfId="4202" priority="3694" operator="lessThan">
      <formula>$C$4</formula>
    </cfRule>
  </conditionalFormatting>
  <conditionalFormatting sqref="N34">
    <cfRule type="cellIs" dxfId="4201" priority="3695" operator="lessThan">
      <formula>$C$4</formula>
    </cfRule>
  </conditionalFormatting>
  <conditionalFormatting sqref="N34">
    <cfRule type="cellIs" dxfId="4200" priority="3696" operator="lessThan">
      <formula>$C$4</formula>
    </cfRule>
  </conditionalFormatting>
  <conditionalFormatting sqref="N35">
    <cfRule type="cellIs" dxfId="4199" priority="3697" operator="lessThan">
      <formula>$C$4</formula>
    </cfRule>
  </conditionalFormatting>
  <conditionalFormatting sqref="N35">
    <cfRule type="cellIs" dxfId="4198" priority="3698" operator="lessThan">
      <formula>$C$4</formula>
    </cfRule>
  </conditionalFormatting>
  <conditionalFormatting sqref="N36">
    <cfRule type="cellIs" dxfId="4197" priority="3699" operator="lessThan">
      <formula>$C$4</formula>
    </cfRule>
  </conditionalFormatting>
  <conditionalFormatting sqref="N36">
    <cfRule type="cellIs" dxfId="4196" priority="3700" operator="lessThan">
      <formula>$C$4</formula>
    </cfRule>
  </conditionalFormatting>
  <conditionalFormatting sqref="N37">
    <cfRule type="cellIs" dxfId="4195" priority="3701" operator="lessThan">
      <formula>$C$4</formula>
    </cfRule>
  </conditionalFormatting>
  <conditionalFormatting sqref="N37">
    <cfRule type="cellIs" dxfId="4194" priority="3702" operator="lessThan">
      <formula>$C$4</formula>
    </cfRule>
  </conditionalFormatting>
  <conditionalFormatting sqref="N38">
    <cfRule type="cellIs" dxfId="4193" priority="3703" operator="lessThan">
      <formula>$C$4</formula>
    </cfRule>
  </conditionalFormatting>
  <conditionalFormatting sqref="N38">
    <cfRule type="cellIs" dxfId="4192" priority="3704" operator="lessThan">
      <formula>$C$4</formula>
    </cfRule>
  </conditionalFormatting>
  <conditionalFormatting sqref="N39">
    <cfRule type="cellIs" dxfId="4191" priority="3705" operator="lessThan">
      <formula>$C$4</formula>
    </cfRule>
  </conditionalFormatting>
  <conditionalFormatting sqref="N39">
    <cfRule type="cellIs" dxfId="4190" priority="3706" operator="lessThan">
      <formula>$C$4</formula>
    </cfRule>
  </conditionalFormatting>
  <conditionalFormatting sqref="N40">
    <cfRule type="cellIs" dxfId="4189" priority="3707" operator="lessThan">
      <formula>$C$4</formula>
    </cfRule>
  </conditionalFormatting>
  <conditionalFormatting sqref="N40">
    <cfRule type="cellIs" dxfId="4188" priority="3708" operator="lessThan">
      <formula>$C$4</formula>
    </cfRule>
  </conditionalFormatting>
  <conditionalFormatting sqref="N41">
    <cfRule type="cellIs" dxfId="4187" priority="3709" operator="lessThan">
      <formula>$C$4</formula>
    </cfRule>
  </conditionalFormatting>
  <conditionalFormatting sqref="N41">
    <cfRule type="cellIs" dxfId="4186" priority="3710" operator="lessThan">
      <formula>$C$4</formula>
    </cfRule>
  </conditionalFormatting>
  <conditionalFormatting sqref="N42">
    <cfRule type="cellIs" dxfId="4185" priority="3711" operator="lessThan">
      <formula>$C$4</formula>
    </cfRule>
  </conditionalFormatting>
  <conditionalFormatting sqref="N42">
    <cfRule type="cellIs" dxfId="4184" priority="3712" operator="lessThan">
      <formula>$C$4</formula>
    </cfRule>
  </conditionalFormatting>
  <conditionalFormatting sqref="N43">
    <cfRule type="cellIs" dxfId="4183" priority="3713" operator="lessThan">
      <formula>$C$4</formula>
    </cfRule>
  </conditionalFormatting>
  <conditionalFormatting sqref="N43">
    <cfRule type="cellIs" dxfId="4182" priority="3714" operator="lessThan">
      <formula>$C$4</formula>
    </cfRule>
  </conditionalFormatting>
  <conditionalFormatting sqref="N44">
    <cfRule type="cellIs" dxfId="4181" priority="3715" operator="lessThan">
      <formula>$C$4</formula>
    </cfRule>
  </conditionalFormatting>
  <conditionalFormatting sqref="N44">
    <cfRule type="cellIs" dxfId="4180" priority="3716" operator="lessThan">
      <formula>$C$4</formula>
    </cfRule>
  </conditionalFormatting>
  <conditionalFormatting sqref="N45">
    <cfRule type="cellIs" dxfId="4179" priority="3717" operator="lessThan">
      <formula>$C$4</formula>
    </cfRule>
  </conditionalFormatting>
  <conditionalFormatting sqref="N45">
    <cfRule type="cellIs" dxfId="4178" priority="3718" operator="lessThan">
      <formula>$C$4</formula>
    </cfRule>
  </conditionalFormatting>
  <conditionalFormatting sqref="N46">
    <cfRule type="cellIs" dxfId="4177" priority="3719" operator="lessThan">
      <formula>$C$4</formula>
    </cfRule>
  </conditionalFormatting>
  <conditionalFormatting sqref="N46">
    <cfRule type="cellIs" dxfId="4176" priority="3720" operator="lessThan">
      <formula>$C$4</formula>
    </cfRule>
  </conditionalFormatting>
  <conditionalFormatting sqref="N47">
    <cfRule type="cellIs" dxfId="4175" priority="3721" operator="lessThan">
      <formula>$C$4</formula>
    </cfRule>
  </conditionalFormatting>
  <conditionalFormatting sqref="N47">
    <cfRule type="cellIs" dxfId="4174" priority="3722" operator="lessThan">
      <formula>$C$4</formula>
    </cfRule>
  </conditionalFormatting>
  <conditionalFormatting sqref="N48">
    <cfRule type="cellIs" dxfId="4173" priority="3723" operator="lessThan">
      <formula>$C$4</formula>
    </cfRule>
  </conditionalFormatting>
  <conditionalFormatting sqref="N48">
    <cfRule type="cellIs" dxfId="4172" priority="3724" operator="lessThan">
      <formula>$C$4</formula>
    </cfRule>
  </conditionalFormatting>
  <conditionalFormatting sqref="N49">
    <cfRule type="cellIs" dxfId="4171" priority="3725" operator="lessThan">
      <formula>$C$4</formula>
    </cfRule>
  </conditionalFormatting>
  <conditionalFormatting sqref="N49">
    <cfRule type="cellIs" dxfId="4170" priority="3726" operator="lessThan">
      <formula>$C$4</formula>
    </cfRule>
  </conditionalFormatting>
  <conditionalFormatting sqref="N50">
    <cfRule type="cellIs" dxfId="4169" priority="3727" operator="lessThan">
      <formula>$C$4</formula>
    </cfRule>
  </conditionalFormatting>
  <conditionalFormatting sqref="N50">
    <cfRule type="cellIs" dxfId="4168" priority="3728" operator="lessThan">
      <formula>$C$4</formula>
    </cfRule>
  </conditionalFormatting>
  <conditionalFormatting sqref="N51">
    <cfRule type="cellIs" dxfId="4167" priority="3729" operator="lessThan">
      <formula>$C$4</formula>
    </cfRule>
  </conditionalFormatting>
  <conditionalFormatting sqref="N51">
    <cfRule type="cellIs" dxfId="4166" priority="3730" operator="lessThan">
      <formula>$C$4</formula>
    </cfRule>
  </conditionalFormatting>
  <conditionalFormatting sqref="N52">
    <cfRule type="cellIs" dxfId="4165" priority="3731" operator="lessThan">
      <formula>$C$4</formula>
    </cfRule>
  </conditionalFormatting>
  <conditionalFormatting sqref="N52">
    <cfRule type="cellIs" dxfId="4164" priority="3732" operator="lessThan">
      <formula>$C$4</formula>
    </cfRule>
  </conditionalFormatting>
  <conditionalFormatting sqref="N53">
    <cfRule type="cellIs" dxfId="4163" priority="3733" operator="lessThan">
      <formula>$C$4</formula>
    </cfRule>
  </conditionalFormatting>
  <conditionalFormatting sqref="N53">
    <cfRule type="cellIs" dxfId="4162" priority="3734" operator="lessThan">
      <formula>$C$4</formula>
    </cfRule>
  </conditionalFormatting>
  <conditionalFormatting sqref="N54">
    <cfRule type="cellIs" dxfId="4161" priority="3735" operator="lessThan">
      <formula>$C$4</formula>
    </cfRule>
  </conditionalFormatting>
  <conditionalFormatting sqref="N54">
    <cfRule type="cellIs" dxfId="4160" priority="3736" operator="lessThan">
      <formula>$C$4</formula>
    </cfRule>
  </conditionalFormatting>
  <conditionalFormatting sqref="N55">
    <cfRule type="cellIs" dxfId="4159" priority="3737" operator="lessThan">
      <formula>$C$4</formula>
    </cfRule>
  </conditionalFormatting>
  <conditionalFormatting sqref="N55">
    <cfRule type="cellIs" dxfId="4158" priority="3738" operator="lessThan">
      <formula>$C$4</formula>
    </cfRule>
  </conditionalFormatting>
  <conditionalFormatting sqref="N56">
    <cfRule type="cellIs" dxfId="4157" priority="3739" operator="lessThan">
      <formula>$C$4</formula>
    </cfRule>
  </conditionalFormatting>
  <conditionalFormatting sqref="N56">
    <cfRule type="cellIs" dxfId="4156" priority="3740" operator="lessThan">
      <formula>$C$4</formula>
    </cfRule>
  </conditionalFormatting>
  <conditionalFormatting sqref="N57">
    <cfRule type="cellIs" dxfId="4155" priority="3741" operator="lessThan">
      <formula>$C$4</formula>
    </cfRule>
  </conditionalFormatting>
  <conditionalFormatting sqref="N57">
    <cfRule type="cellIs" dxfId="4154" priority="3742" operator="lessThan">
      <formula>$C$4</formula>
    </cfRule>
  </conditionalFormatting>
  <conditionalFormatting sqref="N58">
    <cfRule type="cellIs" dxfId="4153" priority="3743" operator="lessThan">
      <formula>$C$4</formula>
    </cfRule>
  </conditionalFormatting>
  <conditionalFormatting sqref="N58">
    <cfRule type="cellIs" dxfId="4152" priority="3744" operator="lessThan">
      <formula>$C$4</formula>
    </cfRule>
  </conditionalFormatting>
  <conditionalFormatting sqref="N59">
    <cfRule type="cellIs" dxfId="4151" priority="3745" operator="lessThan">
      <formula>$C$4</formula>
    </cfRule>
  </conditionalFormatting>
  <conditionalFormatting sqref="N59">
    <cfRule type="cellIs" dxfId="4150" priority="3746" operator="lessThan">
      <formula>$C$4</formula>
    </cfRule>
  </conditionalFormatting>
  <conditionalFormatting sqref="N60">
    <cfRule type="cellIs" dxfId="4149" priority="3747" operator="lessThan">
      <formula>$C$4</formula>
    </cfRule>
  </conditionalFormatting>
  <conditionalFormatting sqref="N60">
    <cfRule type="cellIs" dxfId="4148" priority="3748" operator="lessThan">
      <formula>$C$4</formula>
    </cfRule>
  </conditionalFormatting>
  <conditionalFormatting sqref="O11">
    <cfRule type="cellIs" dxfId="4147" priority="3749" operator="lessThan">
      <formula>$C$4</formula>
    </cfRule>
  </conditionalFormatting>
  <conditionalFormatting sqref="O11">
    <cfRule type="cellIs" dxfId="4146" priority="3750" operator="lessThan">
      <formula>$C$4</formula>
    </cfRule>
  </conditionalFormatting>
  <conditionalFormatting sqref="O12">
    <cfRule type="cellIs" dxfId="4145" priority="3751" operator="lessThan">
      <formula>$C$4</formula>
    </cfRule>
  </conditionalFormatting>
  <conditionalFormatting sqref="O12">
    <cfRule type="cellIs" dxfId="4144" priority="3752" operator="lessThan">
      <formula>$C$4</formula>
    </cfRule>
  </conditionalFormatting>
  <conditionalFormatting sqref="O13">
    <cfRule type="cellIs" dxfId="4143" priority="3753" operator="lessThan">
      <formula>$C$4</formula>
    </cfRule>
  </conditionalFormatting>
  <conditionalFormatting sqref="O13">
    <cfRule type="cellIs" dxfId="4142" priority="3754" operator="lessThan">
      <formula>$C$4</formula>
    </cfRule>
  </conditionalFormatting>
  <conditionalFormatting sqref="O14">
    <cfRule type="cellIs" dxfId="4141" priority="3755" operator="lessThan">
      <formula>$C$4</formula>
    </cfRule>
  </conditionalFormatting>
  <conditionalFormatting sqref="O14">
    <cfRule type="cellIs" dxfId="4140" priority="3756" operator="lessThan">
      <formula>$C$4</formula>
    </cfRule>
  </conditionalFormatting>
  <conditionalFormatting sqref="O15">
    <cfRule type="cellIs" dxfId="4139" priority="3757" operator="lessThan">
      <formula>$C$4</formula>
    </cfRule>
  </conditionalFormatting>
  <conditionalFormatting sqref="O15">
    <cfRule type="cellIs" dxfId="4138" priority="3758" operator="lessThan">
      <formula>$C$4</formula>
    </cfRule>
  </conditionalFormatting>
  <conditionalFormatting sqref="O16">
    <cfRule type="cellIs" dxfId="4137" priority="3759" operator="lessThan">
      <formula>$C$4</formula>
    </cfRule>
  </conditionalFormatting>
  <conditionalFormatting sqref="O16">
    <cfRule type="cellIs" dxfId="4136" priority="3760" operator="lessThan">
      <formula>$C$4</formula>
    </cfRule>
  </conditionalFormatting>
  <conditionalFormatting sqref="O17">
    <cfRule type="cellIs" dxfId="4135" priority="3761" operator="lessThan">
      <formula>$C$4</formula>
    </cfRule>
  </conditionalFormatting>
  <conditionalFormatting sqref="O17">
    <cfRule type="cellIs" dxfId="4134" priority="3762" operator="lessThan">
      <formula>$C$4</formula>
    </cfRule>
  </conditionalFormatting>
  <conditionalFormatting sqref="O18">
    <cfRule type="cellIs" dxfId="4133" priority="3763" operator="lessThan">
      <formula>$C$4</formula>
    </cfRule>
  </conditionalFormatting>
  <conditionalFormatting sqref="O18">
    <cfRule type="cellIs" dxfId="4132" priority="3764" operator="lessThan">
      <formula>$C$4</formula>
    </cfRule>
  </conditionalFormatting>
  <conditionalFormatting sqref="O19">
    <cfRule type="cellIs" dxfId="4131" priority="3765" operator="lessThan">
      <formula>$C$4</formula>
    </cfRule>
  </conditionalFormatting>
  <conditionalFormatting sqref="O19">
    <cfRule type="cellIs" dxfId="4130" priority="3766" operator="lessThan">
      <formula>$C$4</formula>
    </cfRule>
  </conditionalFormatting>
  <conditionalFormatting sqref="O20">
    <cfRule type="cellIs" dxfId="4129" priority="3767" operator="lessThan">
      <formula>$C$4</formula>
    </cfRule>
  </conditionalFormatting>
  <conditionalFormatting sqref="O20">
    <cfRule type="cellIs" dxfId="4128" priority="3768" operator="lessThan">
      <formula>$C$4</formula>
    </cfRule>
  </conditionalFormatting>
  <conditionalFormatting sqref="O21">
    <cfRule type="cellIs" dxfId="4127" priority="3769" operator="lessThan">
      <formula>$C$4</formula>
    </cfRule>
  </conditionalFormatting>
  <conditionalFormatting sqref="O21">
    <cfRule type="cellIs" dxfId="4126" priority="3770" operator="lessThan">
      <formula>$C$4</formula>
    </cfRule>
  </conditionalFormatting>
  <conditionalFormatting sqref="O22">
    <cfRule type="cellIs" dxfId="4125" priority="3771" operator="lessThan">
      <formula>$C$4</formula>
    </cfRule>
  </conditionalFormatting>
  <conditionalFormatting sqref="O22">
    <cfRule type="cellIs" dxfId="4124" priority="3772" operator="lessThan">
      <formula>$C$4</formula>
    </cfRule>
  </conditionalFormatting>
  <conditionalFormatting sqref="O23">
    <cfRule type="cellIs" dxfId="4123" priority="3773" operator="lessThan">
      <formula>$C$4</formula>
    </cfRule>
  </conditionalFormatting>
  <conditionalFormatting sqref="O23">
    <cfRule type="cellIs" dxfId="4122" priority="3774" operator="lessThan">
      <formula>$C$4</formula>
    </cfRule>
  </conditionalFormatting>
  <conditionalFormatting sqref="O24">
    <cfRule type="cellIs" dxfId="4121" priority="3775" operator="lessThan">
      <formula>$C$4</formula>
    </cfRule>
  </conditionalFormatting>
  <conditionalFormatting sqref="O24">
    <cfRule type="cellIs" dxfId="4120" priority="3776" operator="lessThan">
      <formula>$C$4</formula>
    </cfRule>
  </conditionalFormatting>
  <conditionalFormatting sqref="O25">
    <cfRule type="cellIs" dxfId="4119" priority="3777" operator="lessThan">
      <formula>$C$4</formula>
    </cfRule>
  </conditionalFormatting>
  <conditionalFormatting sqref="O25">
    <cfRule type="cellIs" dxfId="4118" priority="3778" operator="lessThan">
      <formula>$C$4</formula>
    </cfRule>
  </conditionalFormatting>
  <conditionalFormatting sqref="O26">
    <cfRule type="cellIs" dxfId="4117" priority="3779" operator="lessThan">
      <formula>$C$4</formula>
    </cfRule>
  </conditionalFormatting>
  <conditionalFormatting sqref="O26">
    <cfRule type="cellIs" dxfId="4116" priority="3780" operator="lessThan">
      <formula>$C$4</formula>
    </cfRule>
  </conditionalFormatting>
  <conditionalFormatting sqref="O27">
    <cfRule type="cellIs" dxfId="4115" priority="3781" operator="lessThan">
      <formula>$C$4</formula>
    </cfRule>
  </conditionalFormatting>
  <conditionalFormatting sqref="O27">
    <cfRule type="cellIs" dxfId="4114" priority="3782" operator="lessThan">
      <formula>$C$4</formula>
    </cfRule>
  </conditionalFormatting>
  <conditionalFormatting sqref="O28">
    <cfRule type="cellIs" dxfId="4113" priority="3783" operator="lessThan">
      <formula>$C$4</formula>
    </cfRule>
  </conditionalFormatting>
  <conditionalFormatting sqref="O28">
    <cfRule type="cellIs" dxfId="4112" priority="3784" operator="lessThan">
      <formula>$C$4</formula>
    </cfRule>
  </conditionalFormatting>
  <conditionalFormatting sqref="O29">
    <cfRule type="cellIs" dxfId="4111" priority="3785" operator="lessThan">
      <formula>$C$4</formula>
    </cfRule>
  </conditionalFormatting>
  <conditionalFormatting sqref="O29">
    <cfRule type="cellIs" dxfId="4110" priority="3786" operator="lessThan">
      <formula>$C$4</formula>
    </cfRule>
  </conditionalFormatting>
  <conditionalFormatting sqref="O30">
    <cfRule type="cellIs" dxfId="4109" priority="3787" operator="lessThan">
      <formula>$C$4</formula>
    </cfRule>
  </conditionalFormatting>
  <conditionalFormatting sqref="O30">
    <cfRule type="cellIs" dxfId="4108" priority="3788" operator="lessThan">
      <formula>$C$4</formula>
    </cfRule>
  </conditionalFormatting>
  <conditionalFormatting sqref="O31">
    <cfRule type="cellIs" dxfId="4107" priority="3789" operator="lessThan">
      <formula>$C$4</formula>
    </cfRule>
  </conditionalFormatting>
  <conditionalFormatting sqref="O31">
    <cfRule type="cellIs" dxfId="4106" priority="3790" operator="lessThan">
      <formula>$C$4</formula>
    </cfRule>
  </conditionalFormatting>
  <conditionalFormatting sqref="O32">
    <cfRule type="cellIs" dxfId="4105" priority="3791" operator="lessThan">
      <formula>$C$4</formula>
    </cfRule>
  </conditionalFormatting>
  <conditionalFormatting sqref="O32">
    <cfRule type="cellIs" dxfId="4104" priority="3792" operator="lessThan">
      <formula>$C$4</formula>
    </cfRule>
  </conditionalFormatting>
  <conditionalFormatting sqref="O33">
    <cfRule type="cellIs" dxfId="4103" priority="3793" operator="lessThan">
      <formula>$C$4</formula>
    </cfRule>
  </conditionalFormatting>
  <conditionalFormatting sqref="O33">
    <cfRule type="cellIs" dxfId="4102" priority="3794" operator="lessThan">
      <formula>$C$4</formula>
    </cfRule>
  </conditionalFormatting>
  <conditionalFormatting sqref="O34">
    <cfRule type="cellIs" dxfId="4101" priority="3795" operator="lessThan">
      <formula>$C$4</formula>
    </cfRule>
  </conditionalFormatting>
  <conditionalFormatting sqref="O34">
    <cfRule type="cellIs" dxfId="4100" priority="3796" operator="lessThan">
      <formula>$C$4</formula>
    </cfRule>
  </conditionalFormatting>
  <conditionalFormatting sqref="O35">
    <cfRule type="cellIs" dxfId="4099" priority="3797" operator="lessThan">
      <formula>$C$4</formula>
    </cfRule>
  </conditionalFormatting>
  <conditionalFormatting sqref="O35">
    <cfRule type="cellIs" dxfId="4098" priority="3798" operator="lessThan">
      <formula>$C$4</formula>
    </cfRule>
  </conditionalFormatting>
  <conditionalFormatting sqref="O36">
    <cfRule type="cellIs" dxfId="4097" priority="3799" operator="lessThan">
      <formula>$C$4</formula>
    </cfRule>
  </conditionalFormatting>
  <conditionalFormatting sqref="O36">
    <cfRule type="cellIs" dxfId="4096" priority="3800" operator="lessThan">
      <formula>$C$4</formula>
    </cfRule>
  </conditionalFormatting>
  <conditionalFormatting sqref="O37">
    <cfRule type="cellIs" dxfId="4095" priority="3801" operator="lessThan">
      <formula>$C$4</formula>
    </cfRule>
  </conditionalFormatting>
  <conditionalFormatting sqref="O37">
    <cfRule type="cellIs" dxfId="4094" priority="3802" operator="lessThan">
      <formula>$C$4</formula>
    </cfRule>
  </conditionalFormatting>
  <conditionalFormatting sqref="O38">
    <cfRule type="cellIs" dxfId="4093" priority="3803" operator="lessThan">
      <formula>$C$4</formula>
    </cfRule>
  </conditionalFormatting>
  <conditionalFormatting sqref="O38">
    <cfRule type="cellIs" dxfId="4092" priority="3804" operator="lessThan">
      <formula>$C$4</formula>
    </cfRule>
  </conditionalFormatting>
  <conditionalFormatting sqref="O39">
    <cfRule type="cellIs" dxfId="4091" priority="3805" operator="lessThan">
      <formula>$C$4</formula>
    </cfRule>
  </conditionalFormatting>
  <conditionalFormatting sqref="O39">
    <cfRule type="cellIs" dxfId="4090" priority="3806" operator="lessThan">
      <formula>$C$4</formula>
    </cfRule>
  </conditionalFormatting>
  <conditionalFormatting sqref="O40">
    <cfRule type="cellIs" dxfId="4089" priority="3807" operator="lessThan">
      <formula>$C$4</formula>
    </cfRule>
  </conditionalFormatting>
  <conditionalFormatting sqref="O40">
    <cfRule type="cellIs" dxfId="4088" priority="3808" operator="lessThan">
      <formula>$C$4</formula>
    </cfRule>
  </conditionalFormatting>
  <conditionalFormatting sqref="O41">
    <cfRule type="cellIs" dxfId="4087" priority="3809" operator="lessThan">
      <formula>$C$4</formula>
    </cfRule>
  </conditionalFormatting>
  <conditionalFormatting sqref="O41">
    <cfRule type="cellIs" dxfId="4086" priority="3810" operator="lessThan">
      <formula>$C$4</formula>
    </cfRule>
  </conditionalFormatting>
  <conditionalFormatting sqref="O42">
    <cfRule type="cellIs" dxfId="4085" priority="3811" operator="lessThan">
      <formula>$C$4</formula>
    </cfRule>
  </conditionalFormatting>
  <conditionalFormatting sqref="O42">
    <cfRule type="cellIs" dxfId="4084" priority="3812" operator="lessThan">
      <formula>$C$4</formula>
    </cfRule>
  </conditionalFormatting>
  <conditionalFormatting sqref="O43">
    <cfRule type="cellIs" dxfId="4083" priority="3813" operator="lessThan">
      <formula>$C$4</formula>
    </cfRule>
  </conditionalFormatting>
  <conditionalFormatting sqref="O43">
    <cfRule type="cellIs" dxfId="4082" priority="3814" operator="lessThan">
      <formula>$C$4</formula>
    </cfRule>
  </conditionalFormatting>
  <conditionalFormatting sqref="O44">
    <cfRule type="cellIs" dxfId="4081" priority="3815" operator="lessThan">
      <formula>$C$4</formula>
    </cfRule>
  </conditionalFormatting>
  <conditionalFormatting sqref="O44">
    <cfRule type="cellIs" dxfId="4080" priority="3816" operator="lessThan">
      <formula>$C$4</formula>
    </cfRule>
  </conditionalFormatting>
  <conditionalFormatting sqref="O45">
    <cfRule type="cellIs" dxfId="4079" priority="3817" operator="lessThan">
      <formula>$C$4</formula>
    </cfRule>
  </conditionalFormatting>
  <conditionalFormatting sqref="O45">
    <cfRule type="cellIs" dxfId="4078" priority="3818" operator="lessThan">
      <formula>$C$4</formula>
    </cfRule>
  </conditionalFormatting>
  <conditionalFormatting sqref="O46">
    <cfRule type="cellIs" dxfId="4077" priority="3819" operator="lessThan">
      <formula>$C$4</formula>
    </cfRule>
  </conditionalFormatting>
  <conditionalFormatting sqref="O46">
    <cfRule type="cellIs" dxfId="4076" priority="3820" operator="lessThan">
      <formula>$C$4</formula>
    </cfRule>
  </conditionalFormatting>
  <conditionalFormatting sqref="O47">
    <cfRule type="cellIs" dxfId="4075" priority="3821" operator="lessThan">
      <formula>$C$4</formula>
    </cfRule>
  </conditionalFormatting>
  <conditionalFormatting sqref="O47">
    <cfRule type="cellIs" dxfId="4074" priority="3822" operator="lessThan">
      <formula>$C$4</formula>
    </cfRule>
  </conditionalFormatting>
  <conditionalFormatting sqref="O48">
    <cfRule type="cellIs" dxfId="4073" priority="3823" operator="lessThan">
      <formula>$C$4</formula>
    </cfRule>
  </conditionalFormatting>
  <conditionalFormatting sqref="O48">
    <cfRule type="cellIs" dxfId="4072" priority="3824" operator="lessThan">
      <formula>$C$4</formula>
    </cfRule>
  </conditionalFormatting>
  <conditionalFormatting sqref="O49">
    <cfRule type="cellIs" dxfId="4071" priority="3825" operator="lessThan">
      <formula>$C$4</formula>
    </cfRule>
  </conditionalFormatting>
  <conditionalFormatting sqref="O49">
    <cfRule type="cellIs" dxfId="4070" priority="3826" operator="lessThan">
      <formula>$C$4</formula>
    </cfRule>
  </conditionalFormatting>
  <conditionalFormatting sqref="O50">
    <cfRule type="cellIs" dxfId="4069" priority="3827" operator="lessThan">
      <formula>$C$4</formula>
    </cfRule>
  </conditionalFormatting>
  <conditionalFormatting sqref="O50">
    <cfRule type="cellIs" dxfId="4068" priority="3828" operator="lessThan">
      <formula>$C$4</formula>
    </cfRule>
  </conditionalFormatting>
  <conditionalFormatting sqref="O51">
    <cfRule type="cellIs" dxfId="4067" priority="3829" operator="lessThan">
      <formula>$C$4</formula>
    </cfRule>
  </conditionalFormatting>
  <conditionalFormatting sqref="O51">
    <cfRule type="cellIs" dxfId="4066" priority="3830" operator="lessThan">
      <formula>$C$4</formula>
    </cfRule>
  </conditionalFormatting>
  <conditionalFormatting sqref="O52">
    <cfRule type="cellIs" dxfId="4065" priority="3831" operator="lessThan">
      <formula>$C$4</formula>
    </cfRule>
  </conditionalFormatting>
  <conditionalFormatting sqref="O52">
    <cfRule type="cellIs" dxfId="4064" priority="3832" operator="lessThan">
      <formula>$C$4</formula>
    </cfRule>
  </conditionalFormatting>
  <conditionalFormatting sqref="O53">
    <cfRule type="cellIs" dxfId="4063" priority="3833" operator="lessThan">
      <formula>$C$4</formula>
    </cfRule>
  </conditionalFormatting>
  <conditionalFormatting sqref="O53">
    <cfRule type="cellIs" dxfId="4062" priority="3834" operator="lessThan">
      <formula>$C$4</formula>
    </cfRule>
  </conditionalFormatting>
  <conditionalFormatting sqref="O54">
    <cfRule type="cellIs" dxfId="4061" priority="3835" operator="lessThan">
      <formula>$C$4</formula>
    </cfRule>
  </conditionalFormatting>
  <conditionalFormatting sqref="O54">
    <cfRule type="cellIs" dxfId="4060" priority="3836" operator="lessThan">
      <formula>$C$4</formula>
    </cfRule>
  </conditionalFormatting>
  <conditionalFormatting sqref="O55">
    <cfRule type="cellIs" dxfId="4059" priority="3837" operator="lessThan">
      <formula>$C$4</formula>
    </cfRule>
  </conditionalFormatting>
  <conditionalFormatting sqref="O55">
    <cfRule type="cellIs" dxfId="4058" priority="3838" operator="lessThan">
      <formula>$C$4</formula>
    </cfRule>
  </conditionalFormatting>
  <conditionalFormatting sqref="O56">
    <cfRule type="cellIs" dxfId="4057" priority="3839" operator="lessThan">
      <formula>$C$4</formula>
    </cfRule>
  </conditionalFormatting>
  <conditionalFormatting sqref="O56">
    <cfRule type="cellIs" dxfId="4056" priority="3840" operator="lessThan">
      <formula>$C$4</formula>
    </cfRule>
  </conditionalFormatting>
  <conditionalFormatting sqref="O57">
    <cfRule type="cellIs" dxfId="4055" priority="3841" operator="lessThan">
      <formula>$C$4</formula>
    </cfRule>
  </conditionalFormatting>
  <conditionalFormatting sqref="O57">
    <cfRule type="cellIs" dxfId="4054" priority="3842" operator="lessThan">
      <formula>$C$4</formula>
    </cfRule>
  </conditionalFormatting>
  <conditionalFormatting sqref="O58">
    <cfRule type="cellIs" dxfId="4053" priority="3843" operator="lessThan">
      <formula>$C$4</formula>
    </cfRule>
  </conditionalFormatting>
  <conditionalFormatting sqref="O58">
    <cfRule type="cellIs" dxfId="4052" priority="3844" operator="lessThan">
      <formula>$C$4</formula>
    </cfRule>
  </conditionalFormatting>
  <conditionalFormatting sqref="O59">
    <cfRule type="cellIs" dxfId="4051" priority="3845" operator="lessThan">
      <formula>$C$4</formula>
    </cfRule>
  </conditionalFormatting>
  <conditionalFormatting sqref="O59">
    <cfRule type="cellIs" dxfId="4050" priority="3846" operator="lessThan">
      <formula>$C$4</formula>
    </cfRule>
  </conditionalFormatting>
  <conditionalFormatting sqref="O60">
    <cfRule type="cellIs" dxfId="4049" priority="3847" operator="lessThan">
      <formula>$C$4</formula>
    </cfRule>
  </conditionalFormatting>
  <conditionalFormatting sqref="O60">
    <cfRule type="cellIs" dxfId="4048" priority="3848" operator="lessThan">
      <formula>$C$4</formula>
    </cfRule>
  </conditionalFormatting>
  <conditionalFormatting sqref="AF14">
    <cfRule type="cellIs" dxfId="4047" priority="98" operator="lessThan">
      <formula>$C$4</formula>
    </cfRule>
  </conditionalFormatting>
  <conditionalFormatting sqref="AZ11">
    <cfRule type="cellIs" dxfId="4046" priority="97" operator="lessThan">
      <formula>$C$4</formula>
    </cfRule>
  </conditionalFormatting>
  <conditionalFormatting sqref="AZ12">
    <cfRule type="cellIs" dxfId="4045" priority="96" operator="lessThan">
      <formula>$C$4</formula>
    </cfRule>
  </conditionalFormatting>
  <conditionalFormatting sqref="AZ13">
    <cfRule type="cellIs" dxfId="4044" priority="95" operator="lessThan">
      <formula>$C$4</formula>
    </cfRule>
  </conditionalFormatting>
  <conditionalFormatting sqref="AZ14">
    <cfRule type="cellIs" dxfId="4043" priority="94" operator="lessThan">
      <formula>$C$4</formula>
    </cfRule>
  </conditionalFormatting>
  <conditionalFormatting sqref="AZ15">
    <cfRule type="cellIs" dxfId="4042" priority="93" operator="lessThan">
      <formula>$C$4</formula>
    </cfRule>
  </conditionalFormatting>
  <conditionalFormatting sqref="AZ16">
    <cfRule type="cellIs" dxfId="4041" priority="92" operator="lessThan">
      <formula>$C$4</formula>
    </cfRule>
  </conditionalFormatting>
  <conditionalFormatting sqref="AZ17">
    <cfRule type="cellIs" dxfId="4040" priority="91" operator="lessThan">
      <formula>$C$4</formula>
    </cfRule>
  </conditionalFormatting>
  <conditionalFormatting sqref="AZ18">
    <cfRule type="cellIs" dxfId="4039" priority="90" operator="lessThan">
      <formula>$C$4</formula>
    </cfRule>
  </conditionalFormatting>
  <conditionalFormatting sqref="AZ19">
    <cfRule type="cellIs" dxfId="4038" priority="89" operator="lessThan">
      <formula>$C$4</formula>
    </cfRule>
  </conditionalFormatting>
  <conditionalFormatting sqref="AZ20">
    <cfRule type="cellIs" dxfId="4037" priority="88" operator="lessThan">
      <formula>$C$4</formula>
    </cfRule>
  </conditionalFormatting>
  <conditionalFormatting sqref="AZ21">
    <cfRule type="cellIs" dxfId="4036" priority="87" operator="lessThan">
      <formula>$C$4</formula>
    </cfRule>
  </conditionalFormatting>
  <conditionalFormatting sqref="AZ22">
    <cfRule type="cellIs" dxfId="4035" priority="86" operator="lessThan">
      <formula>$C$4</formula>
    </cfRule>
  </conditionalFormatting>
  <conditionalFormatting sqref="AZ23">
    <cfRule type="cellIs" dxfId="4034" priority="85" operator="lessThan">
      <formula>$C$4</formula>
    </cfRule>
  </conditionalFormatting>
  <conditionalFormatting sqref="AZ24">
    <cfRule type="cellIs" dxfId="4033" priority="84" operator="lessThan">
      <formula>$C$4</formula>
    </cfRule>
  </conditionalFormatting>
  <conditionalFormatting sqref="AZ25">
    <cfRule type="cellIs" dxfId="4032" priority="83" operator="lessThan">
      <formula>$C$4</formula>
    </cfRule>
  </conditionalFormatting>
  <conditionalFormatting sqref="AZ26">
    <cfRule type="cellIs" dxfId="4031" priority="82" operator="lessThan">
      <formula>$C$4</formula>
    </cfRule>
  </conditionalFormatting>
  <conditionalFormatting sqref="AZ27">
    <cfRule type="cellIs" dxfId="4030" priority="81" operator="lessThan">
      <formula>$C$4</formula>
    </cfRule>
  </conditionalFormatting>
  <conditionalFormatting sqref="AZ28">
    <cfRule type="cellIs" dxfId="4029" priority="80" operator="lessThan">
      <formula>$C$4</formula>
    </cfRule>
  </conditionalFormatting>
  <conditionalFormatting sqref="AZ29">
    <cfRule type="cellIs" dxfId="4028" priority="79" operator="lessThan">
      <formula>$C$4</formula>
    </cfRule>
  </conditionalFormatting>
  <conditionalFormatting sqref="AZ30">
    <cfRule type="cellIs" dxfId="4027" priority="78" operator="lessThan">
      <formula>$C$4</formula>
    </cfRule>
  </conditionalFormatting>
  <conditionalFormatting sqref="AZ31">
    <cfRule type="cellIs" dxfId="4026" priority="77" operator="lessThan">
      <formula>$C$4</formula>
    </cfRule>
  </conditionalFormatting>
  <conditionalFormatting sqref="AZ32">
    <cfRule type="cellIs" dxfId="4025" priority="76" operator="lessThan">
      <formula>$C$4</formula>
    </cfRule>
  </conditionalFormatting>
  <conditionalFormatting sqref="AZ33">
    <cfRule type="cellIs" dxfId="4024" priority="75" operator="lessThan">
      <formula>$C$4</formula>
    </cfRule>
  </conditionalFormatting>
  <conditionalFormatting sqref="AZ34">
    <cfRule type="cellIs" dxfId="4023" priority="74" operator="lessThan">
      <formula>$C$4</formula>
    </cfRule>
  </conditionalFormatting>
  <conditionalFormatting sqref="AZ35">
    <cfRule type="cellIs" dxfId="4022" priority="73" operator="lessThan">
      <formula>$C$4</formula>
    </cfRule>
  </conditionalFormatting>
  <conditionalFormatting sqref="AZ36">
    <cfRule type="cellIs" dxfId="4021" priority="72" operator="lessThan">
      <formula>$C$4</formula>
    </cfRule>
  </conditionalFormatting>
  <conditionalFormatting sqref="AZ37">
    <cfRule type="cellIs" dxfId="4020" priority="71" operator="lessThan">
      <formula>$C$4</formula>
    </cfRule>
  </conditionalFormatting>
  <conditionalFormatting sqref="AZ38">
    <cfRule type="cellIs" dxfId="4019" priority="70" operator="lessThan">
      <formula>$C$4</formula>
    </cfRule>
  </conditionalFormatting>
  <conditionalFormatting sqref="AZ39">
    <cfRule type="cellIs" dxfId="4018" priority="69" operator="lessThan">
      <formula>$C$4</formula>
    </cfRule>
  </conditionalFormatting>
  <conditionalFormatting sqref="AZ40">
    <cfRule type="cellIs" dxfId="4017" priority="68" operator="lessThan">
      <formula>$C$4</formula>
    </cfRule>
  </conditionalFormatting>
  <conditionalFormatting sqref="AZ41">
    <cfRule type="cellIs" dxfId="4016" priority="67" operator="lessThan">
      <formula>$C$4</formula>
    </cfRule>
  </conditionalFormatting>
  <conditionalFormatting sqref="AZ42">
    <cfRule type="cellIs" dxfId="4015" priority="66" operator="lessThan">
      <formula>$C$4</formula>
    </cfRule>
  </conditionalFormatting>
  <conditionalFormatting sqref="AZ43">
    <cfRule type="cellIs" dxfId="4014" priority="65" operator="lessThan">
      <formula>$C$4</formula>
    </cfRule>
  </conditionalFormatting>
  <conditionalFormatting sqref="BC44">
    <cfRule type="cellIs" dxfId="4013" priority="64" operator="lessThan">
      <formula>$C$4</formula>
    </cfRule>
  </conditionalFormatting>
  <conditionalFormatting sqref="BC45">
    <cfRule type="cellIs" dxfId="4012" priority="63" operator="lessThan">
      <formula>$C$4</formula>
    </cfRule>
  </conditionalFormatting>
  <conditionalFormatting sqref="BC46">
    <cfRule type="cellIs" dxfId="4011" priority="62" operator="lessThan">
      <formula>$C$4</formula>
    </cfRule>
  </conditionalFormatting>
  <conditionalFormatting sqref="AC15">
    <cfRule type="cellIs" dxfId="4010" priority="61" operator="lessThan">
      <formula>$C$4</formula>
    </cfRule>
  </conditionalFormatting>
  <conditionalFormatting sqref="AC16">
    <cfRule type="cellIs" dxfId="4009" priority="60" operator="lessThan">
      <formula>$C$4</formula>
    </cfRule>
  </conditionalFormatting>
  <conditionalFormatting sqref="AC17">
    <cfRule type="cellIs" dxfId="4008" priority="59" operator="lessThan">
      <formula>$C$4</formula>
    </cfRule>
  </conditionalFormatting>
  <conditionalFormatting sqref="AC18">
    <cfRule type="cellIs" dxfId="4007" priority="58" operator="lessThan">
      <formula>$C$4</formula>
    </cfRule>
  </conditionalFormatting>
  <conditionalFormatting sqref="AC19">
    <cfRule type="cellIs" dxfId="4006" priority="57" operator="lessThan">
      <formula>$C$4</formula>
    </cfRule>
  </conditionalFormatting>
  <conditionalFormatting sqref="AC20">
    <cfRule type="cellIs" dxfId="4005" priority="56" operator="lessThan">
      <formula>$C$4</formula>
    </cfRule>
  </conditionalFormatting>
  <conditionalFormatting sqref="AC21">
    <cfRule type="cellIs" dxfId="4004" priority="55" operator="lessThan">
      <formula>$C$4</formula>
    </cfRule>
  </conditionalFormatting>
  <conditionalFormatting sqref="AC22">
    <cfRule type="cellIs" dxfId="4003" priority="54" operator="lessThan">
      <formula>$C$4</formula>
    </cfRule>
  </conditionalFormatting>
  <conditionalFormatting sqref="AC23">
    <cfRule type="cellIs" dxfId="4002" priority="53" operator="lessThan">
      <formula>$C$4</formula>
    </cfRule>
  </conditionalFormatting>
  <conditionalFormatting sqref="AC24">
    <cfRule type="cellIs" dxfId="4001" priority="52" operator="lessThan">
      <formula>$C$4</formula>
    </cfRule>
  </conditionalFormatting>
  <conditionalFormatting sqref="AC25">
    <cfRule type="cellIs" dxfId="4000" priority="51" operator="lessThan">
      <formula>$C$4</formula>
    </cfRule>
  </conditionalFormatting>
  <conditionalFormatting sqref="AC26">
    <cfRule type="cellIs" dxfId="3999" priority="50" operator="lessThan">
      <formula>$C$4</formula>
    </cfRule>
  </conditionalFormatting>
  <conditionalFormatting sqref="AC27">
    <cfRule type="cellIs" dxfId="3998" priority="49" operator="lessThan">
      <formula>$C$4</formula>
    </cfRule>
  </conditionalFormatting>
  <conditionalFormatting sqref="AC28">
    <cfRule type="cellIs" dxfId="3997" priority="48" operator="lessThan">
      <formula>$C$4</formula>
    </cfRule>
  </conditionalFormatting>
  <conditionalFormatting sqref="AC29">
    <cfRule type="cellIs" dxfId="3996" priority="47" operator="lessThan">
      <formula>$C$4</formula>
    </cfRule>
  </conditionalFormatting>
  <conditionalFormatting sqref="AC30">
    <cfRule type="cellIs" dxfId="3995" priority="46" operator="lessThan">
      <formula>$C$4</formula>
    </cfRule>
  </conditionalFormatting>
  <conditionalFormatting sqref="AC31">
    <cfRule type="cellIs" dxfId="3994" priority="45" operator="lessThan">
      <formula>$C$4</formula>
    </cfRule>
  </conditionalFormatting>
  <conditionalFormatting sqref="AC32">
    <cfRule type="cellIs" dxfId="3993" priority="44" operator="lessThan">
      <formula>$C$4</formula>
    </cfRule>
  </conditionalFormatting>
  <conditionalFormatting sqref="AC33">
    <cfRule type="cellIs" dxfId="3992" priority="43" operator="lessThan">
      <formula>$C$4</formula>
    </cfRule>
  </conditionalFormatting>
  <conditionalFormatting sqref="AC34">
    <cfRule type="cellIs" dxfId="3991" priority="42" operator="lessThan">
      <formula>$C$4</formula>
    </cfRule>
  </conditionalFormatting>
  <conditionalFormatting sqref="AC35">
    <cfRule type="cellIs" dxfId="3990" priority="41" operator="lessThan">
      <formula>$C$4</formula>
    </cfRule>
  </conditionalFormatting>
  <conditionalFormatting sqref="AC36">
    <cfRule type="cellIs" dxfId="3989" priority="40" operator="lessThan">
      <formula>$C$4</formula>
    </cfRule>
  </conditionalFormatting>
  <conditionalFormatting sqref="AC37">
    <cfRule type="cellIs" dxfId="3988" priority="39" operator="lessThan">
      <formula>$C$4</formula>
    </cfRule>
  </conditionalFormatting>
  <conditionalFormatting sqref="AC38">
    <cfRule type="cellIs" dxfId="3987" priority="38" operator="lessThan">
      <formula>$C$4</formula>
    </cfRule>
  </conditionalFormatting>
  <conditionalFormatting sqref="AC39">
    <cfRule type="cellIs" dxfId="3986" priority="37" operator="lessThan">
      <formula>$C$4</formula>
    </cfRule>
  </conditionalFormatting>
  <conditionalFormatting sqref="AC40">
    <cfRule type="cellIs" dxfId="3985" priority="36" operator="lessThan">
      <formula>$C$4</formula>
    </cfRule>
  </conditionalFormatting>
  <conditionalFormatting sqref="AC41">
    <cfRule type="cellIs" dxfId="3984" priority="35" operator="lessThan">
      <formula>$C$4</formula>
    </cfRule>
  </conditionalFormatting>
  <conditionalFormatting sqref="AC42">
    <cfRule type="cellIs" dxfId="3983" priority="34" operator="lessThan">
      <formula>$C$4</formula>
    </cfRule>
  </conditionalFormatting>
  <conditionalFormatting sqref="BL16">
    <cfRule type="cellIs" dxfId="3982" priority="33" operator="lessThan">
      <formula>$C$4</formula>
    </cfRule>
  </conditionalFormatting>
  <conditionalFormatting sqref="BL17">
    <cfRule type="cellIs" dxfId="3981" priority="32" operator="lessThan">
      <formula>$C$4</formula>
    </cfRule>
  </conditionalFormatting>
  <conditionalFormatting sqref="BL18">
    <cfRule type="cellIs" dxfId="3980" priority="31" operator="lessThan">
      <formula>$C$4</formula>
    </cfRule>
  </conditionalFormatting>
  <conditionalFormatting sqref="BL19">
    <cfRule type="cellIs" dxfId="3979" priority="30" operator="lessThan">
      <formula>$C$4</formula>
    </cfRule>
  </conditionalFormatting>
  <conditionalFormatting sqref="BL20">
    <cfRule type="cellIs" dxfId="3978" priority="29" operator="lessThan">
      <formula>$C$4</formula>
    </cfRule>
  </conditionalFormatting>
  <conditionalFormatting sqref="BL21">
    <cfRule type="cellIs" dxfId="3977" priority="28" operator="lessThan">
      <formula>$C$4</formula>
    </cfRule>
  </conditionalFormatting>
  <conditionalFormatting sqref="BL22">
    <cfRule type="cellIs" dxfId="3976" priority="27" operator="lessThan">
      <formula>$C$4</formula>
    </cfRule>
  </conditionalFormatting>
  <conditionalFormatting sqref="BL23">
    <cfRule type="cellIs" dxfId="3975" priority="26" operator="lessThan">
      <formula>$C$4</formula>
    </cfRule>
  </conditionalFormatting>
  <conditionalFormatting sqref="BL24">
    <cfRule type="cellIs" dxfId="3974" priority="25" operator="lessThan">
      <formula>$C$4</formula>
    </cfRule>
  </conditionalFormatting>
  <conditionalFormatting sqref="BL25">
    <cfRule type="cellIs" dxfId="3973" priority="24" operator="lessThan">
      <formula>$C$4</formula>
    </cfRule>
  </conditionalFormatting>
  <conditionalFormatting sqref="BL26">
    <cfRule type="cellIs" dxfId="3972" priority="23" operator="lessThan">
      <formula>$C$4</formula>
    </cfRule>
  </conditionalFormatting>
  <conditionalFormatting sqref="BL27">
    <cfRule type="cellIs" dxfId="3971" priority="22" operator="lessThan">
      <formula>$C$4</formula>
    </cfRule>
  </conditionalFormatting>
  <conditionalFormatting sqref="BL28">
    <cfRule type="cellIs" dxfId="3970" priority="21" operator="lessThan">
      <formula>$C$4</formula>
    </cfRule>
  </conditionalFormatting>
  <conditionalFormatting sqref="BL29">
    <cfRule type="cellIs" dxfId="3969" priority="20" operator="lessThan">
      <formula>$C$4</formula>
    </cfRule>
  </conditionalFormatting>
  <conditionalFormatting sqref="BL30">
    <cfRule type="cellIs" dxfId="3968" priority="19" operator="lessThan">
      <formula>$C$4</formula>
    </cfRule>
  </conditionalFormatting>
  <conditionalFormatting sqref="BL31">
    <cfRule type="cellIs" dxfId="3967" priority="18" operator="lessThan">
      <formula>$C$4</formula>
    </cfRule>
  </conditionalFormatting>
  <conditionalFormatting sqref="BL32">
    <cfRule type="cellIs" dxfId="3966" priority="17" operator="lessThan">
      <formula>$C$4</formula>
    </cfRule>
  </conditionalFormatting>
  <conditionalFormatting sqref="BL33">
    <cfRule type="cellIs" dxfId="3965" priority="16" operator="lessThan">
      <formula>$C$4</formula>
    </cfRule>
  </conditionalFormatting>
  <conditionalFormatting sqref="BL34">
    <cfRule type="cellIs" dxfId="3964" priority="15" operator="lessThan">
      <formula>$C$4</formula>
    </cfRule>
  </conditionalFormatting>
  <conditionalFormatting sqref="BL35">
    <cfRule type="cellIs" dxfId="3963" priority="14" operator="lessThan">
      <formula>$C$4</formula>
    </cfRule>
  </conditionalFormatting>
  <conditionalFormatting sqref="BL36">
    <cfRule type="cellIs" dxfId="3962" priority="13" operator="lessThan">
      <formula>$C$4</formula>
    </cfRule>
  </conditionalFormatting>
  <conditionalFormatting sqref="BL37">
    <cfRule type="cellIs" dxfId="3961" priority="12" operator="lessThan">
      <formula>$C$4</formula>
    </cfRule>
  </conditionalFormatting>
  <conditionalFormatting sqref="BL38">
    <cfRule type="cellIs" dxfId="3960" priority="11" operator="lessThan">
      <formula>$C$4</formula>
    </cfRule>
  </conditionalFormatting>
  <conditionalFormatting sqref="BL39">
    <cfRule type="cellIs" dxfId="3959" priority="10" operator="lessThan">
      <formula>$C$4</formula>
    </cfRule>
  </conditionalFormatting>
  <conditionalFormatting sqref="BL40">
    <cfRule type="cellIs" dxfId="3958" priority="9" operator="lessThan">
      <formula>$C$4</formula>
    </cfRule>
  </conditionalFormatting>
  <conditionalFormatting sqref="BL41">
    <cfRule type="cellIs" dxfId="3957" priority="8" operator="lessThan">
      <formula>$C$4</formula>
    </cfRule>
  </conditionalFormatting>
  <conditionalFormatting sqref="BL42">
    <cfRule type="cellIs" dxfId="3956" priority="7" operator="lessThan">
      <formula>$C$4</formula>
    </cfRule>
  </conditionalFormatting>
  <conditionalFormatting sqref="BL43">
    <cfRule type="cellIs" dxfId="3955" priority="6" operator="lessThan">
      <formula>$C$4</formula>
    </cfRule>
  </conditionalFormatting>
  <conditionalFormatting sqref="BL44">
    <cfRule type="cellIs" dxfId="3954" priority="5" operator="lessThan">
      <formula>$C$4</formula>
    </cfRule>
  </conditionalFormatting>
  <conditionalFormatting sqref="BL45">
    <cfRule type="cellIs" dxfId="3953" priority="4" operator="lessThan">
      <formula>$C$4</formula>
    </cfRule>
  </conditionalFormatting>
  <conditionalFormatting sqref="AX11">
    <cfRule type="cellIs" dxfId="3952" priority="3" operator="lessThan">
      <formula>$C$4</formula>
    </cfRule>
  </conditionalFormatting>
  <conditionalFormatting sqref="AX12">
    <cfRule type="cellIs" dxfId="3951" priority="2" operator="lessThan">
      <formula>$C$4</formula>
    </cfRule>
  </conditionalFormatting>
  <conditionalFormatting sqref="AX13">
    <cfRule type="cellIs" dxfId="3950" priority="1" operator="lessThan">
      <formula>$C$4</formula>
    </cfRule>
  </conditionalFormatting>
  <dataValidations count="1149">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11"/>
    <dataValidation allowBlank="1" showInputMessage="1" showErrorMessage="1" sqref="Y12"/>
    <dataValidation allowBlank="1" showInputMessage="1" showErrorMessage="1" sqref="Y13"/>
    <dataValidation allowBlank="1" showInputMessage="1" showErrorMessage="1" sqref="Y14"/>
    <dataValidation allowBlank="1" showInputMessage="1" showErrorMessage="1" sqref="Y15"/>
    <dataValidation allowBlank="1" showInputMessage="1" showErrorMessage="1" sqref="Y16"/>
    <dataValidation allowBlank="1" showInputMessage="1" showErrorMessage="1" sqref="Y17"/>
    <dataValidation allowBlank="1" showInputMessage="1" showErrorMessage="1" sqref="Y18"/>
    <dataValidation allowBlank="1" showInputMessage="1" showErrorMessage="1" sqref="Y19"/>
    <dataValidation allowBlank="1" showInputMessage="1" showErrorMessage="1" sqref="Y20"/>
    <dataValidation allowBlank="1" showInputMessage="1" showErrorMessage="1" sqref="Y21"/>
    <dataValidation allowBlank="1" showInputMessage="1" showErrorMessage="1" sqref="Y22"/>
    <dataValidation allowBlank="1" showInputMessage="1" showErrorMessage="1" sqref="Y23"/>
    <dataValidation allowBlank="1" showInputMessage="1" showErrorMessage="1" sqref="Y24"/>
    <dataValidation allowBlank="1" showInputMessage="1" showErrorMessage="1" sqref="Y25"/>
    <dataValidation allowBlank="1" showInputMessage="1" showErrorMessage="1" sqref="Y26"/>
    <dataValidation allowBlank="1" showInputMessage="1" showErrorMessage="1" sqref="Y27"/>
    <dataValidation allowBlank="1" showInputMessage="1" showErrorMessage="1" sqref="Y28"/>
    <dataValidation allowBlank="1" showInputMessage="1" showErrorMessage="1" sqref="Y29"/>
    <dataValidation allowBlank="1" showInputMessage="1" showErrorMessage="1" sqref="Y30"/>
    <dataValidation allowBlank="1" showInputMessage="1" showErrorMessage="1" sqref="Y31"/>
    <dataValidation allowBlank="1" showInputMessage="1" showErrorMessage="1" sqref="Y32"/>
    <dataValidation allowBlank="1" showInputMessage="1" showErrorMessage="1" sqref="Y33"/>
    <dataValidation allowBlank="1" showInputMessage="1" showErrorMessage="1" sqref="Y34"/>
    <dataValidation allowBlank="1" showInputMessage="1" showErrorMessage="1" sqref="Y35"/>
    <dataValidation allowBlank="1" showInputMessage="1" showErrorMessage="1" sqref="Y36"/>
    <dataValidation allowBlank="1" showInputMessage="1" showErrorMessage="1" sqref="Y37"/>
    <dataValidation allowBlank="1" showInputMessage="1" showErrorMessage="1" sqref="Y38"/>
    <dataValidation allowBlank="1" showInputMessage="1" showErrorMessage="1" sqref="Y39"/>
    <dataValidation allowBlank="1" showInputMessage="1" showErrorMessage="1" sqref="Y40"/>
    <dataValidation allowBlank="1" showInputMessage="1" showErrorMessage="1" sqref="Y41"/>
    <dataValidation allowBlank="1" showInputMessage="1" showErrorMessage="1" sqref="Y42"/>
    <dataValidation allowBlank="1" showInputMessage="1" showErrorMessage="1" sqref="Y43"/>
    <dataValidation allowBlank="1" showInputMessage="1" showErrorMessage="1" sqref="Y44"/>
    <dataValidation allowBlank="1" showInputMessage="1" showErrorMessage="1" sqref="Y45"/>
    <dataValidation allowBlank="1" showInputMessage="1" showErrorMessage="1" sqref="Y46"/>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11"/>
    <dataValidation allowBlank="1" showInputMessage="1" showErrorMessage="1" sqref="BK12"/>
    <dataValidation allowBlank="1" showInputMessage="1" showErrorMessage="1" sqref="BK13"/>
    <dataValidation allowBlank="1" showInputMessage="1" showErrorMessage="1" sqref="BK14"/>
    <dataValidation allowBlank="1" showInputMessage="1" showErrorMessage="1" sqref="BK15"/>
    <dataValidation allowBlank="1" showInputMessage="1" showErrorMessage="1" sqref="BK16"/>
    <dataValidation allowBlank="1" showInputMessage="1" showErrorMessage="1" sqref="BK17"/>
    <dataValidation allowBlank="1" showInputMessage="1" showErrorMessage="1" sqref="BK18"/>
    <dataValidation allowBlank="1" showInputMessage="1" showErrorMessage="1" sqref="BK19"/>
    <dataValidation allowBlank="1" showInputMessage="1" showErrorMessage="1" sqref="BK20"/>
    <dataValidation allowBlank="1" showInputMessage="1" showErrorMessage="1" sqref="BK21"/>
    <dataValidation allowBlank="1" showInputMessage="1" showErrorMessage="1" sqref="BK22"/>
    <dataValidation allowBlank="1" showInputMessage="1" showErrorMessage="1" sqref="BK23"/>
    <dataValidation allowBlank="1" showInputMessage="1" showErrorMessage="1" sqref="BK24"/>
    <dataValidation allowBlank="1" showInputMessage="1" showErrorMessage="1" sqref="BK25"/>
    <dataValidation allowBlank="1" showInputMessage="1" showErrorMessage="1" sqref="BK26"/>
    <dataValidation allowBlank="1" showInputMessage="1" showErrorMessage="1" sqref="BK27"/>
    <dataValidation allowBlank="1" showInputMessage="1" showErrorMessage="1" sqref="BK28"/>
    <dataValidation allowBlank="1" showInputMessage="1" showErrorMessage="1" sqref="BK29"/>
    <dataValidation allowBlank="1" showInputMessage="1" showErrorMessage="1" sqref="BK30"/>
    <dataValidation allowBlank="1" showInputMessage="1" showErrorMessage="1" sqref="BK31"/>
    <dataValidation allowBlank="1" showInputMessage="1" showErrorMessage="1" sqref="BK32"/>
    <dataValidation allowBlank="1" showInputMessage="1" showErrorMessage="1" sqref="BK33"/>
    <dataValidation allowBlank="1" showInputMessage="1" showErrorMessage="1" sqref="BK34"/>
    <dataValidation allowBlank="1" showInputMessage="1" showErrorMessage="1" sqref="BK35"/>
    <dataValidation allowBlank="1" showInputMessage="1" showErrorMessage="1" sqref="BK36"/>
    <dataValidation allowBlank="1" showInputMessage="1" showErrorMessage="1" sqref="BK37"/>
    <dataValidation allowBlank="1" showInputMessage="1" showErrorMessage="1" sqref="BK38"/>
    <dataValidation allowBlank="1" showInputMessage="1" showErrorMessage="1" sqref="BK39"/>
    <dataValidation allowBlank="1" showInputMessage="1" showErrorMessage="1" sqref="BK40"/>
    <dataValidation allowBlank="1" showInputMessage="1" showErrorMessage="1" sqref="BK41"/>
    <dataValidation allowBlank="1" showInputMessage="1" showErrorMessage="1" sqref="BK42"/>
    <dataValidation allowBlank="1" showInputMessage="1" showErrorMessage="1" sqref="BK43"/>
    <dataValidation allowBlank="1" showInputMessage="1" showErrorMessage="1" sqref="BK44"/>
    <dataValidation allowBlank="1" showInputMessage="1" showErrorMessage="1" sqref="BK45"/>
    <dataValidation allowBlank="1" showInputMessage="1" showErrorMessage="1" sqref="BK46"/>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s>
  <pageMargins left="0.7" right="0.7" top="0.75" bottom="0.75" header="0.3" footer="0.3"/>
  <pageSetup paperSize="9"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Y60"/>
  <sheetViews>
    <sheetView topLeftCell="D1" workbookViewId="0">
      <selection activeCell="K11" sqref="K11:K60"/>
    </sheetView>
  </sheetViews>
  <sheetFormatPr defaultRowHeight="15" x14ac:dyDescent="0.25"/>
  <cols>
    <col min="1" max="1" width="6.5703125" customWidth="1"/>
    <col min="2" max="2" width="9.140625" hidden="1" customWidth="1"/>
    <col min="3" max="3" width="37.28515625" customWidth="1"/>
    <col min="5" max="6" width="8.7109375" customWidth="1"/>
    <col min="7" max="7" width="25.7109375" customWidth="1"/>
    <col min="8" max="9" width="8.7109375" customWidth="1"/>
    <col min="10" max="10" width="25.7109375" customWidth="1"/>
    <col min="11" max="11" width="11.140625" customWidth="1"/>
    <col min="13" max="13" width="7.140625" hidden="1" customWidth="1"/>
    <col min="14" max="16" width="7.140625" customWidth="1"/>
    <col min="17" max="31" width="3.28515625" style="30" customWidth="1"/>
    <col min="32" max="32" width="4.28515625" style="30" customWidth="1"/>
    <col min="33" max="47" width="3.28515625" style="30" customWidth="1"/>
    <col min="48" max="50" width="4.28515625" style="30" customWidth="1"/>
    <col min="51" max="54" width="3.28515625" style="30" customWidth="1"/>
    <col min="55" max="55" width="3.7109375" style="30" customWidth="1"/>
    <col min="56" max="66" width="3.28515625" style="30" customWidth="1"/>
    <col min="67" max="67" width="4.28515625" style="30" customWidth="1"/>
    <col min="68" max="82" width="3.28515625" style="30" customWidth="1"/>
    <col min="83" max="84" width="4.28515625" style="30" customWidth="1"/>
    <col min="85" max="85" width="3.28515625" style="30" customWidth="1"/>
    <col min="86" max="86" width="5.85546875" style="30" customWidth="1"/>
    <col min="87" max="87" width="51.5703125" style="30" customWidth="1"/>
    <col min="88" max="88" width="3.28515625" style="30" customWidth="1"/>
    <col min="89" max="89" width="5.85546875" style="30" customWidth="1"/>
    <col min="90" max="90" width="51.5703125" style="30" customWidth="1"/>
    <col min="91" max="92" width="8.5703125" style="30" customWidth="1"/>
    <col min="93" max="93" width="34.140625" style="30" customWidth="1"/>
    <col min="94" max="94" width="9.140625" customWidth="1"/>
    <col min="100" max="100" width="9" style="59" customWidth="1"/>
    <col min="101" max="102" width="9" style="59" hidden="1" customWidth="1"/>
    <col min="103" max="103" width="9" style="59" customWidth="1"/>
  </cols>
  <sheetData>
    <row r="1" spans="1:102" ht="20.25" customHeight="1" x14ac:dyDescent="0.3">
      <c r="A1" s="11">
        <v>58</v>
      </c>
      <c r="B1" s="10"/>
      <c r="C1" s="78" t="s">
        <v>0</v>
      </c>
      <c r="D1" s="78"/>
      <c r="E1" s="78"/>
      <c r="F1" s="78"/>
      <c r="G1" s="78"/>
      <c r="H1" s="78"/>
      <c r="I1" s="78"/>
      <c r="J1" s="78"/>
      <c r="K1" s="78"/>
      <c r="L1" s="78"/>
      <c r="M1" s="78"/>
      <c r="N1" s="78"/>
      <c r="O1" s="78"/>
      <c r="Q1" s="29" t="s">
        <v>1</v>
      </c>
      <c r="AZ1" s="29"/>
    </row>
    <row r="2" spans="1:102" x14ac:dyDescent="0.25">
      <c r="A2" s="1" t="s">
        <v>2</v>
      </c>
      <c r="B2" s="2"/>
      <c r="C2" s="3" t="s">
        <v>3</v>
      </c>
      <c r="E2" s="4" t="s">
        <v>197</v>
      </c>
      <c r="Q2" s="30" t="s">
        <v>5</v>
      </c>
      <c r="R2" s="31"/>
      <c r="S2" s="31"/>
      <c r="T2" s="31"/>
      <c r="U2" s="31" t="s">
        <v>6</v>
      </c>
      <c r="V2" s="31" t="str">
        <f>MID(E2,6,20)</f>
        <v xml:space="preserve"> X MIPA 5</v>
      </c>
      <c r="W2" s="31"/>
      <c r="X2" s="31"/>
      <c r="Y2" s="31"/>
      <c r="Z2" s="31"/>
      <c r="AA2" s="31"/>
      <c r="AB2" s="31"/>
      <c r="AC2" s="32"/>
      <c r="AD2" s="32"/>
      <c r="AE2" s="32"/>
      <c r="AF2" s="32"/>
      <c r="AG2" s="32"/>
      <c r="AH2" s="32"/>
      <c r="BA2" s="31"/>
      <c r="BB2" s="31"/>
      <c r="BC2" s="31"/>
      <c r="BD2" s="31" t="s">
        <v>6</v>
      </c>
      <c r="BE2" s="31" t="str">
        <f>MID(AO2,6,20)</f>
        <v/>
      </c>
      <c r="BF2" s="31"/>
      <c r="BG2" s="31"/>
      <c r="BH2" s="31"/>
      <c r="BI2" s="31"/>
      <c r="BJ2" s="31"/>
      <c r="BK2" s="31"/>
      <c r="BL2" s="32"/>
      <c r="BM2" s="32"/>
      <c r="BN2" s="32"/>
      <c r="BO2" s="32"/>
      <c r="BP2" s="32"/>
      <c r="BQ2" s="32"/>
    </row>
    <row r="3" spans="1:102" x14ac:dyDescent="0.25">
      <c r="A3" s="1" t="s">
        <v>7</v>
      </c>
      <c r="B3" s="2"/>
      <c r="C3" s="3" t="s">
        <v>8</v>
      </c>
      <c r="E3" s="5" t="s">
        <v>9</v>
      </c>
      <c r="H3" t="s">
        <v>10</v>
      </c>
      <c r="Q3" s="30" t="s">
        <v>11</v>
      </c>
      <c r="R3" s="31"/>
      <c r="S3" s="31"/>
      <c r="T3" s="31"/>
      <c r="U3" s="31" t="s">
        <v>6</v>
      </c>
      <c r="V3" s="31"/>
      <c r="W3" s="31"/>
      <c r="X3" s="31"/>
      <c r="Y3" s="31"/>
      <c r="Z3" s="31"/>
      <c r="AA3" s="31"/>
      <c r="AB3" s="31"/>
      <c r="AC3" s="32"/>
      <c r="AD3" s="32"/>
      <c r="AE3" s="32"/>
      <c r="AF3" s="32"/>
      <c r="AG3" s="32"/>
      <c r="AH3" s="32"/>
      <c r="BA3" s="31"/>
      <c r="BB3" s="31"/>
      <c r="BC3" s="31"/>
      <c r="BD3" s="31" t="s">
        <v>6</v>
      </c>
      <c r="BE3" s="31"/>
      <c r="BF3" s="31"/>
      <c r="BG3" s="31"/>
      <c r="BH3" s="31"/>
      <c r="BI3" s="31"/>
      <c r="BJ3" s="31"/>
      <c r="BK3" s="31"/>
      <c r="BL3" s="32"/>
      <c r="BM3" s="32"/>
      <c r="BN3" s="32"/>
      <c r="BO3" s="32"/>
      <c r="BP3" s="32"/>
      <c r="BQ3" s="32"/>
    </row>
    <row r="4" spans="1:102" x14ac:dyDescent="0.25">
      <c r="A4" s="6" t="s">
        <v>12</v>
      </c>
      <c r="B4" s="2"/>
      <c r="C4" s="7">
        <v>70</v>
      </c>
      <c r="H4" t="s">
        <v>13</v>
      </c>
      <c r="Q4" s="33" t="s">
        <v>14</v>
      </c>
      <c r="R4" s="31"/>
      <c r="S4" s="31"/>
      <c r="T4" s="31"/>
      <c r="U4" s="31"/>
      <c r="V4" s="31"/>
      <c r="W4" s="31"/>
      <c r="X4" s="31"/>
      <c r="Y4" s="31"/>
      <c r="Z4" s="31"/>
      <c r="AA4" s="31"/>
      <c r="AB4" s="31"/>
      <c r="AC4" s="32"/>
      <c r="AD4" s="32"/>
      <c r="AE4" s="32"/>
      <c r="AF4" s="32"/>
      <c r="AG4" s="32"/>
      <c r="AH4" s="32"/>
      <c r="AZ4" s="33"/>
      <c r="BA4" s="31"/>
      <c r="BB4" s="31"/>
      <c r="BC4" s="31"/>
      <c r="BD4" s="31"/>
      <c r="BE4" s="31"/>
      <c r="BF4" s="31"/>
      <c r="BG4" s="31"/>
      <c r="BH4" s="31"/>
      <c r="BI4" s="31"/>
      <c r="BJ4" s="31"/>
      <c r="BK4" s="31"/>
      <c r="BL4" s="32"/>
      <c r="BM4" s="32"/>
      <c r="BN4" s="32"/>
      <c r="BO4" s="32"/>
      <c r="BP4" s="32"/>
      <c r="BQ4" s="32"/>
    </row>
    <row r="5" spans="1:102" hidden="1" x14ac:dyDescent="0.25">
      <c r="Q5" s="31"/>
      <c r="R5" s="31"/>
      <c r="S5" s="31"/>
      <c r="T5" s="31"/>
      <c r="U5" s="31"/>
      <c r="V5" s="31"/>
      <c r="W5" s="31"/>
      <c r="X5" s="31"/>
      <c r="Y5" s="31"/>
      <c r="Z5" s="31"/>
      <c r="AA5" s="31"/>
      <c r="AB5" s="31"/>
      <c r="AC5" s="32"/>
      <c r="AD5" s="32"/>
      <c r="AE5" s="32"/>
      <c r="AF5" s="32"/>
      <c r="AG5" s="32"/>
      <c r="AH5" s="32"/>
      <c r="AZ5" s="31"/>
      <c r="BA5" s="31"/>
      <c r="BB5" s="31"/>
      <c r="BC5" s="31"/>
      <c r="BD5" s="31"/>
      <c r="BE5" s="31"/>
      <c r="BF5" s="31"/>
      <c r="BG5" s="31"/>
      <c r="BH5" s="31"/>
      <c r="BI5" s="31"/>
      <c r="BJ5" s="31"/>
      <c r="BK5" s="31"/>
      <c r="BL5" s="32"/>
      <c r="BM5" s="32"/>
      <c r="BN5" s="32"/>
      <c r="BO5" s="32"/>
      <c r="BP5" s="32"/>
      <c r="BQ5" s="32"/>
    </row>
    <row r="6" spans="1:102" hidden="1" x14ac:dyDescent="0.25">
      <c r="P6" s="12" t="s">
        <v>15</v>
      </c>
      <c r="Q6" s="31"/>
      <c r="R6" s="31"/>
      <c r="S6" s="31"/>
      <c r="T6" s="31"/>
      <c r="U6" s="31"/>
      <c r="V6" s="31"/>
      <c r="W6" s="31"/>
      <c r="X6" s="31"/>
      <c r="Y6" s="31"/>
      <c r="Z6" s="31"/>
      <c r="AA6" s="31"/>
      <c r="AB6" s="31"/>
      <c r="AC6" s="32"/>
      <c r="AD6" s="32"/>
      <c r="AE6" s="32"/>
      <c r="AF6" s="32"/>
      <c r="AG6" s="32"/>
      <c r="AH6" s="32"/>
      <c r="AZ6" s="31"/>
      <c r="BA6" s="31"/>
      <c r="BB6" s="31"/>
      <c r="BC6" s="31"/>
      <c r="BD6" s="31"/>
      <c r="BE6" s="31"/>
      <c r="BF6" s="31"/>
      <c r="BG6" s="31"/>
      <c r="BH6" s="31"/>
      <c r="BI6" s="31"/>
      <c r="BJ6" s="31"/>
      <c r="BK6" s="31"/>
      <c r="BL6" s="32"/>
      <c r="BM6" s="32"/>
      <c r="BN6" s="32"/>
      <c r="BO6" s="32"/>
      <c r="BP6" s="32"/>
      <c r="BQ6" s="32"/>
    </row>
    <row r="7" spans="1:102" ht="15" customHeight="1" x14ac:dyDescent="0.25">
      <c r="E7" s="72" t="s">
        <v>16</v>
      </c>
      <c r="F7" s="73"/>
      <c r="G7" s="73"/>
      <c r="H7" s="73"/>
      <c r="I7" s="73"/>
      <c r="J7" s="74"/>
      <c r="K7" s="54"/>
      <c r="L7" s="13"/>
      <c r="M7" s="13"/>
      <c r="N7" s="79" t="s">
        <v>17</v>
      </c>
      <c r="O7" s="79"/>
      <c r="Q7" s="31"/>
      <c r="R7" s="31"/>
      <c r="S7" s="31"/>
      <c r="T7" s="31"/>
      <c r="U7" s="31"/>
      <c r="V7" s="31"/>
      <c r="W7" s="31"/>
      <c r="X7" s="31"/>
      <c r="Y7" s="31"/>
      <c r="Z7" s="31"/>
      <c r="AA7" s="31"/>
      <c r="AB7" s="31"/>
      <c r="AC7" s="32"/>
      <c r="AD7" s="32"/>
      <c r="AE7" s="32"/>
      <c r="AF7" s="32"/>
      <c r="AG7" s="32"/>
      <c r="AH7" s="32"/>
      <c r="AZ7" s="31"/>
      <c r="BA7" s="31"/>
      <c r="BB7" s="31"/>
      <c r="BC7" s="31"/>
      <c r="BD7" s="31"/>
      <c r="BE7" s="31"/>
      <c r="BF7" s="31"/>
      <c r="BG7" s="31"/>
      <c r="BH7" s="31"/>
      <c r="BI7" s="31"/>
      <c r="BJ7" s="31"/>
      <c r="BK7" s="31"/>
      <c r="BL7" s="32"/>
      <c r="BM7" s="32"/>
      <c r="BN7" s="32"/>
      <c r="BO7" s="32"/>
      <c r="BP7" s="32"/>
      <c r="BQ7" s="32"/>
    </row>
    <row r="8" spans="1:102" ht="18.75" customHeight="1" x14ac:dyDescent="0.3">
      <c r="A8" s="67" t="s">
        <v>18</v>
      </c>
      <c r="B8" s="68" t="s">
        <v>19</v>
      </c>
      <c r="C8" s="67" t="s">
        <v>20</v>
      </c>
      <c r="E8" s="75"/>
      <c r="F8" s="76"/>
      <c r="G8" s="76"/>
      <c r="H8" s="76"/>
      <c r="I8" s="76"/>
      <c r="J8" s="77"/>
      <c r="K8" s="55"/>
      <c r="L8" s="13"/>
      <c r="M8" s="17"/>
      <c r="N8" s="79"/>
      <c r="O8" s="79"/>
      <c r="P8" s="9"/>
      <c r="Q8" s="34" t="s">
        <v>21</v>
      </c>
      <c r="R8" s="35"/>
      <c r="S8" s="35"/>
      <c r="T8" s="35"/>
      <c r="U8" s="35"/>
      <c r="V8" s="35"/>
      <c r="W8" s="35"/>
      <c r="X8" s="35"/>
      <c r="Y8" s="35"/>
      <c r="Z8" s="35"/>
      <c r="AA8" s="35"/>
      <c r="AB8" s="35"/>
      <c r="AC8" s="35"/>
      <c r="AD8" s="35"/>
      <c r="AE8" s="35"/>
      <c r="AF8" s="35"/>
      <c r="AG8" s="35"/>
      <c r="AH8" s="35"/>
      <c r="AI8" s="36"/>
      <c r="AJ8" s="35"/>
      <c r="AK8" s="35"/>
      <c r="AL8" s="35"/>
      <c r="AM8" s="35"/>
      <c r="AN8" s="35"/>
      <c r="AO8" s="35"/>
      <c r="AP8" s="35"/>
      <c r="AQ8" s="35"/>
      <c r="AR8" s="35"/>
      <c r="AS8" s="35"/>
      <c r="AT8" s="35"/>
      <c r="AU8" s="36"/>
      <c r="AV8" s="80" t="s">
        <v>22</v>
      </c>
      <c r="AW8" s="82" t="s">
        <v>23</v>
      </c>
      <c r="AX8" s="91" t="s">
        <v>24</v>
      </c>
      <c r="AY8" s="37"/>
      <c r="AZ8" s="34" t="s">
        <v>25</v>
      </c>
      <c r="BA8" s="35"/>
      <c r="BB8" s="35"/>
      <c r="BC8" s="35"/>
      <c r="BD8" s="35"/>
      <c r="BE8" s="35"/>
      <c r="BF8" s="35"/>
      <c r="BG8" s="35"/>
      <c r="BH8" s="35"/>
      <c r="BI8" s="35"/>
      <c r="BJ8" s="35"/>
      <c r="BK8" s="35"/>
      <c r="BL8" s="35"/>
      <c r="BM8" s="35"/>
      <c r="BN8" s="35"/>
      <c r="BO8" s="35"/>
      <c r="BP8" s="35"/>
      <c r="BQ8" s="35"/>
      <c r="BR8" s="36"/>
      <c r="BS8" s="35"/>
      <c r="BT8" s="35"/>
      <c r="BU8" s="35"/>
      <c r="BV8" s="35"/>
      <c r="BW8" s="35"/>
      <c r="BX8" s="35"/>
      <c r="BY8" s="35"/>
      <c r="BZ8" s="35"/>
      <c r="CA8" s="35"/>
      <c r="CB8" s="35"/>
      <c r="CC8" s="35"/>
      <c r="CD8" s="36"/>
      <c r="CE8" s="82" t="s">
        <v>23</v>
      </c>
      <c r="CF8" s="91" t="s">
        <v>24</v>
      </c>
      <c r="CG8" s="37"/>
      <c r="CH8" s="87" t="s">
        <v>26</v>
      </c>
      <c r="CI8" s="87" t="s">
        <v>27</v>
      </c>
      <c r="CJ8" s="37"/>
      <c r="CK8" s="87" t="s">
        <v>26</v>
      </c>
      <c r="CL8" s="87" t="s">
        <v>28</v>
      </c>
      <c r="CN8" s="38" t="s">
        <v>29</v>
      </c>
      <c r="CO8" s="59"/>
      <c r="CP8" s="59"/>
    </row>
    <row r="9" spans="1:102" x14ac:dyDescent="0.25">
      <c r="A9" s="67"/>
      <c r="B9" s="68"/>
      <c r="C9" s="67"/>
      <c r="E9" s="69" t="s">
        <v>30</v>
      </c>
      <c r="F9" s="69"/>
      <c r="G9" s="69"/>
      <c r="H9" s="70" t="s">
        <v>31</v>
      </c>
      <c r="I9" s="70"/>
      <c r="J9" s="70"/>
      <c r="K9" s="71" t="s">
        <v>32</v>
      </c>
      <c r="L9" s="13"/>
      <c r="M9" s="18" t="s">
        <v>33</v>
      </c>
      <c r="N9" s="69" t="s">
        <v>34</v>
      </c>
      <c r="O9" s="69" t="s">
        <v>22</v>
      </c>
      <c r="P9" s="9"/>
      <c r="Q9" s="84">
        <v>1</v>
      </c>
      <c r="R9" s="85"/>
      <c r="S9" s="86"/>
      <c r="T9" s="84">
        <v>2</v>
      </c>
      <c r="U9" s="85"/>
      <c r="V9" s="86"/>
      <c r="W9" s="84">
        <v>3</v>
      </c>
      <c r="X9" s="85"/>
      <c r="Y9" s="86"/>
      <c r="Z9" s="84">
        <v>4</v>
      </c>
      <c r="AA9" s="85"/>
      <c r="AB9" s="86"/>
      <c r="AC9" s="84">
        <v>5</v>
      </c>
      <c r="AD9" s="85"/>
      <c r="AE9" s="86"/>
      <c r="AF9" s="82" t="s">
        <v>34</v>
      </c>
      <c r="AG9" s="84">
        <v>6</v>
      </c>
      <c r="AH9" s="85"/>
      <c r="AI9" s="86"/>
      <c r="AJ9" s="84">
        <v>7</v>
      </c>
      <c r="AK9" s="85"/>
      <c r="AL9" s="86"/>
      <c r="AM9" s="84">
        <v>8</v>
      </c>
      <c r="AN9" s="85"/>
      <c r="AO9" s="86"/>
      <c r="AP9" s="84">
        <v>9</v>
      </c>
      <c r="AQ9" s="85"/>
      <c r="AR9" s="86"/>
      <c r="AS9" s="84">
        <v>10</v>
      </c>
      <c r="AT9" s="85"/>
      <c r="AU9" s="86"/>
      <c r="AV9" s="81"/>
      <c r="AW9" s="90"/>
      <c r="AX9" s="92"/>
      <c r="AY9" s="37"/>
      <c r="AZ9" s="94">
        <v>1</v>
      </c>
      <c r="BA9" s="85"/>
      <c r="BB9" s="86"/>
      <c r="BC9" s="84">
        <v>2</v>
      </c>
      <c r="BD9" s="85"/>
      <c r="BE9" s="86"/>
      <c r="BF9" s="84">
        <v>3</v>
      </c>
      <c r="BG9" s="85"/>
      <c r="BH9" s="86"/>
      <c r="BI9" s="84">
        <v>4</v>
      </c>
      <c r="BJ9" s="85"/>
      <c r="BK9" s="86"/>
      <c r="BL9" s="84">
        <v>5</v>
      </c>
      <c r="BM9" s="85"/>
      <c r="BN9" s="86"/>
      <c r="BO9" s="82" t="s">
        <v>34</v>
      </c>
      <c r="BP9" s="84">
        <v>6</v>
      </c>
      <c r="BQ9" s="85"/>
      <c r="BR9" s="86"/>
      <c r="BS9" s="84">
        <v>7</v>
      </c>
      <c r="BT9" s="85"/>
      <c r="BU9" s="86"/>
      <c r="BV9" s="84">
        <v>8</v>
      </c>
      <c r="BW9" s="85"/>
      <c r="BX9" s="86"/>
      <c r="BY9" s="84">
        <v>9</v>
      </c>
      <c r="BZ9" s="85"/>
      <c r="CA9" s="86"/>
      <c r="CB9" s="84">
        <v>10</v>
      </c>
      <c r="CC9" s="85"/>
      <c r="CD9" s="86"/>
      <c r="CE9" s="90"/>
      <c r="CF9" s="92"/>
      <c r="CG9" s="37"/>
      <c r="CH9" s="87"/>
      <c r="CI9" s="87"/>
      <c r="CJ9" s="37"/>
      <c r="CK9" s="87"/>
      <c r="CL9" s="87"/>
      <c r="CN9" s="39" t="s">
        <v>35</v>
      </c>
      <c r="CO9" s="40" t="s">
        <v>36</v>
      </c>
      <c r="CP9" s="59"/>
      <c r="CW9" s="59">
        <v>0</v>
      </c>
      <c r="CX9" s="59" t="str">
        <f>(IF(CO10="","","Perlu peningkatan pemahaman  "))&amp;(IF(CO10="","",CO10&amp;", "))&amp;(IF(CO11="","",CO11&amp;", "))&amp;(IF(CO12="","",CO12&amp;", "))&amp;(IF(CO13="","",CO13&amp;", "))&amp;(IF(CO14="","",CO14&amp;", "))&amp;(IF(CO15="","",CO15&amp;", "))&amp;(IF(CO16="","",CO16&amp;", "))&amp;(IF(CO17="","",CO17&amp;", "))&amp;(IF(CO18="","",CO18&amp;", "))&amp;(IF(CO19="","",CO19&amp;"."))</f>
        <v xml:space="preserve">Perlu peningkatan pemahaman  QS Al Hujurat :10,12 , Asmaul Husna, Cara berpakaian dalam Islam, Sumber Hukum Islam, Kewajiban Menuntut Ilmu, Zakat Haji Zakat, Keteladanan Rasul pereode Makah, </v>
      </c>
    </row>
    <row r="10" spans="1:102" x14ac:dyDescent="0.25">
      <c r="A10" s="67"/>
      <c r="B10" s="68"/>
      <c r="C10" s="67"/>
      <c r="E10" s="15" t="s">
        <v>37</v>
      </c>
      <c r="F10" s="15" t="s">
        <v>38</v>
      </c>
      <c r="G10" s="15" t="s">
        <v>39</v>
      </c>
      <c r="H10" s="16" t="s">
        <v>37</v>
      </c>
      <c r="I10" s="16" t="s">
        <v>38</v>
      </c>
      <c r="J10" s="16" t="s">
        <v>39</v>
      </c>
      <c r="K10" s="71"/>
      <c r="L10" s="13"/>
      <c r="M10" s="18" t="s">
        <v>40</v>
      </c>
      <c r="N10" s="69"/>
      <c r="O10" s="69"/>
      <c r="P10" s="9"/>
      <c r="Q10" s="41" t="s">
        <v>41</v>
      </c>
      <c r="R10" s="41" t="s">
        <v>42</v>
      </c>
      <c r="S10" s="41" t="s">
        <v>43</v>
      </c>
      <c r="T10" s="41" t="s">
        <v>41</v>
      </c>
      <c r="U10" s="41" t="s">
        <v>42</v>
      </c>
      <c r="V10" s="41" t="s">
        <v>43</v>
      </c>
      <c r="W10" s="41" t="s">
        <v>41</v>
      </c>
      <c r="X10" s="41" t="s">
        <v>42</v>
      </c>
      <c r="Y10" s="41" t="s">
        <v>43</v>
      </c>
      <c r="Z10" s="41" t="s">
        <v>41</v>
      </c>
      <c r="AA10" s="41" t="s">
        <v>42</v>
      </c>
      <c r="AB10" s="41" t="s">
        <v>43</v>
      </c>
      <c r="AC10" s="41" t="s">
        <v>41</v>
      </c>
      <c r="AD10" s="41" t="s">
        <v>42</v>
      </c>
      <c r="AE10" s="41" t="s">
        <v>43</v>
      </c>
      <c r="AF10" s="83"/>
      <c r="AG10" s="41" t="s">
        <v>41</v>
      </c>
      <c r="AH10" s="41" t="s">
        <v>42</v>
      </c>
      <c r="AI10" s="41" t="s">
        <v>43</v>
      </c>
      <c r="AJ10" s="41" t="s">
        <v>41</v>
      </c>
      <c r="AK10" s="41" t="s">
        <v>42</v>
      </c>
      <c r="AL10" s="41" t="s">
        <v>43</v>
      </c>
      <c r="AM10" s="41" t="s">
        <v>41</v>
      </c>
      <c r="AN10" s="41" t="s">
        <v>42</v>
      </c>
      <c r="AO10" s="41" t="s">
        <v>43</v>
      </c>
      <c r="AP10" s="41" t="s">
        <v>41</v>
      </c>
      <c r="AQ10" s="41" t="s">
        <v>42</v>
      </c>
      <c r="AR10" s="41" t="s">
        <v>43</v>
      </c>
      <c r="AS10" s="41" t="s">
        <v>41</v>
      </c>
      <c r="AT10" s="41" t="s">
        <v>42</v>
      </c>
      <c r="AU10" s="41" t="s">
        <v>43</v>
      </c>
      <c r="AV10" s="81"/>
      <c r="AW10" s="90"/>
      <c r="AX10" s="93"/>
      <c r="AY10" s="51"/>
      <c r="AZ10" s="53" t="s">
        <v>44</v>
      </c>
      <c r="BA10" s="52" t="s">
        <v>45</v>
      </c>
      <c r="BB10" s="42" t="s">
        <v>46</v>
      </c>
      <c r="BC10" s="42" t="s">
        <v>44</v>
      </c>
      <c r="BD10" s="42" t="s">
        <v>45</v>
      </c>
      <c r="BE10" s="42" t="s">
        <v>46</v>
      </c>
      <c r="BF10" s="42" t="s">
        <v>44</v>
      </c>
      <c r="BG10" s="42" t="s">
        <v>45</v>
      </c>
      <c r="BH10" s="42" t="s">
        <v>46</v>
      </c>
      <c r="BI10" s="42" t="s">
        <v>44</v>
      </c>
      <c r="BJ10" s="42" t="s">
        <v>45</v>
      </c>
      <c r="BK10" s="42" t="s">
        <v>46</v>
      </c>
      <c r="BL10" s="42" t="s">
        <v>44</v>
      </c>
      <c r="BM10" s="42" t="s">
        <v>45</v>
      </c>
      <c r="BN10" s="42" t="s">
        <v>46</v>
      </c>
      <c r="BO10" s="83"/>
      <c r="BP10" s="42" t="s">
        <v>44</v>
      </c>
      <c r="BQ10" s="42" t="s">
        <v>45</v>
      </c>
      <c r="BR10" s="42" t="s">
        <v>46</v>
      </c>
      <c r="BS10" s="42" t="s">
        <v>44</v>
      </c>
      <c r="BT10" s="42" t="s">
        <v>45</v>
      </c>
      <c r="BU10" s="42" t="s">
        <v>46</v>
      </c>
      <c r="BV10" s="42" t="s">
        <v>44</v>
      </c>
      <c r="BW10" s="42" t="s">
        <v>45</v>
      </c>
      <c r="BX10" s="42" t="s">
        <v>46</v>
      </c>
      <c r="BY10" s="42" t="s">
        <v>44</v>
      </c>
      <c r="BZ10" s="42" t="s">
        <v>45</v>
      </c>
      <c r="CA10" s="42" t="s">
        <v>46</v>
      </c>
      <c r="CB10" s="42" t="s">
        <v>44</v>
      </c>
      <c r="CC10" s="42" t="s">
        <v>45</v>
      </c>
      <c r="CD10" s="42" t="s">
        <v>46</v>
      </c>
      <c r="CE10" s="90"/>
      <c r="CF10" s="93"/>
      <c r="CG10" s="37"/>
      <c r="CH10" s="87"/>
      <c r="CI10" s="87"/>
      <c r="CJ10" s="37"/>
      <c r="CK10" s="87"/>
      <c r="CL10" s="87"/>
      <c r="CN10" s="43">
        <v>1</v>
      </c>
      <c r="CO10" s="60" t="s">
        <v>234</v>
      </c>
      <c r="CP10" s="59"/>
      <c r="CW10" s="59">
        <v>1</v>
      </c>
      <c r="CX10" s="59" t="str">
        <f>(IF(CO10="","","Memiliki kemampuan pemahanan "))&amp;(IF(CO11="","",CO11&amp;", "))&amp;(IF(CO12="","",CO12&amp;", "))&amp;(IF(CO13="","",CO13&amp;", "))&amp;(IF(CO14="","",CO14&amp;", "))&amp;(IF(CO15="","",CO15&amp;", "))&amp;(IF(CO16="","",CO16&amp;", "))&amp;(IF(CO17="","",CO17&amp;", "))&amp;(IF(CO18="","",CO18&amp;", "))&amp;(IF(CO19="","",CO19&amp;", "))&amp;(IF(CO10="","","Masih perlu peningkatan pemahaman "&amp;CO10&amp;"."))</f>
        <v>Memiliki kemampuan pemahanan Asmaul Husna, Cara berpakaian dalam Islam, Sumber Hukum Islam, Kewajiban Menuntut Ilmu, Zakat Haji Zakat, Keteladanan Rasul pereode Makah, Masih perlu peningkatan pemahaman QS Al Hujurat :10,12 .</v>
      </c>
    </row>
    <row r="11" spans="1:102" x14ac:dyDescent="0.25">
      <c r="A11" s="8">
        <v>1</v>
      </c>
      <c r="B11" s="8">
        <v>2247</v>
      </c>
      <c r="C11" s="8" t="s">
        <v>198</v>
      </c>
      <c r="E11" s="50">
        <f t="shared" ref="E11:E42" si="0">AX11</f>
        <v>87</v>
      </c>
      <c r="F11" s="8" t="str">
        <f t="shared" ref="F11:F42" si="1">IF(E11="","",IF(E11&lt;=69,"D",IF(E11&lt;=75,"C",IF(E11&lt;=90,"B",IF(E11&lt;=100,"A","E")))))</f>
        <v>B</v>
      </c>
      <c r="G11" s="8" t="str">
        <f t="shared" ref="G11:G42" si="2">CI11</f>
        <v xml:space="preserve">Memiliki kemampuan pemahanan  QS Al Hujurat :10,12 , Asmaul Husna, Cara berpakaian dalam Islam, Sumber Hukum Islam, Kewajiban Menuntut Ilmu, Zakat Haji Zakat, Keteladanan Rasul pereode Makah, </v>
      </c>
      <c r="H11" s="50">
        <f t="shared" ref="H11:H42" si="3">CF11</f>
        <v>89</v>
      </c>
      <c r="I11" s="8" t="str">
        <f t="shared" ref="I11:I42" si="4">IF(H11="","",IF(H11&lt;=69,"D",IF(H11&lt;=75,"C",IF(H11&lt;=90,"B",IF(H11&lt;=100,"A","E")))))</f>
        <v>B</v>
      </c>
      <c r="J11" s="8" t="str">
        <f t="shared" ref="J11:J42" si="5">CL11</f>
        <v xml:space="preserve">Memiliki keterampilan  Tajwid, Hafalan Asmaul Husna, Debat cara berpakain sesuai dg ajr Islam, Memberi contoh Hukum Taklifi, Perjalanan Haji,Tata cara Wakaf, Sejarah Rasulullah, </v>
      </c>
      <c r="K11" s="8"/>
      <c r="L11" s="13"/>
      <c r="M11" s="14"/>
      <c r="N11" s="44">
        <f t="shared" ref="N11:N42" si="6">AF11</f>
        <v>89</v>
      </c>
      <c r="O11" s="44">
        <f t="shared" ref="O11:O42" si="7">IF(COUNTBLANK(AV11:AV11),"",AV11)</f>
        <v>73</v>
      </c>
      <c r="Q11" s="44">
        <v>85</v>
      </c>
      <c r="R11" s="44">
        <v>95</v>
      </c>
      <c r="S11" s="45">
        <v>100</v>
      </c>
      <c r="T11" s="62">
        <v>80</v>
      </c>
      <c r="U11" s="62">
        <v>92</v>
      </c>
      <c r="V11" s="62">
        <v>96</v>
      </c>
      <c r="W11" s="44">
        <v>95</v>
      </c>
      <c r="X11" s="44">
        <v>85</v>
      </c>
      <c r="Y11" s="56">
        <v>80</v>
      </c>
      <c r="Z11" s="56">
        <v>80</v>
      </c>
      <c r="AA11" s="44"/>
      <c r="AB11" s="45"/>
      <c r="AC11" s="44"/>
      <c r="AD11" s="44"/>
      <c r="AE11" s="45"/>
      <c r="AF11" s="45">
        <f t="shared" ref="AF11:AF42" si="8">IF(S11="","",ROUND(AVERAGE(Q11:AE11),0))</f>
        <v>89</v>
      </c>
      <c r="AG11" s="44"/>
      <c r="AH11" s="44"/>
      <c r="AI11" s="45"/>
      <c r="AJ11" s="44"/>
      <c r="AK11" s="44"/>
      <c r="AL11" s="45"/>
      <c r="AM11" s="44"/>
      <c r="AN11" s="44"/>
      <c r="AO11" s="45"/>
      <c r="AP11" s="44"/>
      <c r="AQ11" s="44"/>
      <c r="AR11" s="45"/>
      <c r="AS11" s="44"/>
      <c r="AT11" s="44"/>
      <c r="AU11" s="45"/>
      <c r="AV11" s="44">
        <v>73</v>
      </c>
      <c r="AW11" s="46">
        <f t="shared" ref="AW11:AW42" si="9">IF(AV11="","",AVERAGE(Q11:AE11,AG11:AV11))</f>
        <v>87.36363636363636</v>
      </c>
      <c r="AX11" s="47">
        <f t="shared" ref="AX11:AX42" si="10">IF(AW11="","",ROUND(AW11,0))</f>
        <v>87</v>
      </c>
      <c r="AY11" s="48"/>
      <c r="AZ11" s="44">
        <v>90</v>
      </c>
      <c r="BA11" s="56"/>
      <c r="BB11" s="57"/>
      <c r="BC11" s="66">
        <v>90</v>
      </c>
      <c r="BD11" s="56"/>
      <c r="BE11" s="57"/>
      <c r="BF11" s="56">
        <v>95</v>
      </c>
      <c r="BG11" s="56"/>
      <c r="BH11" s="57"/>
      <c r="BI11" s="56"/>
      <c r="BJ11" s="56"/>
      <c r="BK11" s="56">
        <v>80</v>
      </c>
      <c r="BL11" s="56">
        <v>90</v>
      </c>
      <c r="BM11" s="56"/>
      <c r="BN11" s="57"/>
      <c r="BO11" s="45" t="str">
        <f t="shared" ref="BO11:BO42" si="11">IF(BB11="","",ROUND(AVERAGE(AZ11:BN11),0))</f>
        <v/>
      </c>
      <c r="BP11" s="44"/>
      <c r="BQ11" s="44"/>
      <c r="BR11" s="45"/>
      <c r="BS11" s="44"/>
      <c r="BT11" s="44"/>
      <c r="BU11" s="45"/>
      <c r="BV11" s="44"/>
      <c r="BW11" s="44"/>
      <c r="BX11" s="45"/>
      <c r="BY11" s="44"/>
      <c r="BZ11" s="44"/>
      <c r="CA11" s="45"/>
      <c r="CB11" s="44"/>
      <c r="CC11" s="44"/>
      <c r="CD11" s="45"/>
      <c r="CE11" s="46">
        <f t="shared" ref="CE11:CE42" si="12">IF(AZ11="","",AVERAGE(AZ11:BN11,BP11:CD11))</f>
        <v>89</v>
      </c>
      <c r="CF11" s="47">
        <f t="shared" ref="CF11:CF42" si="13">IF(CE11="","",ROUND(CE11,0))</f>
        <v>89</v>
      </c>
      <c r="CG11" s="48"/>
      <c r="CH11" s="58">
        <v>11</v>
      </c>
      <c r="CI11" s="49" t="str">
        <f t="shared" ref="CI11:CI42" si="14">IF(CH11="","",VLOOKUP(CH11,$CW$9:$CX$20,2,0))</f>
        <v xml:space="preserve">Memiliki kemampuan pemahanan  QS Al Hujurat :10,12 , Asmaul Husna, Cara berpakaian dalam Islam, Sumber Hukum Islam, Kewajiban Menuntut Ilmu, Zakat Haji Zakat, Keteladanan Rasul pereode Makah, </v>
      </c>
      <c r="CJ11" s="48"/>
      <c r="CK11" s="58">
        <v>11</v>
      </c>
      <c r="CL11" s="49" t="str">
        <f t="shared" ref="CL11:CL42" si="15">IF(CK11="","",VLOOKUP(CK11,$CW$22:$CX$33,2,0))</f>
        <v xml:space="preserve">Memiliki keterampilan  Tajwid, Hafalan Asmaul Husna, Debat cara berpakain sesuai dg ajr Islam, Memberi contoh Hukum Taklifi, Perjalanan Haji,Tata cara Wakaf, Sejarah Rasulullah, </v>
      </c>
      <c r="CN11" s="43">
        <v>2</v>
      </c>
      <c r="CO11" s="60" t="s">
        <v>235</v>
      </c>
      <c r="CP11" s="59"/>
      <c r="CQ11" s="88" t="s">
        <v>48</v>
      </c>
      <c r="CR11" s="88"/>
      <c r="CS11" s="88"/>
      <c r="CW11" s="59">
        <v>2</v>
      </c>
      <c r="CX11" s="59" t="str">
        <f>(IF(CO11="","","Memiliki kemampuan pemahanan "))&amp;(IF(CO10="","",CO10&amp;", "))&amp;(IF(CO12="","",CO12&amp;", "))&amp;(IF(CO13="","",CO13&amp;", "))&amp;(IF(CO14="","",CO14&amp;", "))&amp;(IF(CO15="","",CO15&amp;", "))&amp;(IF(CO16="","",CO16&amp;", "))&amp;(IF(CO17="","",CO17&amp;", "))&amp;(IF(CO18="","",CO18&amp;", "))&amp;(IF(CO19="","",CO19&amp;", "))&amp;(IF(CO11="","","Masih perlu peningkatan pemahaman "&amp;CO11&amp;"."))</f>
        <v>Memiliki kemampuan pemahanan QS Al Hujurat :10,12 , Cara berpakaian dalam Islam, Sumber Hukum Islam, Kewajiban Menuntut Ilmu, Zakat Haji Zakat, Keteladanan Rasul pereode Makah, Masih perlu peningkatan pemahaman Asmaul Husna.</v>
      </c>
    </row>
    <row r="12" spans="1:102" x14ac:dyDescent="0.25">
      <c r="A12" s="8">
        <v>2</v>
      </c>
      <c r="B12" s="8">
        <v>2263</v>
      </c>
      <c r="C12" s="8" t="s">
        <v>199</v>
      </c>
      <c r="E12" s="50">
        <f t="shared" si="0"/>
        <v>79</v>
      </c>
      <c r="F12" s="8" t="str">
        <f t="shared" si="1"/>
        <v>B</v>
      </c>
      <c r="G12" s="8" t="str">
        <f t="shared" si="2"/>
        <v xml:space="preserve">Memiliki kemampuan pemahanan  QS Al Hujurat :10,12 , Asmaul Husna, Cara berpakaian dalam Islam, Sumber Hukum Islam, Kewajiban Menuntut Ilmu, Zakat Haji Zakat, Keteladanan Rasul pereode Makah, </v>
      </c>
      <c r="H12" s="50">
        <f t="shared" si="3"/>
        <v>85</v>
      </c>
      <c r="I12" s="8" t="str">
        <f t="shared" si="4"/>
        <v>B</v>
      </c>
      <c r="J12" s="8" t="str">
        <f t="shared" si="5"/>
        <v xml:space="preserve">Memiliki keterampilan  Tajwid, Hafalan Asmaul Husna, Debat cara berpakain sesuai dg ajr Islam, Memberi contoh Hukum Taklifi, Perjalanan Haji,Tata cara Wakaf, Sejarah Rasulullah, </v>
      </c>
      <c r="K12" s="8"/>
      <c r="L12" s="13"/>
      <c r="M12" s="14"/>
      <c r="N12" s="44">
        <f t="shared" si="6"/>
        <v>81</v>
      </c>
      <c r="O12" s="44">
        <f t="shared" si="7"/>
        <v>63</v>
      </c>
      <c r="Q12" s="44">
        <v>78</v>
      </c>
      <c r="R12" s="44">
        <v>90</v>
      </c>
      <c r="S12" s="45">
        <v>75</v>
      </c>
      <c r="T12" s="62">
        <v>75</v>
      </c>
      <c r="U12" s="62">
        <v>79</v>
      </c>
      <c r="V12" s="62">
        <v>75</v>
      </c>
      <c r="W12" s="44">
        <v>90</v>
      </c>
      <c r="X12" s="44">
        <v>85</v>
      </c>
      <c r="Y12" s="56">
        <v>80</v>
      </c>
      <c r="Z12" s="56">
        <v>80</v>
      </c>
      <c r="AA12" s="44"/>
      <c r="AB12" s="45"/>
      <c r="AC12" s="44"/>
      <c r="AD12" s="44"/>
      <c r="AE12" s="45"/>
      <c r="AF12" s="45">
        <f t="shared" si="8"/>
        <v>81</v>
      </c>
      <c r="AG12" s="44"/>
      <c r="AH12" s="44"/>
      <c r="AI12" s="45"/>
      <c r="AJ12" s="44"/>
      <c r="AK12" s="44"/>
      <c r="AL12" s="45"/>
      <c r="AM12" s="44"/>
      <c r="AN12" s="44"/>
      <c r="AO12" s="45"/>
      <c r="AP12" s="44"/>
      <c r="AQ12" s="44"/>
      <c r="AR12" s="45"/>
      <c r="AS12" s="44"/>
      <c r="AT12" s="44"/>
      <c r="AU12" s="45"/>
      <c r="AV12" s="44">
        <v>63</v>
      </c>
      <c r="AW12" s="46">
        <f t="shared" si="9"/>
        <v>79.090909090909093</v>
      </c>
      <c r="AX12" s="47">
        <f t="shared" si="10"/>
        <v>79</v>
      </c>
      <c r="AY12" s="48"/>
      <c r="AZ12" s="44">
        <v>80</v>
      </c>
      <c r="BA12" s="56"/>
      <c r="BB12" s="57"/>
      <c r="BC12" s="66">
        <v>87</v>
      </c>
      <c r="BD12" s="56"/>
      <c r="BE12" s="57"/>
      <c r="BF12" s="56">
        <v>90</v>
      </c>
      <c r="BG12" s="56"/>
      <c r="BH12" s="57"/>
      <c r="BI12" s="56"/>
      <c r="BJ12" s="56"/>
      <c r="BK12" s="56">
        <v>80</v>
      </c>
      <c r="BL12" s="56">
        <v>90</v>
      </c>
      <c r="BM12" s="56"/>
      <c r="BN12" s="57"/>
      <c r="BO12" s="45" t="str">
        <f t="shared" si="11"/>
        <v/>
      </c>
      <c r="BP12" s="44"/>
      <c r="BQ12" s="44"/>
      <c r="BR12" s="45"/>
      <c r="BS12" s="44"/>
      <c r="BT12" s="44"/>
      <c r="BU12" s="45"/>
      <c r="BV12" s="44"/>
      <c r="BW12" s="44"/>
      <c r="BX12" s="45"/>
      <c r="BY12" s="44"/>
      <c r="BZ12" s="44"/>
      <c r="CA12" s="45"/>
      <c r="CB12" s="44"/>
      <c r="CC12" s="44"/>
      <c r="CD12" s="45"/>
      <c r="CE12" s="46">
        <f t="shared" si="12"/>
        <v>85.4</v>
      </c>
      <c r="CF12" s="47">
        <f t="shared" si="13"/>
        <v>85</v>
      </c>
      <c r="CG12" s="48"/>
      <c r="CH12" s="58">
        <v>11</v>
      </c>
      <c r="CI12" s="49" t="str">
        <f t="shared" si="14"/>
        <v xml:space="preserve">Memiliki kemampuan pemahanan  QS Al Hujurat :10,12 , Asmaul Husna, Cara berpakaian dalam Islam, Sumber Hukum Islam, Kewajiban Menuntut Ilmu, Zakat Haji Zakat, Keteladanan Rasul pereode Makah, </v>
      </c>
      <c r="CJ12" s="48"/>
      <c r="CK12" s="58">
        <v>11</v>
      </c>
      <c r="CL12" s="49" t="str">
        <f t="shared" si="15"/>
        <v xml:space="preserve">Memiliki keterampilan  Tajwid, Hafalan Asmaul Husna, Debat cara berpakain sesuai dg ajr Islam, Memberi contoh Hukum Taklifi, Perjalanan Haji,Tata cara Wakaf, Sejarah Rasulullah, </v>
      </c>
      <c r="CN12" s="43">
        <v>3</v>
      </c>
      <c r="CO12" s="60" t="s">
        <v>236</v>
      </c>
      <c r="CP12" s="59"/>
      <c r="CQ12" s="19" t="s">
        <v>50</v>
      </c>
      <c r="CR12" s="20" t="s">
        <v>51</v>
      </c>
      <c r="CS12" s="20" t="s">
        <v>52</v>
      </c>
      <c r="CW12" s="59">
        <v>3</v>
      </c>
      <c r="CX12" s="59" t="str">
        <f>(IF(CO11="","","Memiliki kemampuan pemahanan "))&amp;(IF(CO10="","",CO10&amp;", "))&amp;(IF(CO11="","",CO11&amp;", "))&amp;(IF(CO13="","",CO13&amp;", "))&amp;(IF(CO14="","",CO14&amp;", "))&amp;(IF(CO15="","",CO15&amp;", "))&amp;(IF(CO16="","",CO16&amp;", "))&amp;(IF(CO17="","",CO17&amp;", "))&amp;(IF(CO18="","",CO18&amp;", "))&amp;(IF(CO19="","",CO19&amp;", "))&amp;(IF(CO12="","","Masih perlu peningkatan pemahaman "&amp;CO12&amp;"."))</f>
        <v>Memiliki kemampuan pemahanan QS Al Hujurat :10,12 , Asmaul Husna, Sumber Hukum Islam, Kewajiban Menuntut Ilmu, Zakat Haji Zakat, Keteladanan Rasul pereode Makah, Masih perlu peningkatan pemahaman Cara berpakaian dalam Islam.</v>
      </c>
    </row>
    <row r="13" spans="1:102" x14ac:dyDescent="0.25">
      <c r="A13" s="8">
        <v>3</v>
      </c>
      <c r="B13" s="8">
        <v>2279</v>
      </c>
      <c r="C13" s="8" t="s">
        <v>200</v>
      </c>
      <c r="E13" s="50">
        <f t="shared" si="0"/>
        <v>84</v>
      </c>
      <c r="F13" s="8" t="str">
        <f t="shared" si="1"/>
        <v>B</v>
      </c>
      <c r="G13" s="8" t="str">
        <f t="shared" si="2"/>
        <v xml:space="preserve">Memiliki kemampuan pemahanan  QS Al Hujurat :10,12 , Asmaul Husna, Cara berpakaian dalam Islam, Sumber Hukum Islam, Kewajiban Menuntut Ilmu, Zakat Haji Zakat, Keteladanan Rasul pereode Makah, </v>
      </c>
      <c r="H13" s="50">
        <f t="shared" si="3"/>
        <v>90</v>
      </c>
      <c r="I13" s="8" t="str">
        <f t="shared" si="4"/>
        <v>B</v>
      </c>
      <c r="J13" s="8" t="str">
        <f t="shared" si="5"/>
        <v xml:space="preserve">Memiliki keterampilan  Tajwid, Hafalan Asmaul Husna, Debat cara berpakain sesuai dg ajr Islam, Memberi contoh Hukum Taklifi, Perjalanan Haji,Tata cara Wakaf, Sejarah Rasulullah, </v>
      </c>
      <c r="K13" s="8"/>
      <c r="L13" s="13"/>
      <c r="M13" s="14"/>
      <c r="N13" s="44">
        <f t="shared" si="6"/>
        <v>85</v>
      </c>
      <c r="O13" s="44">
        <f t="shared" si="7"/>
        <v>67</v>
      </c>
      <c r="Q13" s="44">
        <v>85</v>
      </c>
      <c r="R13" s="44">
        <v>90</v>
      </c>
      <c r="S13" s="45">
        <v>90</v>
      </c>
      <c r="T13" s="62">
        <v>78</v>
      </c>
      <c r="U13" s="62">
        <v>85</v>
      </c>
      <c r="V13" s="62">
        <v>75</v>
      </c>
      <c r="W13" s="44">
        <v>90</v>
      </c>
      <c r="X13" s="44">
        <v>85</v>
      </c>
      <c r="Y13" s="56">
        <v>85</v>
      </c>
      <c r="Z13" s="56">
        <v>90</v>
      </c>
      <c r="AA13" s="44"/>
      <c r="AB13" s="45"/>
      <c r="AC13" s="44"/>
      <c r="AD13" s="44"/>
      <c r="AE13" s="45"/>
      <c r="AF13" s="45">
        <f t="shared" si="8"/>
        <v>85</v>
      </c>
      <c r="AG13" s="44"/>
      <c r="AH13" s="44"/>
      <c r="AI13" s="45"/>
      <c r="AJ13" s="44"/>
      <c r="AK13" s="44"/>
      <c r="AL13" s="45"/>
      <c r="AM13" s="44"/>
      <c r="AN13" s="44"/>
      <c r="AO13" s="45"/>
      <c r="AP13" s="44"/>
      <c r="AQ13" s="44"/>
      <c r="AR13" s="45"/>
      <c r="AS13" s="44"/>
      <c r="AT13" s="44"/>
      <c r="AU13" s="45"/>
      <c r="AV13" s="44">
        <v>67</v>
      </c>
      <c r="AW13" s="46">
        <f t="shared" si="9"/>
        <v>83.63636363636364</v>
      </c>
      <c r="AX13" s="47">
        <f t="shared" si="10"/>
        <v>84</v>
      </c>
      <c r="AY13" s="48"/>
      <c r="AZ13" s="44">
        <v>90</v>
      </c>
      <c r="BA13" s="56"/>
      <c r="BB13" s="57"/>
      <c r="BC13" s="66">
        <v>89</v>
      </c>
      <c r="BD13" s="56"/>
      <c r="BE13" s="57"/>
      <c r="BF13" s="56">
        <v>90</v>
      </c>
      <c r="BG13" s="56"/>
      <c r="BH13" s="57"/>
      <c r="BI13" s="56"/>
      <c r="BJ13" s="56"/>
      <c r="BK13" s="56">
        <v>90</v>
      </c>
      <c r="BL13" s="56">
        <v>90</v>
      </c>
      <c r="BM13" s="56"/>
      <c r="BN13" s="57"/>
      <c r="BO13" s="45" t="str">
        <f t="shared" si="11"/>
        <v/>
      </c>
      <c r="BP13" s="44"/>
      <c r="BQ13" s="44"/>
      <c r="BR13" s="45"/>
      <c r="BS13" s="44"/>
      <c r="BT13" s="44"/>
      <c r="BU13" s="45"/>
      <c r="BV13" s="44"/>
      <c r="BW13" s="44"/>
      <c r="BX13" s="45"/>
      <c r="BY13" s="44"/>
      <c r="BZ13" s="44"/>
      <c r="CA13" s="45"/>
      <c r="CB13" s="44"/>
      <c r="CC13" s="44"/>
      <c r="CD13" s="45"/>
      <c r="CE13" s="46">
        <f t="shared" si="12"/>
        <v>89.8</v>
      </c>
      <c r="CF13" s="47">
        <f t="shared" si="13"/>
        <v>90</v>
      </c>
      <c r="CG13" s="48"/>
      <c r="CH13" s="58">
        <v>11</v>
      </c>
      <c r="CI13" s="49" t="str">
        <f t="shared" si="14"/>
        <v xml:space="preserve">Memiliki kemampuan pemahanan  QS Al Hujurat :10,12 , Asmaul Husna, Cara berpakaian dalam Islam, Sumber Hukum Islam, Kewajiban Menuntut Ilmu, Zakat Haji Zakat, Keteladanan Rasul pereode Makah, </v>
      </c>
      <c r="CJ13" s="48"/>
      <c r="CK13" s="58">
        <v>11</v>
      </c>
      <c r="CL13" s="49" t="str">
        <f t="shared" si="15"/>
        <v xml:space="preserve">Memiliki keterampilan  Tajwid, Hafalan Asmaul Husna, Debat cara berpakain sesuai dg ajr Islam, Memberi contoh Hukum Taklifi, Perjalanan Haji,Tata cara Wakaf, Sejarah Rasulullah, </v>
      </c>
      <c r="CN13" s="43">
        <v>4</v>
      </c>
      <c r="CO13" s="60" t="s">
        <v>240</v>
      </c>
      <c r="CP13" s="59"/>
      <c r="CQ13" s="21">
        <v>0</v>
      </c>
      <c r="CR13" s="22">
        <v>69</v>
      </c>
      <c r="CS13" s="23" t="s">
        <v>54</v>
      </c>
      <c r="CW13" s="59">
        <v>4</v>
      </c>
      <c r="CX13" s="59" t="str">
        <f>(IF(CO11="","","Memiliki kemampuan pemahanan "))&amp;(IF(CO10="","",CO10&amp;", "))&amp;(IF(CO11="","",CO11&amp;", "))&amp;(IF(CO12="","",CO12&amp;", "))&amp;(IF(CO14="","",CO14&amp;", "))&amp;(IF(CO15="","",CO15&amp;", "))&amp;(IF(CO16="","",CO16&amp;", "))&amp;(IF(CO17="","",CO17&amp;", "))&amp;(IF(CO18="","",CO18&amp;", "))&amp;(IF(CO19="","",CO19&amp;", "))&amp;(IF(CO13="","","Masih perlu peningkatan pemahaman "&amp;CO13&amp;"."))</f>
        <v>Memiliki kemampuan pemahanan QS Al Hujurat :10,12 , Asmaul Husna, Cara berpakaian dalam Islam, Kewajiban Menuntut Ilmu, Zakat Haji Zakat, Keteladanan Rasul pereode Makah, Masih perlu peningkatan pemahaman Sumber Hukum Islam.</v>
      </c>
    </row>
    <row r="14" spans="1:102" x14ac:dyDescent="0.25">
      <c r="A14" s="8">
        <v>4</v>
      </c>
      <c r="B14" s="8">
        <v>2295</v>
      </c>
      <c r="C14" s="8" t="s">
        <v>201</v>
      </c>
      <c r="E14" s="50">
        <f t="shared" si="0"/>
        <v>87</v>
      </c>
      <c r="F14" s="8" t="str">
        <f t="shared" si="1"/>
        <v>B</v>
      </c>
      <c r="G14" s="8" t="str">
        <f t="shared" si="2"/>
        <v xml:space="preserve">Memiliki kemampuan pemahanan  QS Al Hujurat :10,12 , Asmaul Husna, Cara berpakaian dalam Islam, Sumber Hukum Islam, Kewajiban Menuntut Ilmu, Zakat Haji Zakat, Keteladanan Rasul pereode Makah, </v>
      </c>
      <c r="H14" s="50">
        <f t="shared" si="3"/>
        <v>89</v>
      </c>
      <c r="I14" s="8" t="str">
        <f t="shared" si="4"/>
        <v>B</v>
      </c>
      <c r="J14" s="8" t="str">
        <f t="shared" si="5"/>
        <v xml:space="preserve">Memiliki keterampilan  Tajwid, Hafalan Asmaul Husna, Debat cara berpakain sesuai dg ajr Islam, Memberi contoh Hukum Taklifi, Perjalanan Haji,Tata cara Wakaf, Sejarah Rasulullah, </v>
      </c>
      <c r="K14" s="8"/>
      <c r="L14" s="13"/>
      <c r="M14" s="14"/>
      <c r="N14" s="44">
        <f t="shared" si="6"/>
        <v>89</v>
      </c>
      <c r="O14" s="44">
        <f t="shared" si="7"/>
        <v>67</v>
      </c>
      <c r="Q14" s="44">
        <v>80</v>
      </c>
      <c r="R14" s="44">
        <v>90</v>
      </c>
      <c r="S14" s="45">
        <v>100</v>
      </c>
      <c r="T14" s="62">
        <v>80</v>
      </c>
      <c r="U14" s="62">
        <v>92</v>
      </c>
      <c r="V14" s="62">
        <v>96</v>
      </c>
      <c r="W14" s="44">
        <v>85</v>
      </c>
      <c r="X14" s="44">
        <v>90</v>
      </c>
      <c r="Y14" s="56">
        <v>85</v>
      </c>
      <c r="Z14" s="56">
        <v>90</v>
      </c>
      <c r="AA14" s="44"/>
      <c r="AB14" s="45"/>
      <c r="AC14" s="44"/>
      <c r="AD14" s="44"/>
      <c r="AE14" s="45"/>
      <c r="AF14" s="45">
        <f t="shared" si="8"/>
        <v>89</v>
      </c>
      <c r="AG14" s="44"/>
      <c r="AH14" s="44"/>
      <c r="AI14" s="45"/>
      <c r="AJ14" s="44"/>
      <c r="AK14" s="44"/>
      <c r="AL14" s="45"/>
      <c r="AM14" s="44"/>
      <c r="AN14" s="44"/>
      <c r="AO14" s="45"/>
      <c r="AP14" s="44"/>
      <c r="AQ14" s="44"/>
      <c r="AR14" s="45"/>
      <c r="AS14" s="44"/>
      <c r="AT14" s="44"/>
      <c r="AU14" s="45"/>
      <c r="AV14" s="44">
        <v>67</v>
      </c>
      <c r="AW14" s="46">
        <f t="shared" si="9"/>
        <v>86.818181818181813</v>
      </c>
      <c r="AX14" s="47">
        <f t="shared" si="10"/>
        <v>87</v>
      </c>
      <c r="AY14" s="48"/>
      <c r="AZ14" s="44">
        <v>85</v>
      </c>
      <c r="BA14" s="56"/>
      <c r="BB14" s="57"/>
      <c r="BC14" s="66">
        <v>90</v>
      </c>
      <c r="BD14" s="56"/>
      <c r="BE14" s="57"/>
      <c r="BF14" s="56">
        <v>90</v>
      </c>
      <c r="BG14" s="56"/>
      <c r="BH14" s="57"/>
      <c r="BI14" s="56"/>
      <c r="BJ14" s="56"/>
      <c r="BK14" s="56">
        <v>90</v>
      </c>
      <c r="BL14" s="56">
        <v>90</v>
      </c>
      <c r="BM14" s="56"/>
      <c r="BN14" s="57"/>
      <c r="BO14" s="45" t="str">
        <f t="shared" si="11"/>
        <v/>
      </c>
      <c r="BP14" s="44"/>
      <c r="BQ14" s="44"/>
      <c r="BR14" s="45"/>
      <c r="BS14" s="44"/>
      <c r="BT14" s="44"/>
      <c r="BU14" s="45"/>
      <c r="BV14" s="44"/>
      <c r="BW14" s="44"/>
      <c r="BX14" s="45"/>
      <c r="BY14" s="44"/>
      <c r="BZ14" s="44"/>
      <c r="CA14" s="45"/>
      <c r="CB14" s="44"/>
      <c r="CC14" s="44"/>
      <c r="CD14" s="45"/>
      <c r="CE14" s="46">
        <f t="shared" si="12"/>
        <v>89</v>
      </c>
      <c r="CF14" s="47">
        <f t="shared" si="13"/>
        <v>89</v>
      </c>
      <c r="CG14" s="48"/>
      <c r="CH14" s="58">
        <v>11</v>
      </c>
      <c r="CI14" s="49" t="str">
        <f t="shared" si="14"/>
        <v xml:space="preserve">Memiliki kemampuan pemahanan  QS Al Hujurat :10,12 , Asmaul Husna, Cara berpakaian dalam Islam, Sumber Hukum Islam, Kewajiban Menuntut Ilmu, Zakat Haji Zakat, Keteladanan Rasul pereode Makah, </v>
      </c>
      <c r="CJ14" s="48"/>
      <c r="CK14" s="58">
        <v>11</v>
      </c>
      <c r="CL14" s="49" t="str">
        <f t="shared" si="15"/>
        <v xml:space="preserve">Memiliki keterampilan  Tajwid, Hafalan Asmaul Husna, Debat cara berpakain sesuai dg ajr Islam, Memberi contoh Hukum Taklifi, Perjalanan Haji,Tata cara Wakaf, Sejarah Rasulullah, </v>
      </c>
      <c r="CN14" s="43">
        <v>5</v>
      </c>
      <c r="CO14" s="60" t="s">
        <v>241</v>
      </c>
      <c r="CP14" s="59"/>
      <c r="CQ14" s="21">
        <v>70</v>
      </c>
      <c r="CR14" s="24">
        <v>75</v>
      </c>
      <c r="CS14" s="25" t="s">
        <v>56</v>
      </c>
      <c r="CW14" s="59">
        <v>5</v>
      </c>
      <c r="CX14" s="59" t="str">
        <f>(IF(CO11="","","Memiliki kemampuan pemahanan "))&amp;(IF(CO10="","",CO10&amp;", "))&amp;(IF(CO11="","",CO11&amp;", "))&amp;(IF(CO12="","",CO12&amp;", "))&amp;(IF(CO13="","",CO13&amp;", "))&amp;(IF(CO15="","",CO15&amp;", "))&amp;(IF(CO16="","",CO16&amp;", "))&amp;(IF(CO17="","",CO17&amp;", "))&amp;(IF(CO18="","",CO18&amp;", "))&amp;(IF(CO19="","",CO19&amp;", "))&amp;(IF(CO14="","","Masih perlu peningkatan pemahaman "&amp;CO14&amp;"."))</f>
        <v>Memiliki kemampuan pemahanan QS Al Hujurat :10,12 , Asmaul Husna, Cara berpakaian dalam Islam, Sumber Hukum Islam, Zakat Haji Zakat, Keteladanan Rasul pereode Makah, Masih perlu peningkatan pemahaman Kewajiban Menuntut Ilmu.</v>
      </c>
    </row>
    <row r="15" spans="1:102" x14ac:dyDescent="0.25">
      <c r="A15" s="8">
        <v>5</v>
      </c>
      <c r="B15" s="8">
        <v>2311</v>
      </c>
      <c r="C15" s="8" t="s">
        <v>202</v>
      </c>
      <c r="E15" s="50">
        <f t="shared" si="0"/>
        <v>91</v>
      </c>
      <c r="F15" s="8" t="str">
        <f t="shared" si="1"/>
        <v>A</v>
      </c>
      <c r="G15" s="8" t="str">
        <f t="shared" si="2"/>
        <v xml:space="preserve">Memiliki kemampuan pemahanan  QS Al Hujurat :10,12 , Asmaul Husna, Cara berpakaian dalam Islam, Sumber Hukum Islam, Kewajiban Menuntut Ilmu, Zakat Haji Zakat, Keteladanan Rasul pereode Makah, </v>
      </c>
      <c r="H15" s="50">
        <f t="shared" si="3"/>
        <v>91</v>
      </c>
      <c r="I15" s="8" t="str">
        <f t="shared" si="4"/>
        <v>A</v>
      </c>
      <c r="J15" s="8" t="str">
        <f t="shared" si="5"/>
        <v xml:space="preserve">Memiliki keterampilan  Tajwid, Hafalan Asmaul Husna, Debat cara berpakain sesuai dg ajr Islam, Memberi contoh Hukum Taklifi, Perjalanan Haji,Tata cara Wakaf, Sejarah Rasulullah, </v>
      </c>
      <c r="K15" s="8"/>
      <c r="L15" s="13"/>
      <c r="M15" s="14"/>
      <c r="N15" s="44">
        <f t="shared" si="6"/>
        <v>92</v>
      </c>
      <c r="O15" s="44">
        <f t="shared" si="7"/>
        <v>76</v>
      </c>
      <c r="Q15" s="44">
        <v>90</v>
      </c>
      <c r="R15" s="44">
        <v>90</v>
      </c>
      <c r="S15" s="45">
        <v>100</v>
      </c>
      <c r="T15" s="62">
        <v>90</v>
      </c>
      <c r="U15" s="62">
        <v>92</v>
      </c>
      <c r="V15" s="62">
        <v>96</v>
      </c>
      <c r="W15" s="44">
        <v>100</v>
      </c>
      <c r="X15" s="44">
        <v>90</v>
      </c>
      <c r="Y15" s="56">
        <v>85</v>
      </c>
      <c r="Z15" s="56">
        <v>90</v>
      </c>
      <c r="AA15" s="44"/>
      <c r="AB15" s="45"/>
      <c r="AC15" s="44"/>
      <c r="AD15" s="44"/>
      <c r="AE15" s="45"/>
      <c r="AF15" s="45">
        <f t="shared" si="8"/>
        <v>92</v>
      </c>
      <c r="AG15" s="44"/>
      <c r="AH15" s="44"/>
      <c r="AI15" s="45"/>
      <c r="AJ15" s="44"/>
      <c r="AK15" s="44"/>
      <c r="AL15" s="45"/>
      <c r="AM15" s="44"/>
      <c r="AN15" s="44"/>
      <c r="AO15" s="45"/>
      <c r="AP15" s="44"/>
      <c r="AQ15" s="44"/>
      <c r="AR15" s="45"/>
      <c r="AS15" s="44"/>
      <c r="AT15" s="44"/>
      <c r="AU15" s="45"/>
      <c r="AV15" s="44">
        <v>76</v>
      </c>
      <c r="AW15" s="46">
        <f t="shared" si="9"/>
        <v>90.818181818181813</v>
      </c>
      <c r="AX15" s="47">
        <f t="shared" si="10"/>
        <v>91</v>
      </c>
      <c r="AY15" s="48"/>
      <c r="AZ15" s="44">
        <v>90</v>
      </c>
      <c r="BA15" s="56"/>
      <c r="BB15" s="57"/>
      <c r="BC15" s="66">
        <v>90</v>
      </c>
      <c r="BD15" s="56"/>
      <c r="BE15" s="57"/>
      <c r="BF15" s="56">
        <v>95</v>
      </c>
      <c r="BG15" s="56"/>
      <c r="BH15" s="57"/>
      <c r="BI15" s="56"/>
      <c r="BJ15" s="56"/>
      <c r="BK15" s="56">
        <v>90</v>
      </c>
      <c r="BL15" s="56">
        <v>90</v>
      </c>
      <c r="BM15" s="56"/>
      <c r="BN15" s="57"/>
      <c r="BO15" s="45" t="str">
        <f t="shared" si="11"/>
        <v/>
      </c>
      <c r="BP15" s="44"/>
      <c r="BQ15" s="44"/>
      <c r="BR15" s="45"/>
      <c r="BS15" s="44"/>
      <c r="BT15" s="44"/>
      <c r="BU15" s="45"/>
      <c r="BV15" s="44"/>
      <c r="BW15" s="44"/>
      <c r="BX15" s="45"/>
      <c r="BY15" s="44"/>
      <c r="BZ15" s="44"/>
      <c r="CA15" s="45"/>
      <c r="CB15" s="44"/>
      <c r="CC15" s="44"/>
      <c r="CD15" s="45"/>
      <c r="CE15" s="46">
        <f t="shared" si="12"/>
        <v>91</v>
      </c>
      <c r="CF15" s="47">
        <f t="shared" si="13"/>
        <v>91</v>
      </c>
      <c r="CG15" s="48"/>
      <c r="CH15" s="58">
        <v>11</v>
      </c>
      <c r="CI15" s="49" t="str">
        <f t="shared" si="14"/>
        <v xml:space="preserve">Memiliki kemampuan pemahanan  QS Al Hujurat :10,12 , Asmaul Husna, Cara berpakaian dalam Islam, Sumber Hukum Islam, Kewajiban Menuntut Ilmu, Zakat Haji Zakat, Keteladanan Rasul pereode Makah, </v>
      </c>
      <c r="CJ15" s="48"/>
      <c r="CK15" s="58">
        <v>11</v>
      </c>
      <c r="CL15" s="49" t="str">
        <f t="shared" si="15"/>
        <v xml:space="preserve">Memiliki keterampilan  Tajwid, Hafalan Asmaul Husna, Debat cara berpakain sesuai dg ajr Islam, Memberi contoh Hukum Taklifi, Perjalanan Haji,Tata cara Wakaf, Sejarah Rasulullah, </v>
      </c>
      <c r="CN15" s="43">
        <v>6</v>
      </c>
      <c r="CO15" s="60" t="s">
        <v>242</v>
      </c>
      <c r="CP15" s="59"/>
      <c r="CQ15" s="21">
        <v>76</v>
      </c>
      <c r="CR15" s="24">
        <v>90</v>
      </c>
      <c r="CS15" s="25" t="s">
        <v>58</v>
      </c>
      <c r="CW15" s="59">
        <v>6</v>
      </c>
      <c r="CX15" s="59" t="str">
        <f>(IF(CO11="","","Memiliki kemampuan pemahanan "))&amp;(IF(CO10="","",CO10&amp;", "))&amp;(IF(CO11="","",CO11&amp;", "))&amp;(IF(CO12="","",CO12&amp;", "))&amp;(IF(CO13="","",CO13&amp;", "))&amp;(IF(CO14="","",CO14&amp;", "))&amp;(IF(CO16="","",CO16&amp;", "))&amp;(IF(CO17="","",CO17&amp;", "))&amp;(IF(CO18="","",CO18&amp;", "))&amp;(IF(CO19="","",CO19&amp;", "))&amp;(IF(CO15="","","Masih perlu peningkatan pemahaman "&amp;CO15&amp;"."))</f>
        <v>Memiliki kemampuan pemahanan QS Al Hujurat :10,12 , Asmaul Husna, Cara berpakaian dalam Islam, Sumber Hukum Islam, Kewajiban Menuntut Ilmu, Keteladanan Rasul pereode Makah, Masih perlu peningkatan pemahaman Zakat Haji Zakat.</v>
      </c>
    </row>
    <row r="16" spans="1:102" x14ac:dyDescent="0.25">
      <c r="A16" s="8">
        <v>6</v>
      </c>
      <c r="B16" s="8">
        <v>2327</v>
      </c>
      <c r="C16" s="8" t="s">
        <v>203</v>
      </c>
      <c r="E16" s="50">
        <f t="shared" si="0"/>
        <v>80</v>
      </c>
      <c r="F16" s="8" t="str">
        <f t="shared" si="1"/>
        <v>B</v>
      </c>
      <c r="G16" s="8" t="str">
        <f t="shared" si="2"/>
        <v xml:space="preserve">Memiliki kemampuan pemahanan  QS Al Hujurat :10,12 , Asmaul Husna, Cara berpakaian dalam Islam, Sumber Hukum Islam, Kewajiban Menuntut Ilmu, Zakat Haji Zakat, Keteladanan Rasul pereode Makah, </v>
      </c>
      <c r="H16" s="50">
        <f t="shared" si="3"/>
        <v>86</v>
      </c>
      <c r="I16" s="8" t="str">
        <f t="shared" si="4"/>
        <v>B</v>
      </c>
      <c r="J16" s="8" t="str">
        <f t="shared" si="5"/>
        <v xml:space="preserve">Memiliki keterampilan  Tajwid, Hafalan Asmaul Husna, Debat cara berpakain sesuai dg ajr Islam, Memberi contoh Hukum Taklifi, Perjalanan Haji,Tata cara Wakaf, Sejarah Rasulullah, </v>
      </c>
      <c r="K16" s="8"/>
      <c r="L16" s="13"/>
      <c r="M16" s="14"/>
      <c r="N16" s="44">
        <f t="shared" si="6"/>
        <v>81</v>
      </c>
      <c r="O16" s="44">
        <f t="shared" si="7"/>
        <v>67</v>
      </c>
      <c r="Q16" s="44">
        <v>78</v>
      </c>
      <c r="R16" s="44">
        <v>90</v>
      </c>
      <c r="S16" s="45">
        <v>80</v>
      </c>
      <c r="T16" s="62">
        <v>75</v>
      </c>
      <c r="U16" s="62">
        <v>79</v>
      </c>
      <c r="V16" s="62">
        <v>75</v>
      </c>
      <c r="W16" s="44">
        <v>90</v>
      </c>
      <c r="X16" s="44">
        <v>85</v>
      </c>
      <c r="Y16" s="56">
        <v>80</v>
      </c>
      <c r="Z16" s="56">
        <v>80</v>
      </c>
      <c r="AA16" s="44"/>
      <c r="AB16" s="45"/>
      <c r="AC16" s="44"/>
      <c r="AD16" s="44"/>
      <c r="AE16" s="45"/>
      <c r="AF16" s="45">
        <f t="shared" si="8"/>
        <v>81</v>
      </c>
      <c r="AG16" s="44"/>
      <c r="AH16" s="44"/>
      <c r="AI16" s="45"/>
      <c r="AJ16" s="44"/>
      <c r="AK16" s="44"/>
      <c r="AL16" s="45"/>
      <c r="AM16" s="44"/>
      <c r="AN16" s="44"/>
      <c r="AO16" s="45"/>
      <c r="AP16" s="44"/>
      <c r="AQ16" s="44"/>
      <c r="AR16" s="45"/>
      <c r="AS16" s="44"/>
      <c r="AT16" s="44"/>
      <c r="AU16" s="45"/>
      <c r="AV16" s="44">
        <v>67</v>
      </c>
      <c r="AW16" s="46">
        <f t="shared" si="9"/>
        <v>79.909090909090907</v>
      </c>
      <c r="AX16" s="47">
        <f t="shared" si="10"/>
        <v>80</v>
      </c>
      <c r="AY16" s="48"/>
      <c r="AZ16" s="44">
        <v>80</v>
      </c>
      <c r="BA16" s="56"/>
      <c r="BB16" s="57"/>
      <c r="BC16" s="66">
        <v>88</v>
      </c>
      <c r="BD16" s="56"/>
      <c r="BE16" s="57"/>
      <c r="BF16" s="56">
        <v>90</v>
      </c>
      <c r="BG16" s="56"/>
      <c r="BH16" s="57"/>
      <c r="BI16" s="56"/>
      <c r="BJ16" s="56"/>
      <c r="BK16" s="56">
        <v>80</v>
      </c>
      <c r="BL16" s="56">
        <v>90</v>
      </c>
      <c r="BM16" s="56"/>
      <c r="BN16" s="57"/>
      <c r="BO16" s="45" t="str">
        <f t="shared" si="11"/>
        <v/>
      </c>
      <c r="BP16" s="44"/>
      <c r="BQ16" s="44"/>
      <c r="BR16" s="45"/>
      <c r="BS16" s="44"/>
      <c r="BT16" s="44"/>
      <c r="BU16" s="45"/>
      <c r="BV16" s="44"/>
      <c r="BW16" s="44"/>
      <c r="BX16" s="45"/>
      <c r="BY16" s="44"/>
      <c r="BZ16" s="44"/>
      <c r="CA16" s="45"/>
      <c r="CB16" s="44"/>
      <c r="CC16" s="44"/>
      <c r="CD16" s="45"/>
      <c r="CE16" s="46">
        <f t="shared" si="12"/>
        <v>85.6</v>
      </c>
      <c r="CF16" s="47">
        <f t="shared" si="13"/>
        <v>86</v>
      </c>
      <c r="CG16" s="48"/>
      <c r="CH16" s="58">
        <v>11</v>
      </c>
      <c r="CI16" s="49" t="str">
        <f t="shared" si="14"/>
        <v xml:space="preserve">Memiliki kemampuan pemahanan  QS Al Hujurat :10,12 , Asmaul Husna, Cara berpakaian dalam Islam, Sumber Hukum Islam, Kewajiban Menuntut Ilmu, Zakat Haji Zakat, Keteladanan Rasul pereode Makah, </v>
      </c>
      <c r="CJ16" s="48"/>
      <c r="CK16" s="58">
        <v>11</v>
      </c>
      <c r="CL16" s="49" t="str">
        <f t="shared" si="15"/>
        <v xml:space="preserve">Memiliki keterampilan  Tajwid, Hafalan Asmaul Husna, Debat cara berpakain sesuai dg ajr Islam, Memberi contoh Hukum Taklifi, Perjalanan Haji,Tata cara Wakaf, Sejarah Rasulullah, </v>
      </c>
      <c r="CN16" s="43">
        <v>7</v>
      </c>
      <c r="CO16" s="60" t="s">
        <v>243</v>
      </c>
      <c r="CP16" s="59"/>
      <c r="CQ16" s="21">
        <v>91</v>
      </c>
      <c r="CR16" s="24">
        <v>100</v>
      </c>
      <c r="CS16" s="25" t="s">
        <v>15</v>
      </c>
      <c r="CW16" s="59">
        <v>7</v>
      </c>
      <c r="CX16" s="59" t="str">
        <f>(IF(CO11="","","Memiliki kemampuan pemahanan "))&amp;(IF(CO10="","",CO10&amp;", "))&amp;(IF(CO11="","",CO11&amp;", "))&amp;(IF(CO12="","",CO12&amp;", "))&amp;(IF(CO13="","",CO13&amp;", "))&amp;(IF(CO14="","",CO14&amp;", "))&amp;(IF(CO15="","",CO15&amp;", "))&amp;(IF(CO17="","",CO17&amp;", "))&amp;(IF(CO18="","",CO18&amp;", "))&amp;(IF(CO19="","",CO19&amp;", "))&amp;(IF(CO16="","","Masih perlu peningkatan pemahaman "&amp;CO16&amp;"."))</f>
        <v>Memiliki kemampuan pemahanan QS Al Hujurat :10,12 , Asmaul Husna, Cara berpakaian dalam Islam, Sumber Hukum Islam, Kewajiban Menuntut Ilmu, Zakat Haji Zakat, Masih perlu peningkatan pemahaman Keteladanan Rasul pereode Makah.</v>
      </c>
    </row>
    <row r="17" spans="1:102" x14ac:dyDescent="0.25">
      <c r="A17" s="8">
        <v>7</v>
      </c>
      <c r="B17" s="8">
        <v>2343</v>
      </c>
      <c r="C17" s="8" t="s">
        <v>204</v>
      </c>
      <c r="E17" s="50">
        <f t="shared" si="0"/>
        <v>85</v>
      </c>
      <c r="F17" s="8" t="str">
        <f t="shared" si="1"/>
        <v>B</v>
      </c>
      <c r="G17" s="8" t="str">
        <f t="shared" si="2"/>
        <v xml:space="preserve">Memiliki kemampuan pemahanan  QS Al Hujurat :10,12 , Asmaul Husna, Cara berpakaian dalam Islam, Sumber Hukum Islam, Kewajiban Menuntut Ilmu, Zakat Haji Zakat, Keteladanan Rasul pereode Makah, </v>
      </c>
      <c r="H17" s="50">
        <f t="shared" si="3"/>
        <v>92</v>
      </c>
      <c r="I17" s="8" t="str">
        <f t="shared" si="4"/>
        <v>A</v>
      </c>
      <c r="J17" s="8" t="str">
        <f t="shared" si="5"/>
        <v xml:space="preserve">Memiliki keterampilan  Tajwid, Hafalan Asmaul Husna, Debat cara berpakain sesuai dg ajr Islam, Memberi contoh Hukum Taklifi, Perjalanan Haji,Tata cara Wakaf, Sejarah Rasulullah, </v>
      </c>
      <c r="K17" s="8"/>
      <c r="L17" s="13"/>
      <c r="M17" s="14"/>
      <c r="N17" s="44">
        <f t="shared" si="6"/>
        <v>87</v>
      </c>
      <c r="O17" s="44">
        <f t="shared" si="7"/>
        <v>70</v>
      </c>
      <c r="Q17" s="44">
        <v>90</v>
      </c>
      <c r="R17" s="44">
        <v>90</v>
      </c>
      <c r="S17" s="45">
        <v>90</v>
      </c>
      <c r="T17" s="62">
        <v>75</v>
      </c>
      <c r="U17" s="62">
        <v>83</v>
      </c>
      <c r="V17" s="62">
        <v>80</v>
      </c>
      <c r="W17" s="44">
        <v>95</v>
      </c>
      <c r="X17" s="44">
        <v>85</v>
      </c>
      <c r="Y17" s="56">
        <v>90</v>
      </c>
      <c r="Z17" s="56">
        <v>90</v>
      </c>
      <c r="AA17" s="44"/>
      <c r="AB17" s="45"/>
      <c r="AC17" s="44"/>
      <c r="AD17" s="44"/>
      <c r="AE17" s="45"/>
      <c r="AF17" s="45">
        <f t="shared" si="8"/>
        <v>87</v>
      </c>
      <c r="AG17" s="44"/>
      <c r="AH17" s="44"/>
      <c r="AI17" s="45"/>
      <c r="AJ17" s="44"/>
      <c r="AK17" s="44"/>
      <c r="AL17" s="45"/>
      <c r="AM17" s="44"/>
      <c r="AN17" s="44"/>
      <c r="AO17" s="45"/>
      <c r="AP17" s="44"/>
      <c r="AQ17" s="44"/>
      <c r="AR17" s="45"/>
      <c r="AS17" s="44"/>
      <c r="AT17" s="44"/>
      <c r="AU17" s="45"/>
      <c r="AV17" s="44">
        <v>70</v>
      </c>
      <c r="AW17" s="46">
        <f t="shared" si="9"/>
        <v>85.272727272727266</v>
      </c>
      <c r="AX17" s="47">
        <f t="shared" si="10"/>
        <v>85</v>
      </c>
      <c r="AY17" s="48"/>
      <c r="AZ17" s="44">
        <v>90</v>
      </c>
      <c r="BA17" s="56"/>
      <c r="BB17" s="57"/>
      <c r="BC17" s="66">
        <v>100</v>
      </c>
      <c r="BD17" s="56"/>
      <c r="BE17" s="57"/>
      <c r="BF17" s="56">
        <v>90</v>
      </c>
      <c r="BG17" s="56"/>
      <c r="BH17" s="57"/>
      <c r="BI17" s="56"/>
      <c r="BJ17" s="56"/>
      <c r="BK17" s="56">
        <v>90</v>
      </c>
      <c r="BL17" s="56">
        <v>90</v>
      </c>
      <c r="BM17" s="56"/>
      <c r="BN17" s="57"/>
      <c r="BO17" s="45" t="str">
        <f t="shared" si="11"/>
        <v/>
      </c>
      <c r="BP17" s="44"/>
      <c r="BQ17" s="44"/>
      <c r="BR17" s="45"/>
      <c r="BS17" s="44"/>
      <c r="BT17" s="44"/>
      <c r="BU17" s="45"/>
      <c r="BV17" s="44"/>
      <c r="BW17" s="44"/>
      <c r="BX17" s="45"/>
      <c r="BY17" s="44"/>
      <c r="BZ17" s="44"/>
      <c r="CA17" s="45"/>
      <c r="CB17" s="44"/>
      <c r="CC17" s="44"/>
      <c r="CD17" s="45"/>
      <c r="CE17" s="46">
        <f t="shared" si="12"/>
        <v>92</v>
      </c>
      <c r="CF17" s="47">
        <f t="shared" si="13"/>
        <v>92</v>
      </c>
      <c r="CG17" s="48"/>
      <c r="CH17" s="58">
        <v>11</v>
      </c>
      <c r="CI17" s="49" t="str">
        <f t="shared" si="14"/>
        <v xml:space="preserve">Memiliki kemampuan pemahanan  QS Al Hujurat :10,12 , Asmaul Husna, Cara berpakaian dalam Islam, Sumber Hukum Islam, Kewajiban Menuntut Ilmu, Zakat Haji Zakat, Keteladanan Rasul pereode Makah, </v>
      </c>
      <c r="CJ17" s="48"/>
      <c r="CK17" s="58">
        <v>11</v>
      </c>
      <c r="CL17" s="49" t="str">
        <f t="shared" si="15"/>
        <v xml:space="preserve">Memiliki keterampilan  Tajwid, Hafalan Asmaul Husna, Debat cara berpakain sesuai dg ajr Islam, Memberi contoh Hukum Taklifi, Perjalanan Haji,Tata cara Wakaf, Sejarah Rasulullah, </v>
      </c>
      <c r="CN17" s="43">
        <v>8</v>
      </c>
      <c r="CO17" s="60"/>
      <c r="CP17" s="59"/>
      <c r="CQ17" s="26"/>
      <c r="CR17" s="26"/>
      <c r="CS17" s="26"/>
      <c r="CW17" s="59">
        <v>8</v>
      </c>
      <c r="CX17" s="59" t="str">
        <f>(IF(CO11="","","Memiliki kemampuan pemahanan "))&amp;(IF(CO10="","",CO10&amp;", "))&amp;(IF(CO11="","",CO11&amp;", "))&amp;(IF(CO12="","",CO12&amp;", "))&amp;(IF(CO13="","",CO13&amp;", "))&amp;(IF(CO14="","",CO14&amp;", "))&amp;(IF(CO15="","",CO15&amp;", "))&amp;(IF(CO16="","",CO16&amp;", "))&amp;(IF(CO18="","",CO18&amp;", "))&amp;(IF(CO19="","",CO19&amp;", "))&amp;(IF(CO17="","","Masih perlu peningkatan pemahaman "&amp;CO17&amp;"."))</f>
        <v xml:space="preserve">Memiliki kemampuan pemahanan QS Al Hujurat :10,12 , Asmaul Husna, Cara berpakaian dalam Islam, Sumber Hukum Islam, Kewajiban Menuntut Ilmu, Zakat Haji Zakat, Keteladanan Rasul pereode Makah, </v>
      </c>
    </row>
    <row r="18" spans="1:102" x14ac:dyDescent="0.25">
      <c r="A18" s="8">
        <v>8</v>
      </c>
      <c r="B18" s="8">
        <v>2359</v>
      </c>
      <c r="C18" s="8" t="s">
        <v>205</v>
      </c>
      <c r="E18" s="50">
        <f t="shared" si="0"/>
        <v>87</v>
      </c>
      <c r="F18" s="8" t="str">
        <f t="shared" si="1"/>
        <v>B</v>
      </c>
      <c r="G18" s="8" t="str">
        <f t="shared" si="2"/>
        <v xml:space="preserve">Memiliki kemampuan pemahanan  QS Al Hujurat :10,12 , Asmaul Husna, Cara berpakaian dalam Islam, Sumber Hukum Islam, Kewajiban Menuntut Ilmu, Zakat Haji Zakat, Keteladanan Rasul pereode Makah, </v>
      </c>
      <c r="H18" s="50">
        <f t="shared" si="3"/>
        <v>92</v>
      </c>
      <c r="I18" s="8" t="str">
        <f t="shared" si="4"/>
        <v>A</v>
      </c>
      <c r="J18" s="8" t="str">
        <f t="shared" si="5"/>
        <v xml:space="preserve">Memiliki keterampilan  Tajwid, Hafalan Asmaul Husna, Debat cara berpakain sesuai dg ajr Islam, Memberi contoh Hukum Taklifi, Perjalanan Haji,Tata cara Wakaf, Sejarah Rasulullah, </v>
      </c>
      <c r="K18" s="8"/>
      <c r="L18" s="13"/>
      <c r="M18" s="14"/>
      <c r="N18" s="44">
        <f t="shared" si="6"/>
        <v>89</v>
      </c>
      <c r="O18" s="44">
        <f t="shared" si="7"/>
        <v>70</v>
      </c>
      <c r="Q18" s="44">
        <v>90</v>
      </c>
      <c r="R18" s="44">
        <v>90</v>
      </c>
      <c r="S18" s="45">
        <v>100</v>
      </c>
      <c r="T18" s="62">
        <v>75</v>
      </c>
      <c r="U18" s="62">
        <v>92</v>
      </c>
      <c r="V18" s="62">
        <v>85</v>
      </c>
      <c r="W18" s="44">
        <v>90</v>
      </c>
      <c r="X18" s="44">
        <v>85</v>
      </c>
      <c r="Y18" s="56">
        <v>90</v>
      </c>
      <c r="Z18" s="56">
        <v>90</v>
      </c>
      <c r="AA18" s="44"/>
      <c r="AB18" s="45"/>
      <c r="AC18" s="44"/>
      <c r="AD18" s="44"/>
      <c r="AE18" s="45"/>
      <c r="AF18" s="45">
        <f t="shared" si="8"/>
        <v>89</v>
      </c>
      <c r="AG18" s="44"/>
      <c r="AH18" s="44"/>
      <c r="AI18" s="45"/>
      <c r="AJ18" s="44"/>
      <c r="AK18" s="44"/>
      <c r="AL18" s="45"/>
      <c r="AM18" s="44"/>
      <c r="AN18" s="44"/>
      <c r="AO18" s="45"/>
      <c r="AP18" s="44"/>
      <c r="AQ18" s="44"/>
      <c r="AR18" s="45"/>
      <c r="AS18" s="44"/>
      <c r="AT18" s="44"/>
      <c r="AU18" s="45"/>
      <c r="AV18" s="44">
        <v>70</v>
      </c>
      <c r="AW18" s="46">
        <f t="shared" si="9"/>
        <v>87</v>
      </c>
      <c r="AX18" s="47">
        <f t="shared" si="10"/>
        <v>87</v>
      </c>
      <c r="AY18" s="48"/>
      <c r="AZ18" s="44">
        <v>90</v>
      </c>
      <c r="BA18" s="56"/>
      <c r="BB18" s="57"/>
      <c r="BC18" s="66">
        <v>100</v>
      </c>
      <c r="BD18" s="56"/>
      <c r="BE18" s="57"/>
      <c r="BF18" s="56">
        <v>90</v>
      </c>
      <c r="BG18" s="56"/>
      <c r="BH18" s="57"/>
      <c r="BI18" s="56"/>
      <c r="BJ18" s="56"/>
      <c r="BK18" s="56">
        <v>90</v>
      </c>
      <c r="BL18" s="56">
        <v>90</v>
      </c>
      <c r="BM18" s="56"/>
      <c r="BN18" s="57"/>
      <c r="BO18" s="45" t="str">
        <f t="shared" si="11"/>
        <v/>
      </c>
      <c r="BP18" s="44"/>
      <c r="BQ18" s="44"/>
      <c r="BR18" s="45"/>
      <c r="BS18" s="44"/>
      <c r="BT18" s="44"/>
      <c r="BU18" s="45"/>
      <c r="BV18" s="44"/>
      <c r="BW18" s="44"/>
      <c r="BX18" s="45"/>
      <c r="BY18" s="44"/>
      <c r="BZ18" s="44"/>
      <c r="CA18" s="45"/>
      <c r="CB18" s="44"/>
      <c r="CC18" s="44"/>
      <c r="CD18" s="45"/>
      <c r="CE18" s="46">
        <f t="shared" si="12"/>
        <v>92</v>
      </c>
      <c r="CF18" s="47">
        <f t="shared" si="13"/>
        <v>92</v>
      </c>
      <c r="CG18" s="48"/>
      <c r="CH18" s="58">
        <v>11</v>
      </c>
      <c r="CI18" s="49" t="str">
        <f t="shared" si="14"/>
        <v xml:space="preserve">Memiliki kemampuan pemahanan  QS Al Hujurat :10,12 , Asmaul Husna, Cara berpakaian dalam Islam, Sumber Hukum Islam, Kewajiban Menuntut Ilmu, Zakat Haji Zakat, Keteladanan Rasul pereode Makah, </v>
      </c>
      <c r="CJ18" s="48"/>
      <c r="CK18" s="58">
        <v>11</v>
      </c>
      <c r="CL18" s="49" t="str">
        <f t="shared" si="15"/>
        <v xml:space="preserve">Memiliki keterampilan  Tajwid, Hafalan Asmaul Husna, Debat cara berpakain sesuai dg ajr Islam, Memberi contoh Hukum Taklifi, Perjalanan Haji,Tata cara Wakaf, Sejarah Rasulullah, </v>
      </c>
      <c r="CN18" s="43">
        <v>9</v>
      </c>
      <c r="CO18" s="60"/>
      <c r="CP18" s="59"/>
      <c r="CQ18" s="26"/>
      <c r="CR18" s="26"/>
      <c r="CS18" s="26"/>
      <c r="CW18" s="59">
        <v>9</v>
      </c>
      <c r="CX18" s="59" t="str">
        <f>(IF(CO11="","","Memiliki kemampuan pemahanan "))&amp;(IF(CO10="","",CO10&amp;", "))&amp;(IF(CO11="","",CO11&amp;", "))&amp;(IF(CO12="","",CO12&amp;", "))&amp;(IF(CO13="","",CO13&amp;", "))&amp;(IF(CO14="","",CO14&amp;", "))&amp;(IF(CO15="","",CO15&amp;", "))&amp;(IF(CO16="","",CO16&amp;", "))&amp;(IF(CO17="","",CO17&amp;", "))&amp;(IF(CO19="","",CO19&amp;", "))&amp;(IF(CO18="","","Masih perlu peningkatan pemahaman "&amp;CO18&amp;"."))</f>
        <v xml:space="preserve">Memiliki kemampuan pemahanan QS Al Hujurat :10,12 , Asmaul Husna, Cara berpakaian dalam Islam, Sumber Hukum Islam, Kewajiban Menuntut Ilmu, Zakat Haji Zakat, Keteladanan Rasul pereode Makah, </v>
      </c>
    </row>
    <row r="19" spans="1:102" x14ac:dyDescent="0.25">
      <c r="A19" s="8">
        <v>9</v>
      </c>
      <c r="B19" s="8">
        <v>2375</v>
      </c>
      <c r="C19" s="8" t="s">
        <v>206</v>
      </c>
      <c r="E19" s="50">
        <f t="shared" si="0"/>
        <v>85</v>
      </c>
      <c r="F19" s="8" t="str">
        <f t="shared" si="1"/>
        <v>B</v>
      </c>
      <c r="G19" s="8" t="str">
        <f t="shared" si="2"/>
        <v xml:space="preserve">Memiliki kemampuan pemahanan  QS Al Hujurat :10,12 , Asmaul Husna, Cara berpakaian dalam Islam, Sumber Hukum Islam, Kewajiban Menuntut Ilmu, Zakat Haji Zakat, Keteladanan Rasul pereode Makah, </v>
      </c>
      <c r="H19" s="50">
        <f t="shared" si="3"/>
        <v>90</v>
      </c>
      <c r="I19" s="8" t="str">
        <f t="shared" si="4"/>
        <v>B</v>
      </c>
      <c r="J19" s="8" t="str">
        <f t="shared" si="5"/>
        <v xml:space="preserve">Memiliki keterampilan  Tajwid, Hafalan Asmaul Husna, Debat cara berpakain sesuai dg ajr Islam, Memberi contoh Hukum Taklifi, Perjalanan Haji,Tata cara Wakaf, Sejarah Rasulullah, </v>
      </c>
      <c r="K19" s="8"/>
      <c r="L19" s="13"/>
      <c r="M19" s="14"/>
      <c r="N19" s="44">
        <f t="shared" si="6"/>
        <v>86</v>
      </c>
      <c r="O19" s="44">
        <f t="shared" si="7"/>
        <v>66</v>
      </c>
      <c r="Q19" s="44">
        <v>80</v>
      </c>
      <c r="R19" s="44">
        <v>85</v>
      </c>
      <c r="S19" s="45">
        <v>100</v>
      </c>
      <c r="T19" s="62">
        <v>75</v>
      </c>
      <c r="U19" s="62">
        <v>87</v>
      </c>
      <c r="V19" s="62">
        <v>92</v>
      </c>
      <c r="W19" s="44">
        <v>90</v>
      </c>
      <c r="X19" s="44">
        <v>85</v>
      </c>
      <c r="Y19" s="56">
        <v>85</v>
      </c>
      <c r="Z19" s="56">
        <v>85</v>
      </c>
      <c r="AA19" s="44"/>
      <c r="AB19" s="45"/>
      <c r="AC19" s="44"/>
      <c r="AD19" s="44"/>
      <c r="AE19" s="45"/>
      <c r="AF19" s="45">
        <f t="shared" si="8"/>
        <v>86</v>
      </c>
      <c r="AG19" s="44"/>
      <c r="AH19" s="44"/>
      <c r="AI19" s="45"/>
      <c r="AJ19" s="44"/>
      <c r="AK19" s="44"/>
      <c r="AL19" s="45"/>
      <c r="AM19" s="44"/>
      <c r="AN19" s="44"/>
      <c r="AO19" s="45"/>
      <c r="AP19" s="44"/>
      <c r="AQ19" s="44"/>
      <c r="AR19" s="45"/>
      <c r="AS19" s="44"/>
      <c r="AT19" s="44"/>
      <c r="AU19" s="45"/>
      <c r="AV19" s="44">
        <v>66</v>
      </c>
      <c r="AW19" s="46">
        <f t="shared" si="9"/>
        <v>84.545454545454547</v>
      </c>
      <c r="AX19" s="47">
        <f t="shared" si="10"/>
        <v>85</v>
      </c>
      <c r="AY19" s="48"/>
      <c r="AZ19" s="44">
        <v>85</v>
      </c>
      <c r="BA19" s="56"/>
      <c r="BB19" s="57"/>
      <c r="BC19" s="66">
        <v>100</v>
      </c>
      <c r="BD19" s="56"/>
      <c r="BE19" s="57"/>
      <c r="BF19" s="56">
        <v>90</v>
      </c>
      <c r="BG19" s="56"/>
      <c r="BH19" s="57"/>
      <c r="BI19" s="56"/>
      <c r="BJ19" s="56"/>
      <c r="BK19" s="56">
        <v>85</v>
      </c>
      <c r="BL19" s="56">
        <v>90</v>
      </c>
      <c r="BM19" s="56"/>
      <c r="BN19" s="57"/>
      <c r="BO19" s="45" t="str">
        <f t="shared" si="11"/>
        <v/>
      </c>
      <c r="BP19" s="44"/>
      <c r="BQ19" s="44"/>
      <c r="BR19" s="45"/>
      <c r="BS19" s="44"/>
      <c r="BT19" s="44"/>
      <c r="BU19" s="45"/>
      <c r="BV19" s="44"/>
      <c r="BW19" s="44"/>
      <c r="BX19" s="45"/>
      <c r="BY19" s="44"/>
      <c r="BZ19" s="44"/>
      <c r="CA19" s="45"/>
      <c r="CB19" s="44"/>
      <c r="CC19" s="44"/>
      <c r="CD19" s="45"/>
      <c r="CE19" s="46">
        <f t="shared" si="12"/>
        <v>90</v>
      </c>
      <c r="CF19" s="47">
        <f t="shared" si="13"/>
        <v>90</v>
      </c>
      <c r="CG19" s="48"/>
      <c r="CH19" s="58">
        <v>11</v>
      </c>
      <c r="CI19" s="49" t="str">
        <f t="shared" si="14"/>
        <v xml:space="preserve">Memiliki kemampuan pemahanan  QS Al Hujurat :10,12 , Asmaul Husna, Cara berpakaian dalam Islam, Sumber Hukum Islam, Kewajiban Menuntut Ilmu, Zakat Haji Zakat, Keteladanan Rasul pereode Makah, </v>
      </c>
      <c r="CJ19" s="48"/>
      <c r="CK19" s="58">
        <v>11</v>
      </c>
      <c r="CL19" s="49" t="str">
        <f t="shared" si="15"/>
        <v xml:space="preserve">Memiliki keterampilan  Tajwid, Hafalan Asmaul Husna, Debat cara berpakain sesuai dg ajr Islam, Memberi contoh Hukum Taklifi, Perjalanan Haji,Tata cara Wakaf, Sejarah Rasulullah, </v>
      </c>
      <c r="CN19" s="43">
        <v>10</v>
      </c>
      <c r="CO19" s="60"/>
      <c r="CP19" s="59"/>
      <c r="CQ19" s="26"/>
      <c r="CR19" s="26"/>
      <c r="CS19" s="26"/>
      <c r="CW19" s="59">
        <v>10</v>
      </c>
      <c r="CX19" s="59" t="str">
        <f>(IF(CO11="","","Memiliki kemampuan pemahanan "))&amp;(IF(CO10="","",CO10&amp;", "))&amp;(IF(CO11="","",CO11&amp;", "))&amp;(IF(CO12="","",CO12&amp;", "))&amp;(IF(CO13="","",CO13&amp;", "))&amp;(IF(CO14="","",CO14&amp;", "))&amp;(IF(CO15="","",CO15&amp;", "))&amp;(IF(CO16="","",CO16&amp;", "))&amp;(IF(CO17="","",CO17&amp;", "))&amp;(IF(CO18="","",CO18&amp;", "))&amp;(IF(CO19="","","Masih perlu peningkatan pemahaman "&amp;CO19&amp;"."))</f>
        <v xml:space="preserve">Memiliki kemampuan pemahanan QS Al Hujurat :10,12 , Asmaul Husna, Cara berpakaian dalam Islam, Sumber Hukum Islam, Kewajiban Menuntut Ilmu, Zakat Haji Zakat, Keteladanan Rasul pereode Makah, </v>
      </c>
    </row>
    <row r="20" spans="1:102" x14ac:dyDescent="0.25">
      <c r="A20" s="8">
        <v>10</v>
      </c>
      <c r="B20" s="8">
        <v>2391</v>
      </c>
      <c r="C20" s="8" t="s">
        <v>207</v>
      </c>
      <c r="E20" s="50">
        <f t="shared" si="0"/>
        <v>84</v>
      </c>
      <c r="F20" s="8" t="str">
        <f t="shared" si="1"/>
        <v>B</v>
      </c>
      <c r="G20" s="8" t="str">
        <f t="shared" si="2"/>
        <v xml:space="preserve">Memiliki kemampuan pemahanan  QS Al Hujurat :10,12 , Asmaul Husna, Cara berpakaian dalam Islam, Sumber Hukum Islam, Kewajiban Menuntut Ilmu, Zakat Haji Zakat, Keteladanan Rasul pereode Makah, </v>
      </c>
      <c r="H20" s="50">
        <f t="shared" si="3"/>
        <v>87</v>
      </c>
      <c r="I20" s="8" t="str">
        <f t="shared" si="4"/>
        <v>B</v>
      </c>
      <c r="J20" s="8" t="str">
        <f t="shared" si="5"/>
        <v xml:space="preserve">Memiliki keterampilan  Tajwid, Hafalan Asmaul Husna, Debat cara berpakain sesuai dg ajr Islam, Memberi contoh Hukum Taklifi, Perjalanan Haji,Tata cara Wakaf, Sejarah Rasulullah, </v>
      </c>
      <c r="K20" s="8"/>
      <c r="L20" s="13"/>
      <c r="M20" s="14"/>
      <c r="N20" s="44">
        <f t="shared" si="6"/>
        <v>85</v>
      </c>
      <c r="O20" s="44">
        <f t="shared" si="7"/>
        <v>77</v>
      </c>
      <c r="Q20" s="44">
        <v>80</v>
      </c>
      <c r="R20" s="44">
        <v>90</v>
      </c>
      <c r="S20" s="45">
        <v>100</v>
      </c>
      <c r="T20" s="62">
        <v>78</v>
      </c>
      <c r="U20" s="62">
        <v>88</v>
      </c>
      <c r="V20" s="62">
        <v>75</v>
      </c>
      <c r="W20" s="44">
        <v>90</v>
      </c>
      <c r="X20" s="44">
        <v>90</v>
      </c>
      <c r="Y20" s="56">
        <v>80</v>
      </c>
      <c r="Z20" s="56">
        <v>80</v>
      </c>
      <c r="AA20" s="44"/>
      <c r="AB20" s="45"/>
      <c r="AC20" s="44"/>
      <c r="AD20" s="44"/>
      <c r="AE20" s="45"/>
      <c r="AF20" s="45">
        <f t="shared" si="8"/>
        <v>85</v>
      </c>
      <c r="AG20" s="44"/>
      <c r="AH20" s="44"/>
      <c r="AI20" s="45"/>
      <c r="AJ20" s="44"/>
      <c r="AK20" s="44"/>
      <c r="AL20" s="45"/>
      <c r="AM20" s="44"/>
      <c r="AN20" s="44"/>
      <c r="AO20" s="45"/>
      <c r="AP20" s="44"/>
      <c r="AQ20" s="44"/>
      <c r="AR20" s="45"/>
      <c r="AS20" s="44"/>
      <c r="AT20" s="44"/>
      <c r="AU20" s="45"/>
      <c r="AV20" s="44">
        <v>77</v>
      </c>
      <c r="AW20" s="46">
        <f t="shared" si="9"/>
        <v>84.36363636363636</v>
      </c>
      <c r="AX20" s="47">
        <f t="shared" si="10"/>
        <v>84</v>
      </c>
      <c r="AY20" s="48"/>
      <c r="AZ20" s="44">
        <v>85</v>
      </c>
      <c r="BA20" s="56"/>
      <c r="BB20" s="57"/>
      <c r="BC20" s="66">
        <v>90</v>
      </c>
      <c r="BD20" s="56"/>
      <c r="BE20" s="57"/>
      <c r="BF20" s="56">
        <v>90</v>
      </c>
      <c r="BG20" s="56"/>
      <c r="BH20" s="57"/>
      <c r="BI20" s="56"/>
      <c r="BJ20" s="56"/>
      <c r="BK20" s="56">
        <v>80</v>
      </c>
      <c r="BL20" s="56">
        <v>90</v>
      </c>
      <c r="BM20" s="56"/>
      <c r="BN20" s="57"/>
      <c r="BO20" s="45" t="str">
        <f t="shared" si="11"/>
        <v/>
      </c>
      <c r="BP20" s="44"/>
      <c r="BQ20" s="44"/>
      <c r="BR20" s="45"/>
      <c r="BS20" s="44"/>
      <c r="BT20" s="44"/>
      <c r="BU20" s="45"/>
      <c r="BV20" s="44"/>
      <c r="BW20" s="44"/>
      <c r="BX20" s="45"/>
      <c r="BY20" s="44"/>
      <c r="BZ20" s="44"/>
      <c r="CA20" s="45"/>
      <c r="CB20" s="44"/>
      <c r="CC20" s="44"/>
      <c r="CD20" s="45"/>
      <c r="CE20" s="46">
        <f t="shared" si="12"/>
        <v>87</v>
      </c>
      <c r="CF20" s="47">
        <f t="shared" si="13"/>
        <v>87</v>
      </c>
      <c r="CG20" s="48"/>
      <c r="CH20" s="58">
        <v>11</v>
      </c>
      <c r="CI20" s="49" t="str">
        <f t="shared" si="14"/>
        <v xml:space="preserve">Memiliki kemampuan pemahanan  QS Al Hujurat :10,12 , Asmaul Husna, Cara berpakaian dalam Islam, Sumber Hukum Islam, Kewajiban Menuntut Ilmu, Zakat Haji Zakat, Keteladanan Rasul pereode Makah, </v>
      </c>
      <c r="CJ20" s="48"/>
      <c r="CK20" s="58">
        <v>11</v>
      </c>
      <c r="CL20" s="49" t="str">
        <f t="shared" si="15"/>
        <v xml:space="preserve">Memiliki keterampilan  Tajwid, Hafalan Asmaul Husna, Debat cara berpakain sesuai dg ajr Islam, Memberi contoh Hukum Taklifi, Perjalanan Haji,Tata cara Wakaf, Sejarah Rasulullah, </v>
      </c>
      <c r="CN20" s="59"/>
      <c r="CO20" s="59"/>
      <c r="CP20" s="59"/>
      <c r="CQ20" s="26"/>
      <c r="CR20" s="26"/>
      <c r="CS20" s="26"/>
      <c r="CW20" s="59">
        <v>11</v>
      </c>
      <c r="CX20" s="59" t="str">
        <f>(IF(CO10="","","Memiliki kemampuan pemahanan  "))&amp;(IF(CO10="","",CO10&amp;", "))&amp;(IF(CO11="","",CO11&amp;", "))&amp;(IF(CO12="","",CO12&amp;", "))&amp;(IF(CO13="","",CO13&amp;", "))&amp;(IF(CO14="","",CO14&amp;", "))&amp;(IF(CO15="","",CO15&amp;", "))&amp;(IF(CO16="","",CO16&amp;", "))&amp;(IF(CO17="","",CO17&amp;", "))&amp;(IF(CO18="","",CO18&amp;", "))&amp;(IF(CO19="","",CO19&amp;"."))</f>
        <v xml:space="preserve">Memiliki kemampuan pemahanan  QS Al Hujurat :10,12 , Asmaul Husna, Cara berpakaian dalam Islam, Sumber Hukum Islam, Kewajiban Menuntut Ilmu, Zakat Haji Zakat, Keteladanan Rasul pereode Makah, </v>
      </c>
    </row>
    <row r="21" spans="1:102" ht="18.75" customHeight="1" x14ac:dyDescent="0.3">
      <c r="A21" s="8">
        <v>11</v>
      </c>
      <c r="B21" s="8">
        <v>2407</v>
      </c>
      <c r="C21" s="8" t="s">
        <v>208</v>
      </c>
      <c r="E21" s="50">
        <f t="shared" si="0"/>
        <v>85</v>
      </c>
      <c r="F21" s="8" t="str">
        <f t="shared" si="1"/>
        <v>B</v>
      </c>
      <c r="G21" s="8" t="str">
        <f t="shared" si="2"/>
        <v xml:space="preserve">Memiliki kemampuan pemahanan  QS Al Hujurat :10,12 , Asmaul Husna, Cara berpakaian dalam Islam, Sumber Hukum Islam, Kewajiban Menuntut Ilmu, Zakat Haji Zakat, Keteladanan Rasul pereode Makah, </v>
      </c>
      <c r="H21" s="50">
        <f t="shared" si="3"/>
        <v>90</v>
      </c>
      <c r="I21" s="8" t="str">
        <f t="shared" si="4"/>
        <v>B</v>
      </c>
      <c r="J21" s="8" t="str">
        <f t="shared" si="5"/>
        <v xml:space="preserve">Memiliki keterampilan  Tajwid, Hafalan Asmaul Husna, Debat cara berpakain sesuai dg ajr Islam, Memberi contoh Hukum Taklifi, Perjalanan Haji,Tata cara Wakaf, Sejarah Rasulullah, </v>
      </c>
      <c r="K21" s="8"/>
      <c r="L21" s="13"/>
      <c r="M21" s="14"/>
      <c r="N21" s="44">
        <f t="shared" si="6"/>
        <v>88</v>
      </c>
      <c r="O21" s="44">
        <f t="shared" si="7"/>
        <v>62</v>
      </c>
      <c r="Q21" s="44">
        <v>85</v>
      </c>
      <c r="R21" s="44">
        <v>90</v>
      </c>
      <c r="S21" s="45">
        <v>100</v>
      </c>
      <c r="T21" s="62">
        <v>80</v>
      </c>
      <c r="U21" s="62">
        <v>85</v>
      </c>
      <c r="V21" s="62">
        <v>86</v>
      </c>
      <c r="W21" s="44">
        <v>90</v>
      </c>
      <c r="X21" s="44">
        <v>85</v>
      </c>
      <c r="Y21" s="56">
        <v>85</v>
      </c>
      <c r="Z21" s="56">
        <v>90</v>
      </c>
      <c r="AA21" s="44"/>
      <c r="AB21" s="45"/>
      <c r="AC21" s="44"/>
      <c r="AD21" s="44"/>
      <c r="AE21" s="45"/>
      <c r="AF21" s="45">
        <f t="shared" si="8"/>
        <v>88</v>
      </c>
      <c r="AG21" s="44"/>
      <c r="AH21" s="44"/>
      <c r="AI21" s="45"/>
      <c r="AJ21" s="44"/>
      <c r="AK21" s="44"/>
      <c r="AL21" s="45"/>
      <c r="AM21" s="44"/>
      <c r="AN21" s="44"/>
      <c r="AO21" s="45"/>
      <c r="AP21" s="44"/>
      <c r="AQ21" s="44"/>
      <c r="AR21" s="45"/>
      <c r="AS21" s="44"/>
      <c r="AT21" s="44"/>
      <c r="AU21" s="45"/>
      <c r="AV21" s="44">
        <v>62</v>
      </c>
      <c r="AW21" s="46">
        <f t="shared" si="9"/>
        <v>85.272727272727266</v>
      </c>
      <c r="AX21" s="47">
        <f t="shared" si="10"/>
        <v>85</v>
      </c>
      <c r="AY21" s="48"/>
      <c r="AZ21" s="44">
        <v>90</v>
      </c>
      <c r="BA21" s="56"/>
      <c r="BB21" s="57"/>
      <c r="BC21" s="66">
        <v>89</v>
      </c>
      <c r="BD21" s="56"/>
      <c r="BE21" s="57"/>
      <c r="BF21" s="56">
        <v>90</v>
      </c>
      <c r="BG21" s="56"/>
      <c r="BH21" s="57"/>
      <c r="BI21" s="56"/>
      <c r="BJ21" s="56"/>
      <c r="BK21" s="56">
        <v>90</v>
      </c>
      <c r="BL21" s="56">
        <v>90</v>
      </c>
      <c r="BM21" s="56"/>
      <c r="BN21" s="57"/>
      <c r="BO21" s="45" t="str">
        <f t="shared" si="11"/>
        <v/>
      </c>
      <c r="BP21" s="44"/>
      <c r="BQ21" s="44"/>
      <c r="BR21" s="45"/>
      <c r="BS21" s="44"/>
      <c r="BT21" s="44"/>
      <c r="BU21" s="45"/>
      <c r="BV21" s="44"/>
      <c r="BW21" s="44"/>
      <c r="BX21" s="45"/>
      <c r="BY21" s="44"/>
      <c r="BZ21" s="44"/>
      <c r="CA21" s="45"/>
      <c r="CB21" s="44"/>
      <c r="CC21" s="44"/>
      <c r="CD21" s="45"/>
      <c r="CE21" s="46">
        <f t="shared" si="12"/>
        <v>89.8</v>
      </c>
      <c r="CF21" s="47">
        <f t="shared" si="13"/>
        <v>90</v>
      </c>
      <c r="CG21" s="48"/>
      <c r="CH21" s="58">
        <v>11</v>
      </c>
      <c r="CI21" s="49" t="str">
        <f t="shared" si="14"/>
        <v xml:space="preserve">Memiliki kemampuan pemahanan  QS Al Hujurat :10,12 , Asmaul Husna, Cara berpakaian dalam Islam, Sumber Hukum Islam, Kewajiban Menuntut Ilmu, Zakat Haji Zakat, Keteladanan Rasul pereode Makah, </v>
      </c>
      <c r="CJ21" s="48"/>
      <c r="CK21" s="58">
        <v>11</v>
      </c>
      <c r="CL21" s="49" t="str">
        <f t="shared" si="15"/>
        <v xml:space="preserve">Memiliki keterampilan  Tajwid, Hafalan Asmaul Husna, Debat cara berpakain sesuai dg ajr Islam, Memberi contoh Hukum Taklifi, Perjalanan Haji,Tata cara Wakaf, Sejarah Rasulullah, </v>
      </c>
      <c r="CN21" s="38" t="s">
        <v>65</v>
      </c>
      <c r="CO21" s="59"/>
      <c r="CP21" s="59"/>
      <c r="CQ21" s="26"/>
      <c r="CR21" s="26"/>
      <c r="CS21" s="26"/>
    </row>
    <row r="22" spans="1:102" x14ac:dyDescent="0.25">
      <c r="A22" s="8">
        <v>12</v>
      </c>
      <c r="B22" s="8">
        <v>2423</v>
      </c>
      <c r="C22" s="8" t="s">
        <v>209</v>
      </c>
      <c r="E22" s="50">
        <f t="shared" si="0"/>
        <v>81</v>
      </c>
      <c r="F22" s="8" t="str">
        <f t="shared" si="1"/>
        <v>B</v>
      </c>
      <c r="G22" s="8" t="str">
        <f t="shared" si="2"/>
        <v xml:space="preserve">Memiliki kemampuan pemahanan  QS Al Hujurat :10,12 , Asmaul Husna, Cara berpakaian dalam Islam, Sumber Hukum Islam, Kewajiban Menuntut Ilmu, Zakat Haji Zakat, Keteladanan Rasul pereode Makah, </v>
      </c>
      <c r="H22" s="50">
        <f t="shared" si="3"/>
        <v>88</v>
      </c>
      <c r="I22" s="8" t="str">
        <f t="shared" si="4"/>
        <v>B</v>
      </c>
      <c r="J22" s="8" t="str">
        <f t="shared" si="5"/>
        <v xml:space="preserve">Memiliki keterampilan  Tajwid, Hafalan Asmaul Husna, Debat cara berpakain sesuai dg ajr Islam, Memberi contoh Hukum Taklifi, Perjalanan Haji,Tata cara Wakaf, Sejarah Rasulullah, </v>
      </c>
      <c r="K22" s="8"/>
      <c r="L22" s="13"/>
      <c r="M22" s="14"/>
      <c r="N22" s="44">
        <f t="shared" si="6"/>
        <v>81</v>
      </c>
      <c r="O22" s="44">
        <f t="shared" si="7"/>
        <v>75</v>
      </c>
      <c r="Q22" s="44">
        <v>85</v>
      </c>
      <c r="R22" s="44">
        <v>90</v>
      </c>
      <c r="S22" s="45">
        <v>75</v>
      </c>
      <c r="T22" s="62">
        <v>78</v>
      </c>
      <c r="U22" s="62">
        <v>80</v>
      </c>
      <c r="V22" s="62">
        <v>75</v>
      </c>
      <c r="W22" s="44">
        <v>90</v>
      </c>
      <c r="X22" s="44">
        <v>80</v>
      </c>
      <c r="Y22" s="56">
        <v>80</v>
      </c>
      <c r="Z22" s="56">
        <v>80</v>
      </c>
      <c r="AA22" s="44"/>
      <c r="AB22" s="45"/>
      <c r="AC22" s="44"/>
      <c r="AD22" s="44"/>
      <c r="AE22" s="45"/>
      <c r="AF22" s="45">
        <f t="shared" si="8"/>
        <v>81</v>
      </c>
      <c r="AG22" s="44"/>
      <c r="AH22" s="44"/>
      <c r="AI22" s="45"/>
      <c r="AJ22" s="44"/>
      <c r="AK22" s="44"/>
      <c r="AL22" s="45"/>
      <c r="AM22" s="44"/>
      <c r="AN22" s="44"/>
      <c r="AO22" s="45"/>
      <c r="AP22" s="44"/>
      <c r="AQ22" s="44"/>
      <c r="AR22" s="45"/>
      <c r="AS22" s="44"/>
      <c r="AT22" s="44"/>
      <c r="AU22" s="45"/>
      <c r="AV22" s="44">
        <v>75</v>
      </c>
      <c r="AW22" s="46">
        <f t="shared" si="9"/>
        <v>80.727272727272734</v>
      </c>
      <c r="AX22" s="47">
        <f t="shared" si="10"/>
        <v>81</v>
      </c>
      <c r="AY22" s="48"/>
      <c r="AZ22" s="44">
        <v>90</v>
      </c>
      <c r="BA22" s="56"/>
      <c r="BB22" s="57"/>
      <c r="BC22" s="66">
        <v>90</v>
      </c>
      <c r="BD22" s="56"/>
      <c r="BE22" s="57"/>
      <c r="BF22" s="56">
        <v>90</v>
      </c>
      <c r="BG22" s="56"/>
      <c r="BH22" s="57"/>
      <c r="BI22" s="56"/>
      <c r="BJ22" s="56"/>
      <c r="BK22" s="56">
        <v>80</v>
      </c>
      <c r="BL22" s="56">
        <v>90</v>
      </c>
      <c r="BM22" s="56"/>
      <c r="BN22" s="57"/>
      <c r="BO22" s="45" t="str">
        <f t="shared" si="11"/>
        <v/>
      </c>
      <c r="BP22" s="44"/>
      <c r="BQ22" s="44"/>
      <c r="BR22" s="45"/>
      <c r="BS22" s="44"/>
      <c r="BT22" s="44"/>
      <c r="BU22" s="45"/>
      <c r="BV22" s="44"/>
      <c r="BW22" s="44"/>
      <c r="BX22" s="45"/>
      <c r="BY22" s="44"/>
      <c r="BZ22" s="44"/>
      <c r="CA22" s="45"/>
      <c r="CB22" s="44"/>
      <c r="CC22" s="44"/>
      <c r="CD22" s="45"/>
      <c r="CE22" s="46">
        <f t="shared" si="12"/>
        <v>88</v>
      </c>
      <c r="CF22" s="47">
        <f t="shared" si="13"/>
        <v>88</v>
      </c>
      <c r="CG22" s="48"/>
      <c r="CH22" s="58">
        <v>11</v>
      </c>
      <c r="CI22" s="49" t="str">
        <f t="shared" si="14"/>
        <v xml:space="preserve">Memiliki kemampuan pemahanan  QS Al Hujurat :10,12 , Asmaul Husna, Cara berpakaian dalam Islam, Sumber Hukum Islam, Kewajiban Menuntut Ilmu, Zakat Haji Zakat, Keteladanan Rasul pereode Makah, </v>
      </c>
      <c r="CJ22" s="48"/>
      <c r="CK22" s="58">
        <v>11</v>
      </c>
      <c r="CL22" s="49" t="str">
        <f t="shared" si="15"/>
        <v xml:space="preserve">Memiliki keterampilan  Tajwid, Hafalan Asmaul Husna, Debat cara berpakain sesuai dg ajr Islam, Memberi contoh Hukum Taklifi, Perjalanan Haji,Tata cara Wakaf, Sejarah Rasulullah, </v>
      </c>
      <c r="CN22" s="39" t="s">
        <v>35</v>
      </c>
      <c r="CO22" s="40" t="s">
        <v>36</v>
      </c>
      <c r="CP22" s="59"/>
      <c r="CQ22" s="26"/>
      <c r="CR22" s="26"/>
      <c r="CS22" s="26"/>
      <c r="CW22" s="59">
        <v>0</v>
      </c>
      <c r="CX22" s="59" t="str">
        <f>(IF(CO23="","","Perlu peningkatan keterampilan  "))&amp;(IF(CO23="","",CO23&amp;", "))&amp;(IF(CO24="","",CO24&amp;", "))&amp;(IF(CO25="","",CO25&amp;", "))&amp;(IF(CO26="","",CO26&amp;", "))&amp;(IF(CO27="","",CO27&amp;", "))&amp;(IF(CO28="","",CO28&amp;", "))&amp;(IF(CO29="","",CO29&amp;", "))&amp;(IF(CO30="","",CO30&amp;", "))&amp;(IF(CO31="","",CO31&amp;", "))&amp;(IF(CO32="","",CO32&amp;"."))</f>
        <v xml:space="preserve">Perlu peningkatan keterampilan  Tajwid, Hafalan Asmaul Husna, Debat cara berpakain sesuai dg ajr Islam, Memberi contoh Hukum Taklifi, Perjalanan Haji,Tata cara Wakaf, Sejarah Rasulullah, </v>
      </c>
    </row>
    <row r="23" spans="1:102" x14ac:dyDescent="0.25">
      <c r="A23" s="8">
        <v>13</v>
      </c>
      <c r="B23" s="8">
        <v>2439</v>
      </c>
      <c r="C23" s="8" t="s">
        <v>210</v>
      </c>
      <c r="E23" s="50">
        <f t="shared" si="0"/>
        <v>84</v>
      </c>
      <c r="F23" s="8" t="str">
        <f t="shared" si="1"/>
        <v>B</v>
      </c>
      <c r="G23" s="8" t="str">
        <f t="shared" si="2"/>
        <v xml:space="preserve">Memiliki kemampuan pemahanan  QS Al Hujurat :10,12 , Asmaul Husna, Cara berpakaian dalam Islam, Sumber Hukum Islam, Kewajiban Menuntut Ilmu, Zakat Haji Zakat, Keteladanan Rasul pereode Makah, </v>
      </c>
      <c r="H23" s="50">
        <f t="shared" si="3"/>
        <v>89</v>
      </c>
      <c r="I23" s="8" t="str">
        <f t="shared" si="4"/>
        <v>B</v>
      </c>
      <c r="J23" s="8" t="str">
        <f t="shared" si="5"/>
        <v xml:space="preserve">Memiliki keterampilan  Tajwid, Hafalan Asmaul Husna, Debat cara berpakain sesuai dg ajr Islam, Memberi contoh Hukum Taklifi, Perjalanan Haji,Tata cara Wakaf, Sejarah Rasulullah, </v>
      </c>
      <c r="K23" s="8"/>
      <c r="L23" s="13"/>
      <c r="M23" s="14"/>
      <c r="N23" s="44">
        <f t="shared" si="6"/>
        <v>86</v>
      </c>
      <c r="O23" s="44">
        <f t="shared" si="7"/>
        <v>67</v>
      </c>
      <c r="Q23" s="44">
        <v>80</v>
      </c>
      <c r="R23" s="44">
        <v>90</v>
      </c>
      <c r="S23" s="45">
        <v>90</v>
      </c>
      <c r="T23" s="62">
        <v>80</v>
      </c>
      <c r="U23" s="62">
        <v>84</v>
      </c>
      <c r="V23" s="62">
        <v>75</v>
      </c>
      <c r="W23" s="44">
        <v>95</v>
      </c>
      <c r="X23" s="44">
        <v>90</v>
      </c>
      <c r="Y23" s="56">
        <v>85</v>
      </c>
      <c r="Z23" s="56">
        <v>90</v>
      </c>
      <c r="AA23" s="44"/>
      <c r="AB23" s="45"/>
      <c r="AC23" s="44"/>
      <c r="AD23" s="44"/>
      <c r="AE23" s="45"/>
      <c r="AF23" s="45">
        <f t="shared" si="8"/>
        <v>86</v>
      </c>
      <c r="AG23" s="44"/>
      <c r="AH23" s="44"/>
      <c r="AI23" s="45"/>
      <c r="AJ23" s="44"/>
      <c r="AK23" s="44"/>
      <c r="AL23" s="45"/>
      <c r="AM23" s="44"/>
      <c r="AN23" s="44"/>
      <c r="AO23" s="45"/>
      <c r="AP23" s="44"/>
      <c r="AQ23" s="44"/>
      <c r="AR23" s="45"/>
      <c r="AS23" s="44"/>
      <c r="AT23" s="44"/>
      <c r="AU23" s="45"/>
      <c r="AV23" s="44">
        <v>67</v>
      </c>
      <c r="AW23" s="46">
        <f t="shared" si="9"/>
        <v>84.181818181818187</v>
      </c>
      <c r="AX23" s="47">
        <f t="shared" si="10"/>
        <v>84</v>
      </c>
      <c r="AY23" s="48"/>
      <c r="AZ23" s="44">
        <v>85</v>
      </c>
      <c r="BA23" s="56"/>
      <c r="BB23" s="57"/>
      <c r="BC23" s="66">
        <v>88</v>
      </c>
      <c r="BD23" s="56"/>
      <c r="BE23" s="57"/>
      <c r="BF23" s="56">
        <v>90</v>
      </c>
      <c r="BG23" s="56"/>
      <c r="BH23" s="57"/>
      <c r="BI23" s="56"/>
      <c r="BJ23" s="56"/>
      <c r="BK23" s="56">
        <v>90</v>
      </c>
      <c r="BL23" s="56">
        <v>90</v>
      </c>
      <c r="BM23" s="56"/>
      <c r="BN23" s="57"/>
      <c r="BO23" s="45" t="str">
        <f t="shared" si="11"/>
        <v/>
      </c>
      <c r="BP23" s="44"/>
      <c r="BQ23" s="44"/>
      <c r="BR23" s="45"/>
      <c r="BS23" s="44"/>
      <c r="BT23" s="44"/>
      <c r="BU23" s="45"/>
      <c r="BV23" s="44"/>
      <c r="BW23" s="44"/>
      <c r="BX23" s="45"/>
      <c r="BY23" s="44"/>
      <c r="BZ23" s="44"/>
      <c r="CA23" s="45"/>
      <c r="CB23" s="44"/>
      <c r="CC23" s="44"/>
      <c r="CD23" s="45"/>
      <c r="CE23" s="46">
        <f t="shared" si="12"/>
        <v>88.6</v>
      </c>
      <c r="CF23" s="47">
        <f t="shared" si="13"/>
        <v>89</v>
      </c>
      <c r="CG23" s="48"/>
      <c r="CH23" s="58">
        <v>11</v>
      </c>
      <c r="CI23" s="49" t="str">
        <f t="shared" si="14"/>
        <v xml:space="preserve">Memiliki kemampuan pemahanan  QS Al Hujurat :10,12 , Asmaul Husna, Cara berpakaian dalam Islam, Sumber Hukum Islam, Kewajiban Menuntut Ilmu, Zakat Haji Zakat, Keteladanan Rasul pereode Makah, </v>
      </c>
      <c r="CJ23" s="48"/>
      <c r="CK23" s="58">
        <v>11</v>
      </c>
      <c r="CL23" s="49" t="str">
        <f t="shared" si="15"/>
        <v xml:space="preserve">Memiliki keterampilan  Tajwid, Hafalan Asmaul Husna, Debat cara berpakain sesuai dg ajr Islam, Memberi contoh Hukum Taklifi, Perjalanan Haji,Tata cara Wakaf, Sejarah Rasulullah, </v>
      </c>
      <c r="CN23" s="43">
        <v>1</v>
      </c>
      <c r="CO23" s="60" t="s">
        <v>237</v>
      </c>
      <c r="CP23" s="59"/>
      <c r="CQ23" s="26"/>
      <c r="CR23" s="26"/>
      <c r="CS23" s="26"/>
      <c r="CW23" s="59">
        <v>1</v>
      </c>
      <c r="CX23" s="59" t="str">
        <f>(IF(CO24="","","Memiliki keterampilan "))&amp;(IF(CO24="","",CO24&amp;", "))&amp;(IF(CO25="","",CO25&amp;", "))&amp;(IF(CO26="","",CO26&amp;", "))&amp;(IF(CO27="","",CO27&amp;", "))&amp;(IF(CO28="","",CO28&amp;", "))&amp;(IF(CO29="","",CO29&amp;", "))&amp;(IF(CO30="","",CO30&amp;", "))&amp;(IF(CO31="","",CO31&amp;", "))&amp;(IF(CO32="","",CO32&amp;", "))&amp;(IF(CO23="","","Masih perlu peningkatan keterampilan "&amp;CO23&amp;"."))</f>
        <v>Memiliki keterampilan Hafalan Asmaul Husna, Debat cara berpakain sesuai dg ajr Islam, Memberi contoh Hukum Taklifi, Perjalanan Haji,Tata cara Wakaf, Sejarah Rasulullah, Masih perlu peningkatan keterampilan Tajwid.</v>
      </c>
    </row>
    <row r="24" spans="1:102" x14ac:dyDescent="0.25">
      <c r="A24" s="8">
        <v>14</v>
      </c>
      <c r="B24" s="8">
        <v>2455</v>
      </c>
      <c r="C24" s="8" t="s">
        <v>211</v>
      </c>
      <c r="E24" s="50">
        <f t="shared" si="0"/>
        <v>91</v>
      </c>
      <c r="F24" s="8" t="str">
        <f t="shared" si="1"/>
        <v>A</v>
      </c>
      <c r="G24" s="8" t="str">
        <f t="shared" si="2"/>
        <v xml:space="preserve">Memiliki kemampuan pemahanan  QS Al Hujurat :10,12 , Asmaul Husna, Cara berpakaian dalam Islam, Sumber Hukum Islam, Kewajiban Menuntut Ilmu, Zakat Haji Zakat, Keteladanan Rasul pereode Makah, </v>
      </c>
      <c r="H24" s="50">
        <f t="shared" si="3"/>
        <v>91</v>
      </c>
      <c r="I24" s="8" t="str">
        <f t="shared" si="4"/>
        <v>A</v>
      </c>
      <c r="J24" s="8" t="str">
        <f t="shared" si="5"/>
        <v xml:space="preserve">Memiliki keterampilan  Tajwid, Hafalan Asmaul Husna, Debat cara berpakain sesuai dg ajr Islam, Memberi contoh Hukum Taklifi, Perjalanan Haji,Tata cara Wakaf, Sejarah Rasulullah, </v>
      </c>
      <c r="K24" s="8"/>
      <c r="L24" s="13"/>
      <c r="M24" s="14"/>
      <c r="N24" s="44">
        <f t="shared" si="6"/>
        <v>91</v>
      </c>
      <c r="O24" s="44">
        <f t="shared" si="7"/>
        <v>85</v>
      </c>
      <c r="Q24" s="44">
        <v>90</v>
      </c>
      <c r="R24" s="44">
        <v>95</v>
      </c>
      <c r="S24" s="45">
        <v>100</v>
      </c>
      <c r="T24" s="62">
        <v>88</v>
      </c>
      <c r="U24" s="62">
        <v>86</v>
      </c>
      <c r="V24" s="62">
        <v>92</v>
      </c>
      <c r="W24" s="44">
        <v>90</v>
      </c>
      <c r="X24" s="44">
        <v>90</v>
      </c>
      <c r="Y24" s="56">
        <v>90</v>
      </c>
      <c r="Z24" s="56">
        <v>90</v>
      </c>
      <c r="AA24" s="44"/>
      <c r="AB24" s="45"/>
      <c r="AC24" s="44"/>
      <c r="AD24" s="44"/>
      <c r="AE24" s="45"/>
      <c r="AF24" s="45">
        <f t="shared" si="8"/>
        <v>91</v>
      </c>
      <c r="AG24" s="44"/>
      <c r="AH24" s="44"/>
      <c r="AI24" s="45"/>
      <c r="AJ24" s="44"/>
      <c r="AK24" s="44"/>
      <c r="AL24" s="45"/>
      <c r="AM24" s="44"/>
      <c r="AN24" s="44"/>
      <c r="AO24" s="45"/>
      <c r="AP24" s="44"/>
      <c r="AQ24" s="44"/>
      <c r="AR24" s="45"/>
      <c r="AS24" s="44"/>
      <c r="AT24" s="44"/>
      <c r="AU24" s="45"/>
      <c r="AV24" s="44">
        <v>85</v>
      </c>
      <c r="AW24" s="46">
        <f t="shared" si="9"/>
        <v>90.545454545454547</v>
      </c>
      <c r="AX24" s="47">
        <f t="shared" si="10"/>
        <v>91</v>
      </c>
      <c r="AY24" s="48"/>
      <c r="AZ24" s="44">
        <v>90</v>
      </c>
      <c r="BA24" s="56"/>
      <c r="BB24" s="57"/>
      <c r="BC24" s="66">
        <v>90</v>
      </c>
      <c r="BD24" s="56"/>
      <c r="BE24" s="57"/>
      <c r="BF24" s="56">
        <v>95</v>
      </c>
      <c r="BG24" s="56"/>
      <c r="BH24" s="57"/>
      <c r="BI24" s="56"/>
      <c r="BJ24" s="56"/>
      <c r="BK24" s="56">
        <v>90</v>
      </c>
      <c r="BL24" s="56">
        <v>90</v>
      </c>
      <c r="BM24" s="56"/>
      <c r="BN24" s="57"/>
      <c r="BO24" s="45" t="str">
        <f t="shared" si="11"/>
        <v/>
      </c>
      <c r="BP24" s="44"/>
      <c r="BQ24" s="44"/>
      <c r="BR24" s="45"/>
      <c r="BS24" s="44"/>
      <c r="BT24" s="44"/>
      <c r="BU24" s="45"/>
      <c r="BV24" s="44"/>
      <c r="BW24" s="44"/>
      <c r="BX24" s="45"/>
      <c r="BY24" s="44"/>
      <c r="BZ24" s="44"/>
      <c r="CA24" s="45"/>
      <c r="CB24" s="44"/>
      <c r="CC24" s="44"/>
      <c r="CD24" s="45"/>
      <c r="CE24" s="46">
        <f t="shared" si="12"/>
        <v>91</v>
      </c>
      <c r="CF24" s="47">
        <f t="shared" si="13"/>
        <v>91</v>
      </c>
      <c r="CG24" s="48"/>
      <c r="CH24" s="58">
        <v>11</v>
      </c>
      <c r="CI24" s="49" t="str">
        <f t="shared" si="14"/>
        <v xml:space="preserve">Memiliki kemampuan pemahanan  QS Al Hujurat :10,12 , Asmaul Husna, Cara berpakaian dalam Islam, Sumber Hukum Islam, Kewajiban Menuntut Ilmu, Zakat Haji Zakat, Keteladanan Rasul pereode Makah, </v>
      </c>
      <c r="CJ24" s="48"/>
      <c r="CK24" s="58">
        <v>11</v>
      </c>
      <c r="CL24" s="49" t="str">
        <f t="shared" si="15"/>
        <v xml:space="preserve">Memiliki keterampilan  Tajwid, Hafalan Asmaul Husna, Debat cara berpakain sesuai dg ajr Islam, Memberi contoh Hukum Taklifi, Perjalanan Haji,Tata cara Wakaf, Sejarah Rasulullah, </v>
      </c>
      <c r="CN24" s="43">
        <v>2</v>
      </c>
      <c r="CO24" s="60" t="s">
        <v>238</v>
      </c>
      <c r="CP24" s="59"/>
      <c r="CQ24" s="26"/>
      <c r="CR24" s="26"/>
      <c r="CS24" s="26"/>
      <c r="CW24" s="59">
        <v>2</v>
      </c>
      <c r="CX24" s="59" t="str">
        <f>(IF(CO24="","","Memiliki keterampilan "))&amp;(IF(CO23="","",CO23&amp;", "))&amp;(IF(CO25="","",CO25&amp;", "))&amp;(IF(CO26="","",CO26&amp;", "))&amp;(IF(CO27="","",CO27&amp;", "))&amp;(IF(CO28="","",CO28&amp;", "))&amp;(IF(CO29="","",CO29&amp;", "))&amp;(IF(CO30="","",CO30&amp;", "))&amp;(IF(CO31="","",CO31&amp;", "))&amp;(IF(CO32="","",CO32&amp;", "))&amp;(IF(CO24="","","Masih perlu peningkatan keterampilan "&amp;CO24&amp;"."))</f>
        <v>Memiliki keterampilan Tajwid, Debat cara berpakain sesuai dg ajr Islam, Memberi contoh Hukum Taklifi, Perjalanan Haji,Tata cara Wakaf, Sejarah Rasulullah, Masih perlu peningkatan keterampilan Hafalan Asmaul Husna.</v>
      </c>
    </row>
    <row r="25" spans="1:102" x14ac:dyDescent="0.25">
      <c r="A25" s="8">
        <v>15</v>
      </c>
      <c r="B25" s="8">
        <v>2471</v>
      </c>
      <c r="C25" s="8" t="s">
        <v>212</v>
      </c>
      <c r="E25" s="50">
        <f t="shared" si="0"/>
        <v>87</v>
      </c>
      <c r="F25" s="8" t="str">
        <f t="shared" si="1"/>
        <v>B</v>
      </c>
      <c r="G25" s="8" t="str">
        <f t="shared" si="2"/>
        <v xml:space="preserve">Memiliki kemampuan pemahanan  QS Al Hujurat :10,12 , Asmaul Husna, Cara berpakaian dalam Islam, Sumber Hukum Islam, Kewajiban Menuntut Ilmu, Zakat Haji Zakat, Keteladanan Rasul pereode Makah, </v>
      </c>
      <c r="H25" s="50">
        <f t="shared" si="3"/>
        <v>89</v>
      </c>
      <c r="I25" s="8" t="str">
        <f t="shared" si="4"/>
        <v>B</v>
      </c>
      <c r="J25" s="8" t="str">
        <f t="shared" si="5"/>
        <v xml:space="preserve">Memiliki keterampilan  Tajwid, Hafalan Asmaul Husna, Debat cara berpakain sesuai dg ajr Islam, Memberi contoh Hukum Taklifi, Perjalanan Haji,Tata cara Wakaf, Sejarah Rasulullah, </v>
      </c>
      <c r="K25" s="8"/>
      <c r="L25" s="13"/>
      <c r="M25" s="14"/>
      <c r="N25" s="44">
        <f t="shared" si="6"/>
        <v>87</v>
      </c>
      <c r="O25" s="44">
        <f t="shared" si="7"/>
        <v>88</v>
      </c>
      <c r="Q25" s="44">
        <v>80</v>
      </c>
      <c r="R25" s="44">
        <v>95</v>
      </c>
      <c r="S25" s="45">
        <v>100</v>
      </c>
      <c r="T25" s="62">
        <v>82</v>
      </c>
      <c r="U25" s="62">
        <v>83</v>
      </c>
      <c r="V25" s="62">
        <v>75</v>
      </c>
      <c r="W25" s="44">
        <v>90</v>
      </c>
      <c r="X25" s="44">
        <v>90</v>
      </c>
      <c r="Y25" s="56">
        <v>85</v>
      </c>
      <c r="Z25" s="56">
        <v>90</v>
      </c>
      <c r="AA25" s="44"/>
      <c r="AB25" s="45"/>
      <c r="AC25" s="44"/>
      <c r="AD25" s="44"/>
      <c r="AE25" s="45"/>
      <c r="AF25" s="45">
        <f t="shared" si="8"/>
        <v>87</v>
      </c>
      <c r="AG25" s="44"/>
      <c r="AH25" s="44"/>
      <c r="AI25" s="45"/>
      <c r="AJ25" s="44"/>
      <c r="AK25" s="44"/>
      <c r="AL25" s="45"/>
      <c r="AM25" s="44"/>
      <c r="AN25" s="44"/>
      <c r="AO25" s="45"/>
      <c r="AP25" s="44"/>
      <c r="AQ25" s="44"/>
      <c r="AR25" s="45"/>
      <c r="AS25" s="44"/>
      <c r="AT25" s="44"/>
      <c r="AU25" s="45"/>
      <c r="AV25" s="44">
        <v>88</v>
      </c>
      <c r="AW25" s="46">
        <f t="shared" si="9"/>
        <v>87.090909090909093</v>
      </c>
      <c r="AX25" s="47">
        <f t="shared" si="10"/>
        <v>87</v>
      </c>
      <c r="AY25" s="48"/>
      <c r="AZ25" s="44">
        <v>90</v>
      </c>
      <c r="BA25" s="56"/>
      <c r="BB25" s="57"/>
      <c r="BC25" s="66">
        <v>85</v>
      </c>
      <c r="BD25" s="56"/>
      <c r="BE25" s="57"/>
      <c r="BF25" s="56">
        <v>90</v>
      </c>
      <c r="BG25" s="56"/>
      <c r="BH25" s="57"/>
      <c r="BI25" s="56"/>
      <c r="BJ25" s="56"/>
      <c r="BK25" s="56">
        <v>90</v>
      </c>
      <c r="BL25" s="56">
        <v>90</v>
      </c>
      <c r="BM25" s="56"/>
      <c r="BN25" s="57"/>
      <c r="BO25" s="45" t="str">
        <f t="shared" si="11"/>
        <v/>
      </c>
      <c r="BP25" s="44"/>
      <c r="BQ25" s="44"/>
      <c r="BR25" s="45"/>
      <c r="BS25" s="44"/>
      <c r="BT25" s="44"/>
      <c r="BU25" s="45"/>
      <c r="BV25" s="44"/>
      <c r="BW25" s="44"/>
      <c r="BX25" s="45"/>
      <c r="BY25" s="44"/>
      <c r="BZ25" s="44"/>
      <c r="CA25" s="45"/>
      <c r="CB25" s="44"/>
      <c r="CC25" s="44"/>
      <c r="CD25" s="45"/>
      <c r="CE25" s="46">
        <f t="shared" si="12"/>
        <v>89</v>
      </c>
      <c r="CF25" s="47">
        <f t="shared" si="13"/>
        <v>89</v>
      </c>
      <c r="CG25" s="48"/>
      <c r="CH25" s="58">
        <v>11</v>
      </c>
      <c r="CI25" s="49" t="str">
        <f t="shared" si="14"/>
        <v xml:space="preserve">Memiliki kemampuan pemahanan  QS Al Hujurat :10,12 , Asmaul Husna, Cara berpakaian dalam Islam, Sumber Hukum Islam, Kewajiban Menuntut Ilmu, Zakat Haji Zakat, Keteladanan Rasul pereode Makah, </v>
      </c>
      <c r="CJ25" s="48"/>
      <c r="CK25" s="58">
        <v>11</v>
      </c>
      <c r="CL25" s="49" t="str">
        <f t="shared" si="15"/>
        <v xml:space="preserve">Memiliki keterampilan  Tajwid, Hafalan Asmaul Husna, Debat cara berpakain sesuai dg ajr Islam, Memberi contoh Hukum Taklifi, Perjalanan Haji,Tata cara Wakaf, Sejarah Rasulullah, </v>
      </c>
      <c r="CN25" s="43">
        <v>3</v>
      </c>
      <c r="CO25" s="60" t="s">
        <v>239</v>
      </c>
      <c r="CP25" s="59"/>
      <c r="CQ25" s="89" t="s">
        <v>70</v>
      </c>
      <c r="CR25" s="89"/>
      <c r="CS25" s="89"/>
      <c r="CW25" s="59">
        <v>3</v>
      </c>
      <c r="CX25" s="59" t="str">
        <f>(IF(CO24="","","Memiliki keterampilan "))&amp;(IF(CO23="","",CO23&amp;", "))&amp;(IF(CO24="","",CO24&amp;", "))&amp;(IF(CO26="","",CO26&amp;", "))&amp;(IF(CO27="","",CO27&amp;", "))&amp;(IF(CO28="","",CO28&amp;", "))&amp;(IF(CO29="","",CO29&amp;", "))&amp;(IF(CO30="","",CO30&amp;", "))&amp;(IF(CO31="","",CO31&amp;", "))&amp;(IF(CO32="","",CO32&amp;", "))&amp;(IF(CO25="","","Masih perlu peningkatan keterampilan "&amp;CO25&amp;"."))</f>
        <v>Memiliki keterampilan Tajwid, Hafalan Asmaul Husna, Memberi contoh Hukum Taklifi, Perjalanan Haji,Tata cara Wakaf, Sejarah Rasulullah, Masih perlu peningkatan keterampilan Debat cara berpakain sesuai dg ajr Islam.</v>
      </c>
    </row>
    <row r="26" spans="1:102" x14ac:dyDescent="0.25">
      <c r="A26" s="8">
        <v>16</v>
      </c>
      <c r="B26" s="8">
        <v>2487</v>
      </c>
      <c r="C26" s="8" t="s">
        <v>213</v>
      </c>
      <c r="E26" s="50">
        <f t="shared" si="0"/>
        <v>88</v>
      </c>
      <c r="F26" s="8" t="str">
        <f t="shared" si="1"/>
        <v>B</v>
      </c>
      <c r="G26" s="8" t="str">
        <f t="shared" si="2"/>
        <v xml:space="preserve">Memiliki kemampuan pemahanan  QS Al Hujurat :10,12 , Asmaul Husna, Cara berpakaian dalam Islam, Sumber Hukum Islam, Kewajiban Menuntut Ilmu, Zakat Haji Zakat, Keteladanan Rasul pereode Makah, </v>
      </c>
      <c r="H26" s="50">
        <f t="shared" si="3"/>
        <v>90</v>
      </c>
      <c r="I26" s="8" t="str">
        <f t="shared" si="4"/>
        <v>B</v>
      </c>
      <c r="J26" s="8" t="str">
        <f t="shared" si="5"/>
        <v xml:space="preserve">Memiliki keterampilan  Tajwid, Hafalan Asmaul Husna, Debat cara berpakain sesuai dg ajr Islam, Memberi contoh Hukum Taklifi, Perjalanan Haji,Tata cara Wakaf, Sejarah Rasulullah, </v>
      </c>
      <c r="K26" s="8"/>
      <c r="L26" s="13"/>
      <c r="M26" s="14"/>
      <c r="N26" s="44">
        <f t="shared" si="6"/>
        <v>90</v>
      </c>
      <c r="O26" s="44">
        <f t="shared" si="7"/>
        <v>75</v>
      </c>
      <c r="Q26" s="44">
        <v>85</v>
      </c>
      <c r="R26" s="44">
        <v>90</v>
      </c>
      <c r="S26" s="45">
        <v>100</v>
      </c>
      <c r="T26" s="62">
        <v>86</v>
      </c>
      <c r="U26" s="62">
        <v>90</v>
      </c>
      <c r="V26" s="62">
        <v>84</v>
      </c>
      <c r="W26" s="44">
        <v>95</v>
      </c>
      <c r="X26" s="44">
        <v>90</v>
      </c>
      <c r="Y26" s="56">
        <v>85</v>
      </c>
      <c r="Z26" s="56">
        <v>90</v>
      </c>
      <c r="AA26" s="44"/>
      <c r="AB26" s="45"/>
      <c r="AC26" s="44"/>
      <c r="AD26" s="44"/>
      <c r="AE26" s="45"/>
      <c r="AF26" s="45">
        <f t="shared" si="8"/>
        <v>90</v>
      </c>
      <c r="AG26" s="44"/>
      <c r="AH26" s="44"/>
      <c r="AI26" s="45"/>
      <c r="AJ26" s="44"/>
      <c r="AK26" s="44"/>
      <c r="AL26" s="45"/>
      <c r="AM26" s="44"/>
      <c r="AN26" s="44"/>
      <c r="AO26" s="45"/>
      <c r="AP26" s="44"/>
      <c r="AQ26" s="44"/>
      <c r="AR26" s="45"/>
      <c r="AS26" s="44"/>
      <c r="AT26" s="44"/>
      <c r="AU26" s="45"/>
      <c r="AV26" s="44">
        <v>75</v>
      </c>
      <c r="AW26" s="46">
        <f t="shared" si="9"/>
        <v>88.181818181818187</v>
      </c>
      <c r="AX26" s="47">
        <f t="shared" si="10"/>
        <v>88</v>
      </c>
      <c r="AY26" s="48"/>
      <c r="AZ26" s="44">
        <v>90</v>
      </c>
      <c r="BA26" s="56"/>
      <c r="BB26" s="57"/>
      <c r="BC26" s="66">
        <v>90</v>
      </c>
      <c r="BD26" s="56"/>
      <c r="BE26" s="57"/>
      <c r="BF26" s="56">
        <v>90</v>
      </c>
      <c r="BG26" s="56"/>
      <c r="BH26" s="57"/>
      <c r="BI26" s="56"/>
      <c r="BJ26" s="56"/>
      <c r="BK26" s="56">
        <v>90</v>
      </c>
      <c r="BL26" s="56">
        <v>90</v>
      </c>
      <c r="BM26" s="56"/>
      <c r="BN26" s="57"/>
      <c r="BO26" s="45" t="str">
        <f t="shared" si="11"/>
        <v/>
      </c>
      <c r="BP26" s="44"/>
      <c r="BQ26" s="44"/>
      <c r="BR26" s="45"/>
      <c r="BS26" s="44"/>
      <c r="BT26" s="44"/>
      <c r="BU26" s="45"/>
      <c r="BV26" s="44"/>
      <c r="BW26" s="44"/>
      <c r="BX26" s="45"/>
      <c r="BY26" s="44"/>
      <c r="BZ26" s="44"/>
      <c r="CA26" s="45"/>
      <c r="CB26" s="44"/>
      <c r="CC26" s="44"/>
      <c r="CD26" s="45"/>
      <c r="CE26" s="46">
        <f t="shared" si="12"/>
        <v>90</v>
      </c>
      <c r="CF26" s="47">
        <f t="shared" si="13"/>
        <v>90</v>
      </c>
      <c r="CG26" s="48"/>
      <c r="CH26" s="58">
        <v>11</v>
      </c>
      <c r="CI26" s="49" t="str">
        <f t="shared" si="14"/>
        <v xml:space="preserve">Memiliki kemampuan pemahanan  QS Al Hujurat :10,12 , Asmaul Husna, Cara berpakaian dalam Islam, Sumber Hukum Islam, Kewajiban Menuntut Ilmu, Zakat Haji Zakat, Keteladanan Rasul pereode Makah, </v>
      </c>
      <c r="CJ26" s="48"/>
      <c r="CK26" s="58">
        <v>11</v>
      </c>
      <c r="CL26" s="49" t="str">
        <f t="shared" si="15"/>
        <v xml:space="preserve">Memiliki keterampilan  Tajwid, Hafalan Asmaul Husna, Debat cara berpakain sesuai dg ajr Islam, Memberi contoh Hukum Taklifi, Perjalanan Haji,Tata cara Wakaf, Sejarah Rasulullah, </v>
      </c>
      <c r="CN26" s="43">
        <v>4</v>
      </c>
      <c r="CO26" s="60" t="s">
        <v>244</v>
      </c>
      <c r="CP26" s="59"/>
      <c r="CQ26" s="27" t="s">
        <v>50</v>
      </c>
      <c r="CR26" s="28" t="s">
        <v>51</v>
      </c>
      <c r="CS26" s="28" t="s">
        <v>52</v>
      </c>
      <c r="CW26" s="59">
        <v>4</v>
      </c>
      <c r="CX26" s="59" t="str">
        <f>(IF(CO24="","","Memiliki keterampilan "))&amp;(IF(CO23="","",CO23&amp;", "))&amp;(IF(CO24="","",CO24&amp;", "))&amp;(IF(CO25="","",CO25&amp;", "))&amp;(IF(CO27="","",CO27&amp;", "))&amp;(IF(CO28="","",CO28&amp;", "))&amp;(IF(CO29="","",CO29&amp;", "))&amp;(IF(CO30="","",CO30&amp;", "))&amp;(IF(CO31="","",CO31&amp;", "))&amp;(IF(CO32="","",CO32&amp;", "))&amp;(IF(CO26="","","Masih perlu peningkatan keterampilan "&amp;CO26&amp;"."))</f>
        <v>Memiliki keterampilan Tajwid, Hafalan Asmaul Husna, Debat cara berpakain sesuai dg ajr Islam, Perjalanan Haji,Tata cara Wakaf, Sejarah Rasulullah, Masih perlu peningkatan keterampilan Memberi contoh Hukum Taklifi.</v>
      </c>
    </row>
    <row r="27" spans="1:102" x14ac:dyDescent="0.25">
      <c r="A27" s="8">
        <v>17</v>
      </c>
      <c r="B27" s="8">
        <v>2503</v>
      </c>
      <c r="C27" s="8" t="s">
        <v>214</v>
      </c>
      <c r="E27" s="50">
        <f t="shared" si="0"/>
        <v>81</v>
      </c>
      <c r="F27" s="8" t="str">
        <f t="shared" si="1"/>
        <v>B</v>
      </c>
      <c r="G27" s="8" t="str">
        <f t="shared" si="2"/>
        <v xml:space="preserve">Memiliki kemampuan pemahanan  QS Al Hujurat :10,12 , Asmaul Husna, Cara berpakaian dalam Islam, Sumber Hukum Islam, Kewajiban Menuntut Ilmu, Zakat Haji Zakat, Keteladanan Rasul pereode Makah, </v>
      </c>
      <c r="H27" s="50">
        <f t="shared" si="3"/>
        <v>88</v>
      </c>
      <c r="I27" s="8" t="str">
        <f t="shared" si="4"/>
        <v>B</v>
      </c>
      <c r="J27" s="8" t="str">
        <f t="shared" si="5"/>
        <v xml:space="preserve">Memiliki keterampilan  Tajwid, Hafalan Asmaul Husna, Debat cara berpakain sesuai dg ajr Islam, Memberi contoh Hukum Taklifi, Perjalanan Haji,Tata cara Wakaf, Sejarah Rasulullah, </v>
      </c>
      <c r="K27" s="8"/>
      <c r="L27" s="13"/>
      <c r="M27" s="14"/>
      <c r="N27" s="44">
        <f t="shared" si="6"/>
        <v>82</v>
      </c>
      <c r="O27" s="44">
        <f t="shared" si="7"/>
        <v>76</v>
      </c>
      <c r="Q27" s="44">
        <v>85</v>
      </c>
      <c r="R27" s="44">
        <v>90</v>
      </c>
      <c r="S27" s="45">
        <v>90</v>
      </c>
      <c r="T27" s="62">
        <v>75</v>
      </c>
      <c r="U27" s="62">
        <v>80</v>
      </c>
      <c r="V27" s="62">
        <v>75</v>
      </c>
      <c r="W27" s="44">
        <v>95</v>
      </c>
      <c r="X27" s="44">
        <v>80</v>
      </c>
      <c r="Y27" s="56">
        <v>80</v>
      </c>
      <c r="Z27" s="56">
        <v>70</v>
      </c>
      <c r="AA27" s="44"/>
      <c r="AB27" s="45"/>
      <c r="AC27" s="44"/>
      <c r="AD27" s="44"/>
      <c r="AE27" s="45"/>
      <c r="AF27" s="45">
        <f t="shared" si="8"/>
        <v>82</v>
      </c>
      <c r="AG27" s="44"/>
      <c r="AH27" s="44"/>
      <c r="AI27" s="45"/>
      <c r="AJ27" s="44"/>
      <c r="AK27" s="44"/>
      <c r="AL27" s="45"/>
      <c r="AM27" s="44"/>
      <c r="AN27" s="44"/>
      <c r="AO27" s="45"/>
      <c r="AP27" s="44"/>
      <c r="AQ27" s="44"/>
      <c r="AR27" s="45"/>
      <c r="AS27" s="44"/>
      <c r="AT27" s="44"/>
      <c r="AU27" s="45"/>
      <c r="AV27" s="44">
        <v>76</v>
      </c>
      <c r="AW27" s="46">
        <f t="shared" si="9"/>
        <v>81.454545454545453</v>
      </c>
      <c r="AX27" s="47">
        <f t="shared" si="10"/>
        <v>81</v>
      </c>
      <c r="AY27" s="48"/>
      <c r="AZ27" s="44">
        <v>90</v>
      </c>
      <c r="BA27" s="56"/>
      <c r="BB27" s="57"/>
      <c r="BC27" s="66">
        <v>90</v>
      </c>
      <c r="BD27" s="56"/>
      <c r="BE27" s="57"/>
      <c r="BF27" s="56">
        <v>90</v>
      </c>
      <c r="BG27" s="56"/>
      <c r="BH27" s="57"/>
      <c r="BI27" s="56"/>
      <c r="BJ27" s="56"/>
      <c r="BK27" s="56">
        <v>80</v>
      </c>
      <c r="BL27" s="56">
        <v>90</v>
      </c>
      <c r="BM27" s="56"/>
      <c r="BN27" s="57"/>
      <c r="BO27" s="45" t="str">
        <f t="shared" si="11"/>
        <v/>
      </c>
      <c r="BP27" s="44"/>
      <c r="BQ27" s="44"/>
      <c r="BR27" s="45"/>
      <c r="BS27" s="44"/>
      <c r="BT27" s="44"/>
      <c r="BU27" s="45"/>
      <c r="BV27" s="44"/>
      <c r="BW27" s="44"/>
      <c r="BX27" s="45"/>
      <c r="BY27" s="44"/>
      <c r="BZ27" s="44"/>
      <c r="CA27" s="45"/>
      <c r="CB27" s="44"/>
      <c r="CC27" s="44"/>
      <c r="CD27" s="45"/>
      <c r="CE27" s="46">
        <f t="shared" si="12"/>
        <v>88</v>
      </c>
      <c r="CF27" s="47">
        <f t="shared" si="13"/>
        <v>88</v>
      </c>
      <c r="CG27" s="48"/>
      <c r="CH27" s="58">
        <v>11</v>
      </c>
      <c r="CI27" s="49" t="str">
        <f t="shared" si="14"/>
        <v xml:space="preserve">Memiliki kemampuan pemahanan  QS Al Hujurat :10,12 , Asmaul Husna, Cara berpakaian dalam Islam, Sumber Hukum Islam, Kewajiban Menuntut Ilmu, Zakat Haji Zakat, Keteladanan Rasul pereode Makah, </v>
      </c>
      <c r="CJ27" s="48"/>
      <c r="CK27" s="58">
        <v>11</v>
      </c>
      <c r="CL27" s="49" t="str">
        <f t="shared" si="15"/>
        <v xml:space="preserve">Memiliki keterampilan  Tajwid, Hafalan Asmaul Husna, Debat cara berpakain sesuai dg ajr Islam, Memberi contoh Hukum Taklifi, Perjalanan Haji,Tata cara Wakaf, Sejarah Rasulullah, </v>
      </c>
      <c r="CN27" s="43">
        <v>5</v>
      </c>
      <c r="CO27" s="60" t="s">
        <v>245</v>
      </c>
      <c r="CP27" s="59"/>
      <c r="CQ27" s="21">
        <v>0</v>
      </c>
      <c r="CR27" s="22">
        <v>69</v>
      </c>
      <c r="CS27" s="23" t="s">
        <v>54</v>
      </c>
      <c r="CW27" s="59">
        <v>5</v>
      </c>
      <c r="CX27" s="59" t="str">
        <f>(IF(CO24="","","Memiliki keterampilan "))&amp;(IF(CO23="","",CO23&amp;", "))&amp;(IF(CO24="","",CO24&amp;", "))&amp;(IF(CO25="","",CO25&amp;", "))&amp;(IF(CO26="","",CO26&amp;", "))&amp;(IF(CO28="","",CO28&amp;", "))&amp;(IF(CO29="","",CO29&amp;", "))&amp;(IF(CO30="","",CO30&amp;", "))&amp;(IF(CO31="","",CO31&amp;", "))&amp;(IF(CO32="","",CO32&amp;", "))&amp;(IF(CO27="","","Masih perlu peningkatan keterampilan "&amp;CO27&amp;"."))</f>
        <v>Memiliki keterampilan Tajwid, Hafalan Asmaul Husna, Debat cara berpakain sesuai dg ajr Islam, Memberi contoh Hukum Taklifi, Sejarah Rasulullah, Masih perlu peningkatan keterampilan Perjalanan Haji,Tata cara Wakaf.</v>
      </c>
    </row>
    <row r="28" spans="1:102" x14ac:dyDescent="0.25">
      <c r="A28" s="8">
        <v>18</v>
      </c>
      <c r="B28" s="8">
        <v>2519</v>
      </c>
      <c r="C28" s="8" t="s">
        <v>215</v>
      </c>
      <c r="E28" s="50">
        <f t="shared" si="0"/>
        <v>89</v>
      </c>
      <c r="F28" s="8" t="str">
        <f t="shared" si="1"/>
        <v>B</v>
      </c>
      <c r="G28" s="8" t="str">
        <f t="shared" si="2"/>
        <v xml:space="preserve">Memiliki kemampuan pemahanan  QS Al Hujurat :10,12 , Asmaul Husna, Cara berpakaian dalam Islam, Sumber Hukum Islam, Kewajiban Menuntut Ilmu, Zakat Haji Zakat, Keteladanan Rasul pereode Makah, </v>
      </c>
      <c r="H28" s="50">
        <f t="shared" si="3"/>
        <v>92</v>
      </c>
      <c r="I28" s="8" t="str">
        <f t="shared" si="4"/>
        <v>A</v>
      </c>
      <c r="J28" s="8" t="str">
        <f t="shared" si="5"/>
        <v xml:space="preserve">Memiliki keterampilan  Tajwid, Hafalan Asmaul Husna, Debat cara berpakain sesuai dg ajr Islam, Memberi contoh Hukum Taklifi, Perjalanan Haji,Tata cara Wakaf, Sejarah Rasulullah, </v>
      </c>
      <c r="K28" s="8"/>
      <c r="L28" s="13"/>
      <c r="M28" s="14"/>
      <c r="N28" s="44">
        <f t="shared" si="6"/>
        <v>90</v>
      </c>
      <c r="O28" s="44">
        <f t="shared" si="7"/>
        <v>75</v>
      </c>
      <c r="Q28" s="44">
        <v>85</v>
      </c>
      <c r="R28" s="44">
        <v>90</v>
      </c>
      <c r="S28" s="45">
        <v>100</v>
      </c>
      <c r="T28" s="62">
        <v>75</v>
      </c>
      <c r="U28" s="62">
        <v>94</v>
      </c>
      <c r="V28" s="62">
        <v>96</v>
      </c>
      <c r="W28" s="44">
        <v>95</v>
      </c>
      <c r="X28" s="44">
        <v>90</v>
      </c>
      <c r="Y28" s="56">
        <v>85</v>
      </c>
      <c r="Z28" s="56">
        <v>90</v>
      </c>
      <c r="AA28" s="44"/>
      <c r="AB28" s="45"/>
      <c r="AC28" s="44"/>
      <c r="AD28" s="44"/>
      <c r="AE28" s="45"/>
      <c r="AF28" s="45">
        <f t="shared" si="8"/>
        <v>90</v>
      </c>
      <c r="AG28" s="44"/>
      <c r="AH28" s="44"/>
      <c r="AI28" s="45"/>
      <c r="AJ28" s="44"/>
      <c r="AK28" s="44"/>
      <c r="AL28" s="45"/>
      <c r="AM28" s="44"/>
      <c r="AN28" s="44"/>
      <c r="AO28" s="45"/>
      <c r="AP28" s="44"/>
      <c r="AQ28" s="44"/>
      <c r="AR28" s="45"/>
      <c r="AS28" s="44"/>
      <c r="AT28" s="44"/>
      <c r="AU28" s="45"/>
      <c r="AV28" s="44">
        <v>75</v>
      </c>
      <c r="AW28" s="46">
        <f t="shared" si="9"/>
        <v>88.63636363636364</v>
      </c>
      <c r="AX28" s="47">
        <f t="shared" si="10"/>
        <v>89</v>
      </c>
      <c r="AY28" s="48"/>
      <c r="AZ28" s="44">
        <v>90</v>
      </c>
      <c r="BA28" s="56"/>
      <c r="BB28" s="57"/>
      <c r="BC28" s="66">
        <v>100</v>
      </c>
      <c r="BD28" s="56"/>
      <c r="BE28" s="57"/>
      <c r="BF28" s="56">
        <v>90</v>
      </c>
      <c r="BG28" s="56"/>
      <c r="BH28" s="57"/>
      <c r="BI28" s="56"/>
      <c r="BJ28" s="56"/>
      <c r="BK28" s="56">
        <v>90</v>
      </c>
      <c r="BL28" s="56">
        <v>90</v>
      </c>
      <c r="BM28" s="56"/>
      <c r="BN28" s="57"/>
      <c r="BO28" s="45" t="str">
        <f t="shared" si="11"/>
        <v/>
      </c>
      <c r="BP28" s="44"/>
      <c r="BQ28" s="44"/>
      <c r="BR28" s="45"/>
      <c r="BS28" s="44"/>
      <c r="BT28" s="44"/>
      <c r="BU28" s="45"/>
      <c r="BV28" s="44"/>
      <c r="BW28" s="44"/>
      <c r="BX28" s="45"/>
      <c r="BY28" s="44"/>
      <c r="BZ28" s="44"/>
      <c r="CA28" s="45"/>
      <c r="CB28" s="44"/>
      <c r="CC28" s="44"/>
      <c r="CD28" s="45"/>
      <c r="CE28" s="46">
        <f t="shared" si="12"/>
        <v>92</v>
      </c>
      <c r="CF28" s="47">
        <f t="shared" si="13"/>
        <v>92</v>
      </c>
      <c r="CG28" s="48"/>
      <c r="CH28" s="58">
        <v>11</v>
      </c>
      <c r="CI28" s="49" t="str">
        <f t="shared" si="14"/>
        <v xml:space="preserve">Memiliki kemampuan pemahanan  QS Al Hujurat :10,12 , Asmaul Husna, Cara berpakaian dalam Islam, Sumber Hukum Islam, Kewajiban Menuntut Ilmu, Zakat Haji Zakat, Keteladanan Rasul pereode Makah, </v>
      </c>
      <c r="CJ28" s="48"/>
      <c r="CK28" s="58">
        <v>11</v>
      </c>
      <c r="CL28" s="49" t="str">
        <f t="shared" si="15"/>
        <v xml:space="preserve">Memiliki keterampilan  Tajwid, Hafalan Asmaul Husna, Debat cara berpakain sesuai dg ajr Islam, Memberi contoh Hukum Taklifi, Perjalanan Haji,Tata cara Wakaf, Sejarah Rasulullah, </v>
      </c>
      <c r="CN28" s="43">
        <v>6</v>
      </c>
      <c r="CO28" s="60" t="s">
        <v>246</v>
      </c>
      <c r="CP28" s="59"/>
      <c r="CQ28" s="21">
        <v>70</v>
      </c>
      <c r="CR28" s="24">
        <v>75</v>
      </c>
      <c r="CS28" s="25" t="s">
        <v>56</v>
      </c>
      <c r="CW28" s="59">
        <v>6</v>
      </c>
      <c r="CX28" s="59" t="str">
        <f>(IF(CO24="","","Memiliki keterampilan "))&amp;(IF(CO23="","",CO23&amp;", "))&amp;(IF(CO24="","",CO24&amp;", "))&amp;(IF(CO25="","",CO25&amp;", "))&amp;(IF(CO26="","",CO26&amp;", "))&amp;(IF(CO27="","",CO27&amp;", "))&amp;(IF(CO29="","",CO29&amp;", "))&amp;(IF(CO30="","",CO30&amp;", "))&amp;(IF(CO31="","",CO31&amp;", "))&amp;(IF(CO32="","",CO32&amp;", "))&amp;(IF(CO28="","","Masih perlu peningkatan keterampilan "&amp;CO28&amp;"."))</f>
        <v>Memiliki keterampilan Tajwid, Hafalan Asmaul Husna, Debat cara berpakain sesuai dg ajr Islam, Memberi contoh Hukum Taklifi, Perjalanan Haji,Tata cara Wakaf, Masih perlu peningkatan keterampilan Sejarah Rasulullah.</v>
      </c>
    </row>
    <row r="29" spans="1:102" x14ac:dyDescent="0.25">
      <c r="A29" s="8">
        <v>19</v>
      </c>
      <c r="B29" s="8">
        <v>2535</v>
      </c>
      <c r="C29" s="8" t="s">
        <v>216</v>
      </c>
      <c r="E29" s="50">
        <f t="shared" si="0"/>
        <v>88</v>
      </c>
      <c r="F29" s="8" t="str">
        <f t="shared" si="1"/>
        <v>B</v>
      </c>
      <c r="G29" s="8" t="str">
        <f t="shared" si="2"/>
        <v xml:space="preserve">Memiliki kemampuan pemahanan  QS Al Hujurat :10,12 , Asmaul Husna, Cara berpakaian dalam Islam, Sumber Hukum Islam, Kewajiban Menuntut Ilmu, Zakat Haji Zakat, Keteladanan Rasul pereode Makah, </v>
      </c>
      <c r="H29" s="50">
        <f t="shared" si="3"/>
        <v>90</v>
      </c>
      <c r="I29" s="8" t="str">
        <f t="shared" si="4"/>
        <v>B</v>
      </c>
      <c r="J29" s="8" t="str">
        <f t="shared" si="5"/>
        <v xml:space="preserve">Memiliki keterampilan  Tajwid, Hafalan Asmaul Husna, Debat cara berpakain sesuai dg ajr Islam, Memberi contoh Hukum Taklifi, Perjalanan Haji,Tata cara Wakaf, Sejarah Rasulullah, </v>
      </c>
      <c r="K29" s="8"/>
      <c r="L29" s="13"/>
      <c r="M29" s="14"/>
      <c r="N29" s="44">
        <f t="shared" si="6"/>
        <v>89</v>
      </c>
      <c r="O29" s="44">
        <f t="shared" si="7"/>
        <v>83</v>
      </c>
      <c r="Q29" s="44">
        <v>80</v>
      </c>
      <c r="R29" s="44">
        <v>95</v>
      </c>
      <c r="S29" s="45">
        <v>100</v>
      </c>
      <c r="T29" s="62">
        <v>84</v>
      </c>
      <c r="U29" s="62">
        <v>86</v>
      </c>
      <c r="V29" s="62">
        <v>80</v>
      </c>
      <c r="W29" s="44">
        <v>95</v>
      </c>
      <c r="X29" s="44">
        <v>90</v>
      </c>
      <c r="Y29" s="56">
        <v>85</v>
      </c>
      <c r="Z29" s="56">
        <v>90</v>
      </c>
      <c r="AA29" s="44"/>
      <c r="AB29" s="45"/>
      <c r="AC29" s="44"/>
      <c r="AD29" s="44"/>
      <c r="AE29" s="45"/>
      <c r="AF29" s="45">
        <f t="shared" si="8"/>
        <v>89</v>
      </c>
      <c r="AG29" s="44"/>
      <c r="AH29" s="44"/>
      <c r="AI29" s="45"/>
      <c r="AJ29" s="44"/>
      <c r="AK29" s="44"/>
      <c r="AL29" s="45"/>
      <c r="AM29" s="44"/>
      <c r="AN29" s="44"/>
      <c r="AO29" s="45"/>
      <c r="AP29" s="44"/>
      <c r="AQ29" s="44"/>
      <c r="AR29" s="45"/>
      <c r="AS29" s="44"/>
      <c r="AT29" s="44"/>
      <c r="AU29" s="45"/>
      <c r="AV29" s="44">
        <v>83</v>
      </c>
      <c r="AW29" s="46">
        <f t="shared" si="9"/>
        <v>88</v>
      </c>
      <c r="AX29" s="47">
        <f t="shared" si="10"/>
        <v>88</v>
      </c>
      <c r="AY29" s="48"/>
      <c r="AZ29" s="44">
        <v>85</v>
      </c>
      <c r="BA29" s="56"/>
      <c r="BB29" s="57"/>
      <c r="BC29" s="66">
        <v>94</v>
      </c>
      <c r="BD29" s="56"/>
      <c r="BE29" s="57"/>
      <c r="BF29" s="56">
        <v>90</v>
      </c>
      <c r="BG29" s="56"/>
      <c r="BH29" s="57"/>
      <c r="BI29" s="56"/>
      <c r="BJ29" s="56"/>
      <c r="BK29" s="56">
        <v>90</v>
      </c>
      <c r="BL29" s="56">
        <v>90</v>
      </c>
      <c r="BM29" s="56"/>
      <c r="BN29" s="57"/>
      <c r="BO29" s="45" t="str">
        <f t="shared" si="11"/>
        <v/>
      </c>
      <c r="BP29" s="44"/>
      <c r="BQ29" s="44"/>
      <c r="BR29" s="45"/>
      <c r="BS29" s="44"/>
      <c r="BT29" s="44"/>
      <c r="BU29" s="45"/>
      <c r="BV29" s="44"/>
      <c r="BW29" s="44"/>
      <c r="BX29" s="45"/>
      <c r="BY29" s="44"/>
      <c r="BZ29" s="44"/>
      <c r="CA29" s="45"/>
      <c r="CB29" s="44"/>
      <c r="CC29" s="44"/>
      <c r="CD29" s="45"/>
      <c r="CE29" s="46">
        <f t="shared" si="12"/>
        <v>89.8</v>
      </c>
      <c r="CF29" s="47">
        <f t="shared" si="13"/>
        <v>90</v>
      </c>
      <c r="CG29" s="48"/>
      <c r="CH29" s="58">
        <v>11</v>
      </c>
      <c r="CI29" s="49" t="str">
        <f t="shared" si="14"/>
        <v xml:space="preserve">Memiliki kemampuan pemahanan  QS Al Hujurat :10,12 , Asmaul Husna, Cara berpakaian dalam Islam, Sumber Hukum Islam, Kewajiban Menuntut Ilmu, Zakat Haji Zakat, Keteladanan Rasul pereode Makah, </v>
      </c>
      <c r="CJ29" s="48"/>
      <c r="CK29" s="58">
        <v>11</v>
      </c>
      <c r="CL29" s="49" t="str">
        <f t="shared" si="15"/>
        <v xml:space="preserve">Memiliki keterampilan  Tajwid, Hafalan Asmaul Husna, Debat cara berpakain sesuai dg ajr Islam, Memberi contoh Hukum Taklifi, Perjalanan Haji,Tata cara Wakaf, Sejarah Rasulullah, </v>
      </c>
      <c r="CN29" s="43">
        <v>7</v>
      </c>
      <c r="CO29" s="60"/>
      <c r="CQ29" s="21">
        <v>76</v>
      </c>
      <c r="CR29" s="24">
        <v>90</v>
      </c>
      <c r="CS29" s="25" t="s">
        <v>58</v>
      </c>
      <c r="CW29" s="59">
        <v>7</v>
      </c>
      <c r="CX29" s="59" t="str">
        <f>(IF(CO24="","","Memiliki keterampilan "))&amp;(IF(CO23="","",CO23&amp;", "))&amp;(IF(CO24="","",CO24&amp;", "))&amp;(IF(CO25="","",CO25&amp;", "))&amp;(IF(CO26="","",CO26&amp;", "))&amp;(IF(CO27="","",CO27&amp;", "))&amp;(IF(CO28="","",CO28&amp;", "))&amp;(IF(CO30="","",CO30&amp;", "))&amp;(IF(CO31="","",CO31&amp;", "))&amp;(IF(CO32="","",CO32&amp;", "))&amp;(IF(CO29="","","Masih perlu peningkatan keterampilan "&amp;CO29&amp;"."))</f>
        <v xml:space="preserve">Memiliki keterampilan Tajwid, Hafalan Asmaul Husna, Debat cara berpakain sesuai dg ajr Islam, Memberi contoh Hukum Taklifi, Perjalanan Haji,Tata cara Wakaf, Sejarah Rasulullah, </v>
      </c>
    </row>
    <row r="30" spans="1:102" x14ac:dyDescent="0.25">
      <c r="A30" s="8">
        <v>20</v>
      </c>
      <c r="B30" s="8">
        <v>2551</v>
      </c>
      <c r="C30" s="8" t="s">
        <v>217</v>
      </c>
      <c r="E30" s="50">
        <f t="shared" si="0"/>
        <v>86</v>
      </c>
      <c r="F30" s="8" t="str">
        <f t="shared" si="1"/>
        <v>B</v>
      </c>
      <c r="G30" s="8" t="str">
        <f t="shared" si="2"/>
        <v xml:space="preserve">Memiliki kemampuan pemahanan  QS Al Hujurat :10,12 , Asmaul Husna, Cara berpakaian dalam Islam, Sumber Hukum Islam, Kewajiban Menuntut Ilmu, Zakat Haji Zakat, Keteladanan Rasul pereode Makah, </v>
      </c>
      <c r="H30" s="50">
        <f t="shared" si="3"/>
        <v>91</v>
      </c>
      <c r="I30" s="8" t="str">
        <f t="shared" si="4"/>
        <v>A</v>
      </c>
      <c r="J30" s="8" t="str">
        <f t="shared" si="5"/>
        <v xml:space="preserve">Memiliki keterampilan  Tajwid, Hafalan Asmaul Husna, Debat cara berpakain sesuai dg ajr Islam, Memberi contoh Hukum Taklifi, Perjalanan Haji,Tata cara Wakaf, Sejarah Rasulullah, </v>
      </c>
      <c r="K30" s="8"/>
      <c r="L30" s="13"/>
      <c r="M30" s="14"/>
      <c r="N30" s="44">
        <f t="shared" si="6"/>
        <v>87</v>
      </c>
      <c r="O30" s="44">
        <f t="shared" si="7"/>
        <v>77</v>
      </c>
      <c r="Q30" s="44">
        <v>85</v>
      </c>
      <c r="R30" s="44">
        <v>90</v>
      </c>
      <c r="S30" s="45">
        <v>100</v>
      </c>
      <c r="T30" s="62">
        <v>86</v>
      </c>
      <c r="U30" s="62">
        <v>81</v>
      </c>
      <c r="V30" s="62">
        <v>75</v>
      </c>
      <c r="W30" s="44">
        <v>95</v>
      </c>
      <c r="X30" s="44">
        <v>85</v>
      </c>
      <c r="Y30" s="56">
        <v>85</v>
      </c>
      <c r="Z30" s="56">
        <v>90</v>
      </c>
      <c r="AA30" s="44"/>
      <c r="AB30" s="45"/>
      <c r="AC30" s="44"/>
      <c r="AD30" s="44"/>
      <c r="AE30" s="45"/>
      <c r="AF30" s="45">
        <f t="shared" si="8"/>
        <v>87</v>
      </c>
      <c r="AG30" s="44"/>
      <c r="AH30" s="44"/>
      <c r="AI30" s="45"/>
      <c r="AJ30" s="44"/>
      <c r="AK30" s="44"/>
      <c r="AL30" s="45"/>
      <c r="AM30" s="44"/>
      <c r="AN30" s="44"/>
      <c r="AO30" s="45"/>
      <c r="AP30" s="44"/>
      <c r="AQ30" s="44"/>
      <c r="AR30" s="45"/>
      <c r="AS30" s="44"/>
      <c r="AT30" s="44"/>
      <c r="AU30" s="45"/>
      <c r="AV30" s="44">
        <v>77</v>
      </c>
      <c r="AW30" s="46">
        <f t="shared" si="9"/>
        <v>86.272727272727266</v>
      </c>
      <c r="AX30" s="47">
        <f t="shared" si="10"/>
        <v>86</v>
      </c>
      <c r="AY30" s="48"/>
      <c r="AZ30" s="44">
        <v>90</v>
      </c>
      <c r="BA30" s="56"/>
      <c r="BB30" s="57"/>
      <c r="BC30" s="66">
        <v>93</v>
      </c>
      <c r="BD30" s="56"/>
      <c r="BE30" s="57"/>
      <c r="BF30" s="56">
        <v>90</v>
      </c>
      <c r="BG30" s="56"/>
      <c r="BH30" s="57"/>
      <c r="BI30" s="56"/>
      <c r="BJ30" s="56"/>
      <c r="BK30" s="56">
        <v>90</v>
      </c>
      <c r="BL30" s="56">
        <v>90</v>
      </c>
      <c r="BM30" s="56"/>
      <c r="BN30" s="57"/>
      <c r="BO30" s="45" t="str">
        <f t="shared" si="11"/>
        <v/>
      </c>
      <c r="BP30" s="44"/>
      <c r="BQ30" s="44"/>
      <c r="BR30" s="45"/>
      <c r="BS30" s="44"/>
      <c r="BT30" s="44"/>
      <c r="BU30" s="45"/>
      <c r="BV30" s="44"/>
      <c r="BW30" s="44"/>
      <c r="BX30" s="45"/>
      <c r="BY30" s="44"/>
      <c r="BZ30" s="44"/>
      <c r="CA30" s="45"/>
      <c r="CB30" s="44"/>
      <c r="CC30" s="44"/>
      <c r="CD30" s="45"/>
      <c r="CE30" s="46">
        <f t="shared" si="12"/>
        <v>90.6</v>
      </c>
      <c r="CF30" s="47">
        <f t="shared" si="13"/>
        <v>91</v>
      </c>
      <c r="CG30" s="48"/>
      <c r="CH30" s="58">
        <v>11</v>
      </c>
      <c r="CI30" s="49" t="str">
        <f t="shared" si="14"/>
        <v xml:space="preserve">Memiliki kemampuan pemahanan  QS Al Hujurat :10,12 , Asmaul Husna, Cara berpakaian dalam Islam, Sumber Hukum Islam, Kewajiban Menuntut Ilmu, Zakat Haji Zakat, Keteladanan Rasul pereode Makah, </v>
      </c>
      <c r="CJ30" s="48"/>
      <c r="CK30" s="58">
        <v>11</v>
      </c>
      <c r="CL30" s="49" t="str">
        <f t="shared" si="15"/>
        <v xml:space="preserve">Memiliki keterampilan  Tajwid, Hafalan Asmaul Husna, Debat cara berpakain sesuai dg ajr Islam, Memberi contoh Hukum Taklifi, Perjalanan Haji,Tata cara Wakaf, Sejarah Rasulullah, </v>
      </c>
      <c r="CN30" s="43">
        <v>8</v>
      </c>
      <c r="CO30" s="60"/>
      <c r="CQ30" s="21">
        <v>91</v>
      </c>
      <c r="CR30" s="24">
        <v>100</v>
      </c>
      <c r="CS30" s="25" t="s">
        <v>15</v>
      </c>
      <c r="CW30" s="59">
        <v>8</v>
      </c>
      <c r="CX30" s="59" t="str">
        <f>(IF(CO24="","","Memiliki keterampilan "))&amp;(IF(CO23="","",CO23&amp;", "))&amp;(IF(CO24="","",CO24&amp;", "))&amp;(IF(CO25="","",CO25&amp;", "))&amp;(IF(CO26="","",CO26&amp;", "))&amp;(IF(CO27="","",CO27&amp;", "))&amp;(IF(CO28="","",CO28&amp;", "))&amp;(IF(CO29="","",CO29&amp;", "))&amp;(IF(CO31="","",CO31&amp;", "))&amp;(IF(CO32="","",CO32&amp;", "))&amp;(IF(CO30="","","Masih perlu peningkatan keterampilan "&amp;CO30&amp;"."))</f>
        <v xml:space="preserve">Memiliki keterampilan Tajwid, Hafalan Asmaul Husna, Debat cara berpakain sesuai dg ajr Islam, Memberi contoh Hukum Taklifi, Perjalanan Haji,Tata cara Wakaf, Sejarah Rasulullah, </v>
      </c>
    </row>
    <row r="31" spans="1:102" x14ac:dyDescent="0.25">
      <c r="A31" s="8">
        <v>21</v>
      </c>
      <c r="B31" s="8">
        <v>2567</v>
      </c>
      <c r="C31" s="8" t="s">
        <v>218</v>
      </c>
      <c r="E31" s="50">
        <f t="shared" si="0"/>
        <v>88</v>
      </c>
      <c r="F31" s="8" t="str">
        <f t="shared" si="1"/>
        <v>B</v>
      </c>
      <c r="G31" s="8" t="str">
        <f t="shared" si="2"/>
        <v xml:space="preserve">Memiliki kemampuan pemahanan  QS Al Hujurat :10,12 , Asmaul Husna, Cara berpakaian dalam Islam, Sumber Hukum Islam, Kewajiban Menuntut Ilmu, Zakat Haji Zakat, Keteladanan Rasul pereode Makah, </v>
      </c>
      <c r="H31" s="50">
        <f t="shared" si="3"/>
        <v>90</v>
      </c>
      <c r="I31" s="8" t="str">
        <f t="shared" si="4"/>
        <v>B</v>
      </c>
      <c r="J31" s="8" t="str">
        <f t="shared" si="5"/>
        <v xml:space="preserve">Memiliki keterampilan  Tajwid, Hafalan Asmaul Husna, Debat cara berpakain sesuai dg ajr Islam, Memberi contoh Hukum Taklifi, Perjalanan Haji,Tata cara Wakaf, Sejarah Rasulullah, </v>
      </c>
      <c r="K31" s="8"/>
      <c r="L31" s="13"/>
      <c r="M31" s="14"/>
      <c r="N31" s="44">
        <f t="shared" si="6"/>
        <v>88</v>
      </c>
      <c r="O31" s="44">
        <f t="shared" si="7"/>
        <v>86</v>
      </c>
      <c r="Q31" s="44">
        <v>90</v>
      </c>
      <c r="R31" s="44">
        <v>90</v>
      </c>
      <c r="S31" s="45">
        <v>100</v>
      </c>
      <c r="T31" s="62">
        <v>80</v>
      </c>
      <c r="U31" s="62">
        <v>89</v>
      </c>
      <c r="V31" s="62">
        <v>88</v>
      </c>
      <c r="W31" s="44">
        <v>95</v>
      </c>
      <c r="X31" s="44">
        <v>90</v>
      </c>
      <c r="Y31" s="56">
        <v>70</v>
      </c>
      <c r="Z31" s="56">
        <v>90</v>
      </c>
      <c r="AA31" s="44"/>
      <c r="AB31" s="45"/>
      <c r="AC31" s="44"/>
      <c r="AD31" s="44"/>
      <c r="AE31" s="45"/>
      <c r="AF31" s="45">
        <f t="shared" si="8"/>
        <v>88</v>
      </c>
      <c r="AG31" s="44"/>
      <c r="AH31" s="44"/>
      <c r="AI31" s="45"/>
      <c r="AJ31" s="44"/>
      <c r="AK31" s="44"/>
      <c r="AL31" s="45"/>
      <c r="AM31" s="44"/>
      <c r="AN31" s="44"/>
      <c r="AO31" s="45"/>
      <c r="AP31" s="44"/>
      <c r="AQ31" s="44"/>
      <c r="AR31" s="45"/>
      <c r="AS31" s="44"/>
      <c r="AT31" s="44"/>
      <c r="AU31" s="45"/>
      <c r="AV31" s="44">
        <v>86</v>
      </c>
      <c r="AW31" s="46">
        <f t="shared" si="9"/>
        <v>88</v>
      </c>
      <c r="AX31" s="47">
        <f t="shared" si="10"/>
        <v>88</v>
      </c>
      <c r="AY31" s="48"/>
      <c r="AZ31" s="44">
        <v>90</v>
      </c>
      <c r="BA31" s="56"/>
      <c r="BB31" s="57"/>
      <c r="BC31" s="66">
        <v>90</v>
      </c>
      <c r="BD31" s="56"/>
      <c r="BE31" s="57"/>
      <c r="BF31" s="56">
        <v>90</v>
      </c>
      <c r="BG31" s="56"/>
      <c r="BH31" s="57"/>
      <c r="BI31" s="56"/>
      <c r="BJ31" s="56"/>
      <c r="BK31" s="56">
        <v>90</v>
      </c>
      <c r="BL31" s="56">
        <v>90</v>
      </c>
      <c r="BM31" s="56"/>
      <c r="BN31" s="57"/>
      <c r="BO31" s="45" t="str">
        <f t="shared" si="11"/>
        <v/>
      </c>
      <c r="BP31" s="44"/>
      <c r="BQ31" s="44"/>
      <c r="BR31" s="45"/>
      <c r="BS31" s="44"/>
      <c r="BT31" s="44"/>
      <c r="BU31" s="45"/>
      <c r="BV31" s="44"/>
      <c r="BW31" s="44"/>
      <c r="BX31" s="45"/>
      <c r="BY31" s="44"/>
      <c r="BZ31" s="44"/>
      <c r="CA31" s="45"/>
      <c r="CB31" s="44"/>
      <c r="CC31" s="44"/>
      <c r="CD31" s="45"/>
      <c r="CE31" s="46">
        <f t="shared" si="12"/>
        <v>90</v>
      </c>
      <c r="CF31" s="47">
        <f t="shared" si="13"/>
        <v>90</v>
      </c>
      <c r="CG31" s="48"/>
      <c r="CH31" s="58">
        <v>11</v>
      </c>
      <c r="CI31" s="49" t="str">
        <f t="shared" si="14"/>
        <v xml:space="preserve">Memiliki kemampuan pemahanan  QS Al Hujurat :10,12 , Asmaul Husna, Cara berpakaian dalam Islam, Sumber Hukum Islam, Kewajiban Menuntut Ilmu, Zakat Haji Zakat, Keteladanan Rasul pereode Makah, </v>
      </c>
      <c r="CJ31" s="48"/>
      <c r="CK31" s="58">
        <v>11</v>
      </c>
      <c r="CL31" s="49" t="str">
        <f t="shared" si="15"/>
        <v xml:space="preserve">Memiliki keterampilan  Tajwid, Hafalan Asmaul Husna, Debat cara berpakain sesuai dg ajr Islam, Memberi contoh Hukum Taklifi, Perjalanan Haji,Tata cara Wakaf, Sejarah Rasulullah, </v>
      </c>
      <c r="CN31" s="43">
        <v>9</v>
      </c>
      <c r="CO31" s="60"/>
      <c r="CW31" s="59">
        <v>9</v>
      </c>
      <c r="CX31" s="59" t="str">
        <f>(IF(CO24="","","Memiliki keterampilan "))&amp;(IF(CO23="","",CO23&amp;", "))&amp;(IF(CO24="","",CO24&amp;", "))&amp;(IF(CO25="","",CO25&amp;", "))&amp;(IF(CO26="","",CO26&amp;", "))&amp;(IF(CO27="","",CO27&amp;", "))&amp;(IF(CO28="","",CO28&amp;", "))&amp;(IF(CO29="","",CO29&amp;", "))&amp;(IF(CO30="","",CO30&amp;", "))&amp;(IF(CO32="","",CO32&amp;", "))&amp;(IF(CO31="","","Masih perlu peningkatan keterampilan "&amp;CO31&amp;"."))</f>
        <v xml:space="preserve">Memiliki keterampilan Tajwid, Hafalan Asmaul Husna, Debat cara berpakain sesuai dg ajr Islam, Memberi contoh Hukum Taklifi, Perjalanan Haji,Tata cara Wakaf, Sejarah Rasulullah, </v>
      </c>
    </row>
    <row r="32" spans="1:102" x14ac:dyDescent="0.25">
      <c r="A32" s="8">
        <v>22</v>
      </c>
      <c r="B32" s="8">
        <v>2583</v>
      </c>
      <c r="C32" s="8" t="s">
        <v>219</v>
      </c>
      <c r="E32" s="50">
        <f t="shared" si="0"/>
        <v>81</v>
      </c>
      <c r="F32" s="8" t="str">
        <f t="shared" si="1"/>
        <v>B</v>
      </c>
      <c r="G32" s="8" t="str">
        <f t="shared" si="2"/>
        <v xml:space="preserve">Memiliki kemampuan pemahanan  QS Al Hujurat :10,12 , Asmaul Husna, Cara berpakaian dalam Islam, Sumber Hukum Islam, Kewajiban Menuntut Ilmu, Zakat Haji Zakat, Keteladanan Rasul pereode Makah, </v>
      </c>
      <c r="H32" s="50">
        <f t="shared" si="3"/>
        <v>90</v>
      </c>
      <c r="I32" s="8" t="str">
        <f t="shared" si="4"/>
        <v>B</v>
      </c>
      <c r="J32" s="8" t="str">
        <f t="shared" si="5"/>
        <v xml:space="preserve">Memiliki keterampilan  Tajwid, Hafalan Asmaul Husna, Debat cara berpakain sesuai dg ajr Islam, Memberi contoh Hukum Taklifi, Perjalanan Haji,Tata cara Wakaf, Sejarah Rasulullah, </v>
      </c>
      <c r="K32" s="8"/>
      <c r="L32" s="13"/>
      <c r="M32" s="14"/>
      <c r="N32" s="44">
        <f t="shared" si="6"/>
        <v>81</v>
      </c>
      <c r="O32" s="44">
        <f t="shared" si="7"/>
        <v>75</v>
      </c>
      <c r="Q32" s="44">
        <v>80</v>
      </c>
      <c r="R32" s="44">
        <v>85</v>
      </c>
      <c r="S32" s="45">
        <v>80</v>
      </c>
      <c r="T32" s="62">
        <v>75</v>
      </c>
      <c r="U32" s="62">
        <v>82</v>
      </c>
      <c r="V32" s="62">
        <v>75</v>
      </c>
      <c r="W32" s="44">
        <v>90</v>
      </c>
      <c r="X32" s="44">
        <v>85</v>
      </c>
      <c r="Y32" s="56">
        <v>80</v>
      </c>
      <c r="Z32" s="56">
        <v>80</v>
      </c>
      <c r="AA32" s="44"/>
      <c r="AB32" s="45"/>
      <c r="AC32" s="44"/>
      <c r="AD32" s="44"/>
      <c r="AE32" s="45"/>
      <c r="AF32" s="45">
        <f t="shared" si="8"/>
        <v>81</v>
      </c>
      <c r="AG32" s="44"/>
      <c r="AH32" s="44"/>
      <c r="AI32" s="45"/>
      <c r="AJ32" s="44"/>
      <c r="AK32" s="44"/>
      <c r="AL32" s="45"/>
      <c r="AM32" s="44"/>
      <c r="AN32" s="44"/>
      <c r="AO32" s="45"/>
      <c r="AP32" s="44"/>
      <c r="AQ32" s="44"/>
      <c r="AR32" s="45"/>
      <c r="AS32" s="44"/>
      <c r="AT32" s="44"/>
      <c r="AU32" s="45"/>
      <c r="AV32" s="44">
        <v>75</v>
      </c>
      <c r="AW32" s="46">
        <f t="shared" si="9"/>
        <v>80.63636363636364</v>
      </c>
      <c r="AX32" s="47">
        <f t="shared" si="10"/>
        <v>81</v>
      </c>
      <c r="AY32" s="48"/>
      <c r="AZ32" s="44">
        <v>85</v>
      </c>
      <c r="BA32" s="56"/>
      <c r="BB32" s="57"/>
      <c r="BC32" s="66">
        <v>100</v>
      </c>
      <c r="BD32" s="56"/>
      <c r="BE32" s="57"/>
      <c r="BF32" s="56">
        <v>95</v>
      </c>
      <c r="BG32" s="56"/>
      <c r="BH32" s="57"/>
      <c r="BI32" s="56"/>
      <c r="BJ32" s="56"/>
      <c r="BK32" s="56">
        <v>80</v>
      </c>
      <c r="BL32" s="56">
        <v>90</v>
      </c>
      <c r="BM32" s="56"/>
      <c r="BN32" s="57"/>
      <c r="BO32" s="45" t="str">
        <f t="shared" si="11"/>
        <v/>
      </c>
      <c r="BP32" s="44"/>
      <c r="BQ32" s="44"/>
      <c r="BR32" s="45"/>
      <c r="BS32" s="44"/>
      <c r="BT32" s="44"/>
      <c r="BU32" s="45"/>
      <c r="BV32" s="44"/>
      <c r="BW32" s="44"/>
      <c r="BX32" s="45"/>
      <c r="BY32" s="44"/>
      <c r="BZ32" s="44"/>
      <c r="CA32" s="45"/>
      <c r="CB32" s="44"/>
      <c r="CC32" s="44"/>
      <c r="CD32" s="45"/>
      <c r="CE32" s="46">
        <f t="shared" si="12"/>
        <v>90</v>
      </c>
      <c r="CF32" s="47">
        <f t="shared" si="13"/>
        <v>90</v>
      </c>
      <c r="CG32" s="48"/>
      <c r="CH32" s="58">
        <v>11</v>
      </c>
      <c r="CI32" s="49" t="str">
        <f t="shared" si="14"/>
        <v xml:space="preserve">Memiliki kemampuan pemahanan  QS Al Hujurat :10,12 , Asmaul Husna, Cara berpakaian dalam Islam, Sumber Hukum Islam, Kewajiban Menuntut Ilmu, Zakat Haji Zakat, Keteladanan Rasul pereode Makah, </v>
      </c>
      <c r="CJ32" s="48"/>
      <c r="CK32" s="58">
        <v>11</v>
      </c>
      <c r="CL32" s="49" t="str">
        <f t="shared" si="15"/>
        <v xml:space="preserve">Memiliki keterampilan  Tajwid, Hafalan Asmaul Husna, Debat cara berpakain sesuai dg ajr Islam, Memberi contoh Hukum Taklifi, Perjalanan Haji,Tata cara Wakaf, Sejarah Rasulullah, </v>
      </c>
      <c r="CN32" s="43">
        <v>10</v>
      </c>
      <c r="CO32" s="60"/>
      <c r="CW32" s="59">
        <v>10</v>
      </c>
      <c r="CX32" s="59" t="str">
        <f>(IF(CO24="","","Memiliki keterampilan "))&amp;(IF(CO23="","",CO23&amp;", "))&amp;(IF(CO24="","",CO24&amp;", "))&amp;(IF(CO25="","",CO25&amp;", "))&amp;(IF(CO26="","",CO26&amp;", "))&amp;(IF(CO27="","",CO27&amp;", "))&amp;(IF(CO28="","",CO28&amp;", "))&amp;(IF(CO29="","",CO29&amp;", "))&amp;(IF(CO30="","",CO30&amp;", "))&amp;(IF(CO31="","",CO31&amp;", "))&amp;(IF(CO32="","","Masih perlu peningkatan keterampilan "&amp;CO32&amp;"."))</f>
        <v xml:space="preserve">Memiliki keterampilan Tajwid, Hafalan Asmaul Husna, Debat cara berpakain sesuai dg ajr Islam, Memberi contoh Hukum Taklifi, Perjalanan Haji,Tata cara Wakaf, Sejarah Rasulullah, </v>
      </c>
    </row>
    <row r="33" spans="1:102" x14ac:dyDescent="0.25">
      <c r="A33" s="8">
        <v>23</v>
      </c>
      <c r="B33" s="8">
        <v>2599</v>
      </c>
      <c r="C33" s="8" t="s">
        <v>220</v>
      </c>
      <c r="E33" s="50">
        <f t="shared" si="0"/>
        <v>85</v>
      </c>
      <c r="F33" s="8" t="str">
        <f t="shared" si="1"/>
        <v>B</v>
      </c>
      <c r="G33" s="8" t="str">
        <f t="shared" si="2"/>
        <v xml:space="preserve">Memiliki kemampuan pemahanan  QS Al Hujurat :10,12 , Asmaul Husna, Cara berpakaian dalam Islam, Sumber Hukum Islam, Kewajiban Menuntut Ilmu, Zakat Haji Zakat, Keteladanan Rasul pereode Makah, </v>
      </c>
      <c r="H33" s="50">
        <f t="shared" si="3"/>
        <v>90</v>
      </c>
      <c r="I33" s="8" t="str">
        <f t="shared" si="4"/>
        <v>B</v>
      </c>
      <c r="J33" s="8" t="str">
        <f t="shared" si="5"/>
        <v xml:space="preserve">Memiliki keterampilan  Tajwid, Hafalan Asmaul Husna, Debat cara berpakain sesuai dg ajr Islam, Memberi contoh Hukum Taklifi, Perjalanan Haji,Tata cara Wakaf, Sejarah Rasulullah, </v>
      </c>
      <c r="K33" s="8"/>
      <c r="L33" s="13"/>
      <c r="M33" s="14"/>
      <c r="N33" s="44">
        <f t="shared" si="6"/>
        <v>86</v>
      </c>
      <c r="O33" s="44">
        <f t="shared" si="7"/>
        <v>76</v>
      </c>
      <c r="Q33" s="44">
        <v>90</v>
      </c>
      <c r="R33" s="44">
        <v>95</v>
      </c>
      <c r="S33" s="45">
        <v>90</v>
      </c>
      <c r="T33" s="62">
        <v>82</v>
      </c>
      <c r="U33" s="62">
        <v>87</v>
      </c>
      <c r="V33" s="62">
        <v>75</v>
      </c>
      <c r="W33" s="44">
        <v>80</v>
      </c>
      <c r="X33" s="44">
        <v>85</v>
      </c>
      <c r="Y33" s="56">
        <v>85</v>
      </c>
      <c r="Z33" s="56">
        <v>90</v>
      </c>
      <c r="AA33" s="44"/>
      <c r="AB33" s="45"/>
      <c r="AC33" s="44"/>
      <c r="AD33" s="44"/>
      <c r="AE33" s="45"/>
      <c r="AF33" s="45">
        <f t="shared" si="8"/>
        <v>86</v>
      </c>
      <c r="AG33" s="44"/>
      <c r="AH33" s="44"/>
      <c r="AI33" s="45"/>
      <c r="AJ33" s="44"/>
      <c r="AK33" s="44"/>
      <c r="AL33" s="45"/>
      <c r="AM33" s="44"/>
      <c r="AN33" s="44"/>
      <c r="AO33" s="45"/>
      <c r="AP33" s="44"/>
      <c r="AQ33" s="44"/>
      <c r="AR33" s="45"/>
      <c r="AS33" s="44"/>
      <c r="AT33" s="44"/>
      <c r="AU33" s="45"/>
      <c r="AV33" s="44">
        <v>76</v>
      </c>
      <c r="AW33" s="46">
        <f t="shared" si="9"/>
        <v>85</v>
      </c>
      <c r="AX33" s="47">
        <f t="shared" si="10"/>
        <v>85</v>
      </c>
      <c r="AY33" s="48"/>
      <c r="AZ33" s="44">
        <v>90</v>
      </c>
      <c r="BA33" s="56"/>
      <c r="BB33" s="57"/>
      <c r="BC33" s="66">
        <v>90</v>
      </c>
      <c r="BD33" s="56"/>
      <c r="BE33" s="57"/>
      <c r="BF33" s="56">
        <v>90</v>
      </c>
      <c r="BG33" s="56"/>
      <c r="BH33" s="57"/>
      <c r="BI33" s="56"/>
      <c r="BJ33" s="56"/>
      <c r="BK33" s="56">
        <v>90</v>
      </c>
      <c r="BL33" s="56">
        <v>90</v>
      </c>
      <c r="BM33" s="56"/>
      <c r="BN33" s="57"/>
      <c r="BO33" s="45" t="str">
        <f t="shared" si="11"/>
        <v/>
      </c>
      <c r="BP33" s="44"/>
      <c r="BQ33" s="44"/>
      <c r="BR33" s="45"/>
      <c r="BS33" s="44"/>
      <c r="BT33" s="44"/>
      <c r="BU33" s="45"/>
      <c r="BV33" s="44"/>
      <c r="BW33" s="44"/>
      <c r="BX33" s="45"/>
      <c r="BY33" s="44"/>
      <c r="BZ33" s="44"/>
      <c r="CA33" s="45"/>
      <c r="CB33" s="44"/>
      <c r="CC33" s="44"/>
      <c r="CD33" s="45"/>
      <c r="CE33" s="46">
        <f t="shared" si="12"/>
        <v>90</v>
      </c>
      <c r="CF33" s="47">
        <f t="shared" si="13"/>
        <v>90</v>
      </c>
      <c r="CG33" s="48"/>
      <c r="CH33" s="58">
        <v>11</v>
      </c>
      <c r="CI33" s="49" t="str">
        <f t="shared" si="14"/>
        <v xml:space="preserve">Memiliki kemampuan pemahanan  QS Al Hujurat :10,12 , Asmaul Husna, Cara berpakaian dalam Islam, Sumber Hukum Islam, Kewajiban Menuntut Ilmu, Zakat Haji Zakat, Keteladanan Rasul pereode Makah, </v>
      </c>
      <c r="CJ33" s="48"/>
      <c r="CK33" s="58">
        <v>11</v>
      </c>
      <c r="CL33" s="49" t="str">
        <f t="shared" si="15"/>
        <v xml:space="preserve">Memiliki keterampilan  Tajwid, Hafalan Asmaul Husna, Debat cara berpakain sesuai dg ajr Islam, Memberi contoh Hukum Taklifi, Perjalanan Haji,Tata cara Wakaf, Sejarah Rasulullah, </v>
      </c>
      <c r="CW33" s="59">
        <v>11</v>
      </c>
      <c r="CX33" s="59" t="str">
        <f>(IF(CO23="","","Memiliki keterampilan  "))&amp;(IF(CO23="","",CO23&amp;", "))&amp;(IF(CO24="","",CO24&amp;", "))&amp;(IF(CO25="","",CO25&amp;", "))&amp;(IF(CO26="","",CO26&amp;", "))&amp;(IF(CO27="","",CO27&amp;", "))&amp;(IF(CO28="","",CO28&amp;", "))&amp;(IF(CO29="","",CO29&amp;", "))&amp;(IF(CO30="","",CO30&amp;", "))&amp;(IF(CO31="","",CO31&amp;", "))&amp;(IF(CO32="","",CO32&amp;"."))</f>
        <v xml:space="preserve">Memiliki keterampilan  Tajwid, Hafalan Asmaul Husna, Debat cara berpakain sesuai dg ajr Islam, Memberi contoh Hukum Taklifi, Perjalanan Haji,Tata cara Wakaf, Sejarah Rasulullah, </v>
      </c>
    </row>
    <row r="34" spans="1:102" x14ac:dyDescent="0.25">
      <c r="A34" s="8">
        <v>24</v>
      </c>
      <c r="B34" s="8">
        <v>2615</v>
      </c>
      <c r="C34" s="8" t="s">
        <v>221</v>
      </c>
      <c r="E34" s="50">
        <f t="shared" si="0"/>
        <v>89</v>
      </c>
      <c r="F34" s="8" t="str">
        <f t="shared" si="1"/>
        <v>B</v>
      </c>
      <c r="G34" s="8" t="str">
        <f t="shared" si="2"/>
        <v xml:space="preserve">Memiliki kemampuan pemahanan  QS Al Hujurat :10,12 , Asmaul Husna, Cara berpakaian dalam Islam, Sumber Hukum Islam, Kewajiban Menuntut Ilmu, Zakat Haji Zakat, Keteladanan Rasul pereode Makah, </v>
      </c>
      <c r="H34" s="50">
        <f t="shared" si="3"/>
        <v>91</v>
      </c>
      <c r="I34" s="8" t="str">
        <f t="shared" si="4"/>
        <v>A</v>
      </c>
      <c r="J34" s="8" t="str">
        <f t="shared" si="5"/>
        <v xml:space="preserve">Memiliki keterampilan  Tajwid, Hafalan Asmaul Husna, Debat cara berpakain sesuai dg ajr Islam, Memberi contoh Hukum Taklifi, Perjalanan Haji,Tata cara Wakaf, Sejarah Rasulullah, </v>
      </c>
      <c r="K34" s="8"/>
      <c r="L34" s="13"/>
      <c r="M34" s="14"/>
      <c r="N34" s="44">
        <f t="shared" si="6"/>
        <v>92</v>
      </c>
      <c r="O34" s="44">
        <f t="shared" si="7"/>
        <v>69</v>
      </c>
      <c r="Q34" s="44">
        <v>85</v>
      </c>
      <c r="R34" s="44">
        <v>90</v>
      </c>
      <c r="S34" s="45">
        <v>100</v>
      </c>
      <c r="T34" s="62">
        <v>84</v>
      </c>
      <c r="U34" s="62">
        <v>90</v>
      </c>
      <c r="V34" s="62">
        <v>96</v>
      </c>
      <c r="W34" s="44">
        <v>95</v>
      </c>
      <c r="X34" s="44">
        <v>90</v>
      </c>
      <c r="Y34" s="56">
        <v>90</v>
      </c>
      <c r="Z34" s="56">
        <v>95</v>
      </c>
      <c r="AA34" s="44"/>
      <c r="AB34" s="45"/>
      <c r="AC34" s="44"/>
      <c r="AD34" s="44"/>
      <c r="AE34" s="45"/>
      <c r="AF34" s="45">
        <f t="shared" si="8"/>
        <v>92</v>
      </c>
      <c r="AG34" s="44"/>
      <c r="AH34" s="44"/>
      <c r="AI34" s="45"/>
      <c r="AJ34" s="44"/>
      <c r="AK34" s="44"/>
      <c r="AL34" s="45"/>
      <c r="AM34" s="44"/>
      <c r="AN34" s="44"/>
      <c r="AO34" s="45"/>
      <c r="AP34" s="44"/>
      <c r="AQ34" s="44"/>
      <c r="AR34" s="45"/>
      <c r="AS34" s="44"/>
      <c r="AT34" s="44"/>
      <c r="AU34" s="45"/>
      <c r="AV34" s="44">
        <v>69</v>
      </c>
      <c r="AW34" s="46">
        <f t="shared" si="9"/>
        <v>89.454545454545453</v>
      </c>
      <c r="AX34" s="47">
        <f t="shared" si="10"/>
        <v>89</v>
      </c>
      <c r="AY34" s="48"/>
      <c r="AZ34" s="44">
        <v>90</v>
      </c>
      <c r="BA34" s="56"/>
      <c r="BB34" s="57"/>
      <c r="BC34" s="66">
        <v>88</v>
      </c>
      <c r="BD34" s="56"/>
      <c r="BE34" s="57"/>
      <c r="BF34" s="56">
        <v>90</v>
      </c>
      <c r="BG34" s="56"/>
      <c r="BH34" s="57"/>
      <c r="BI34" s="56"/>
      <c r="BJ34" s="56"/>
      <c r="BK34" s="56">
        <v>95</v>
      </c>
      <c r="BL34" s="56">
        <v>90</v>
      </c>
      <c r="BM34" s="56"/>
      <c r="BN34" s="57"/>
      <c r="BO34" s="45" t="str">
        <f t="shared" si="11"/>
        <v/>
      </c>
      <c r="BP34" s="44"/>
      <c r="BQ34" s="44"/>
      <c r="BR34" s="45"/>
      <c r="BS34" s="44"/>
      <c r="BT34" s="44"/>
      <c r="BU34" s="45"/>
      <c r="BV34" s="44"/>
      <c r="BW34" s="44"/>
      <c r="BX34" s="45"/>
      <c r="BY34" s="44"/>
      <c r="BZ34" s="44"/>
      <c r="CA34" s="45"/>
      <c r="CB34" s="44"/>
      <c r="CC34" s="44"/>
      <c r="CD34" s="45"/>
      <c r="CE34" s="46">
        <f t="shared" si="12"/>
        <v>90.6</v>
      </c>
      <c r="CF34" s="47">
        <f t="shared" si="13"/>
        <v>91</v>
      </c>
      <c r="CG34" s="48"/>
      <c r="CH34" s="58">
        <v>11</v>
      </c>
      <c r="CI34" s="49" t="str">
        <f t="shared" si="14"/>
        <v xml:space="preserve">Memiliki kemampuan pemahanan  QS Al Hujurat :10,12 , Asmaul Husna, Cara berpakaian dalam Islam, Sumber Hukum Islam, Kewajiban Menuntut Ilmu, Zakat Haji Zakat, Keteladanan Rasul pereode Makah, </v>
      </c>
      <c r="CJ34" s="48"/>
      <c r="CK34" s="58">
        <v>11</v>
      </c>
      <c r="CL34" s="49" t="str">
        <f t="shared" si="15"/>
        <v xml:space="preserve">Memiliki keterampilan  Tajwid, Hafalan Asmaul Husna, Debat cara berpakain sesuai dg ajr Islam, Memberi contoh Hukum Taklifi, Perjalanan Haji,Tata cara Wakaf, Sejarah Rasulullah, </v>
      </c>
    </row>
    <row r="35" spans="1:102" x14ac:dyDescent="0.25">
      <c r="A35" s="8">
        <v>25</v>
      </c>
      <c r="B35" s="8">
        <v>2631</v>
      </c>
      <c r="C35" s="8" t="s">
        <v>222</v>
      </c>
      <c r="E35" s="50">
        <f t="shared" si="0"/>
        <v>89</v>
      </c>
      <c r="F35" s="8" t="str">
        <f t="shared" si="1"/>
        <v>B</v>
      </c>
      <c r="G35" s="8" t="str">
        <f t="shared" si="2"/>
        <v xml:space="preserve">Memiliki kemampuan pemahanan  QS Al Hujurat :10,12 , Asmaul Husna, Cara berpakaian dalam Islam, Sumber Hukum Islam, Kewajiban Menuntut Ilmu, Zakat Haji Zakat, Keteladanan Rasul pereode Makah, </v>
      </c>
      <c r="H35" s="50">
        <f t="shared" si="3"/>
        <v>91</v>
      </c>
      <c r="I35" s="8" t="str">
        <f t="shared" si="4"/>
        <v>A</v>
      </c>
      <c r="J35" s="8" t="str">
        <f t="shared" si="5"/>
        <v xml:space="preserve">Memiliki keterampilan  Tajwid, Hafalan Asmaul Husna, Debat cara berpakain sesuai dg ajr Islam, Memberi contoh Hukum Taklifi, Perjalanan Haji,Tata cara Wakaf, Sejarah Rasulullah, </v>
      </c>
      <c r="K35" s="8"/>
      <c r="L35" s="13"/>
      <c r="M35" s="14"/>
      <c r="N35" s="44">
        <f t="shared" si="6"/>
        <v>91</v>
      </c>
      <c r="O35" s="44">
        <f t="shared" si="7"/>
        <v>63</v>
      </c>
      <c r="Q35" s="44">
        <v>90</v>
      </c>
      <c r="R35" s="44">
        <v>90</v>
      </c>
      <c r="S35" s="45">
        <v>100</v>
      </c>
      <c r="T35" s="62">
        <v>84</v>
      </c>
      <c r="U35" s="62">
        <v>86</v>
      </c>
      <c r="V35" s="62">
        <v>92</v>
      </c>
      <c r="W35" s="44">
        <v>95</v>
      </c>
      <c r="X35" s="44">
        <v>90</v>
      </c>
      <c r="Y35" s="56">
        <v>90</v>
      </c>
      <c r="Z35" s="56">
        <v>95</v>
      </c>
      <c r="AA35" s="44"/>
      <c r="AB35" s="45"/>
      <c r="AC35" s="44"/>
      <c r="AD35" s="44"/>
      <c r="AE35" s="45"/>
      <c r="AF35" s="45">
        <f t="shared" si="8"/>
        <v>91</v>
      </c>
      <c r="AG35" s="44"/>
      <c r="AH35" s="44"/>
      <c r="AI35" s="45"/>
      <c r="AJ35" s="44"/>
      <c r="AK35" s="44"/>
      <c r="AL35" s="45"/>
      <c r="AM35" s="44"/>
      <c r="AN35" s="44"/>
      <c r="AO35" s="45"/>
      <c r="AP35" s="44"/>
      <c r="AQ35" s="44"/>
      <c r="AR35" s="45"/>
      <c r="AS35" s="44"/>
      <c r="AT35" s="44"/>
      <c r="AU35" s="45"/>
      <c r="AV35" s="44">
        <v>63</v>
      </c>
      <c r="AW35" s="46">
        <f t="shared" si="9"/>
        <v>88.63636363636364</v>
      </c>
      <c r="AX35" s="47">
        <f t="shared" si="10"/>
        <v>89</v>
      </c>
      <c r="AY35" s="48"/>
      <c r="AZ35" s="44">
        <v>90</v>
      </c>
      <c r="BA35" s="56"/>
      <c r="BB35" s="57"/>
      <c r="BC35" s="66">
        <v>90</v>
      </c>
      <c r="BD35" s="56"/>
      <c r="BE35" s="57"/>
      <c r="BF35" s="56">
        <v>90</v>
      </c>
      <c r="BG35" s="56"/>
      <c r="BH35" s="57"/>
      <c r="BI35" s="56"/>
      <c r="BJ35" s="56"/>
      <c r="BK35" s="56">
        <v>95</v>
      </c>
      <c r="BL35" s="56">
        <v>90</v>
      </c>
      <c r="BM35" s="56"/>
      <c r="BN35" s="57"/>
      <c r="BO35" s="45" t="str">
        <f t="shared" si="11"/>
        <v/>
      </c>
      <c r="BP35" s="44"/>
      <c r="BQ35" s="44"/>
      <c r="BR35" s="45"/>
      <c r="BS35" s="44"/>
      <c r="BT35" s="44"/>
      <c r="BU35" s="45"/>
      <c r="BV35" s="44"/>
      <c r="BW35" s="44"/>
      <c r="BX35" s="45"/>
      <c r="BY35" s="44"/>
      <c r="BZ35" s="44"/>
      <c r="CA35" s="45"/>
      <c r="CB35" s="44"/>
      <c r="CC35" s="44"/>
      <c r="CD35" s="45"/>
      <c r="CE35" s="46">
        <f t="shared" si="12"/>
        <v>91</v>
      </c>
      <c r="CF35" s="47">
        <f t="shared" si="13"/>
        <v>91</v>
      </c>
      <c r="CG35" s="48"/>
      <c r="CH35" s="58">
        <v>11</v>
      </c>
      <c r="CI35" s="49" t="str">
        <f t="shared" si="14"/>
        <v xml:space="preserve">Memiliki kemampuan pemahanan  QS Al Hujurat :10,12 , Asmaul Husna, Cara berpakaian dalam Islam, Sumber Hukum Islam, Kewajiban Menuntut Ilmu, Zakat Haji Zakat, Keteladanan Rasul pereode Makah, </v>
      </c>
      <c r="CJ35" s="48"/>
      <c r="CK35" s="58">
        <v>11</v>
      </c>
      <c r="CL35" s="49" t="str">
        <f t="shared" si="15"/>
        <v xml:space="preserve">Memiliki keterampilan  Tajwid, Hafalan Asmaul Husna, Debat cara berpakain sesuai dg ajr Islam, Memberi contoh Hukum Taklifi, Perjalanan Haji,Tata cara Wakaf, Sejarah Rasulullah, </v>
      </c>
    </row>
    <row r="36" spans="1:102" x14ac:dyDescent="0.25">
      <c r="A36" s="8">
        <v>26</v>
      </c>
      <c r="B36" s="8">
        <v>2647</v>
      </c>
      <c r="C36" s="8" t="s">
        <v>223</v>
      </c>
      <c r="E36" s="50">
        <f t="shared" si="0"/>
        <v>91</v>
      </c>
      <c r="F36" s="8" t="str">
        <f t="shared" si="1"/>
        <v>A</v>
      </c>
      <c r="G36" s="8" t="str">
        <f t="shared" si="2"/>
        <v xml:space="preserve">Memiliki kemampuan pemahanan  QS Al Hujurat :10,12 , Asmaul Husna, Cara berpakaian dalam Islam, Sumber Hukum Islam, Kewajiban Menuntut Ilmu, Zakat Haji Zakat, Keteladanan Rasul pereode Makah, </v>
      </c>
      <c r="H36" s="50">
        <f t="shared" si="3"/>
        <v>90</v>
      </c>
      <c r="I36" s="8" t="str">
        <f t="shared" si="4"/>
        <v>B</v>
      </c>
      <c r="J36" s="8" t="str">
        <f t="shared" si="5"/>
        <v xml:space="preserve">Memiliki keterampilan  Tajwid, Hafalan Asmaul Husna, Debat cara berpakain sesuai dg ajr Islam, Memberi contoh Hukum Taklifi, Perjalanan Haji,Tata cara Wakaf, Sejarah Rasulullah, </v>
      </c>
      <c r="K36" s="8"/>
      <c r="L36" s="13"/>
      <c r="M36" s="14"/>
      <c r="N36" s="44">
        <f t="shared" si="6"/>
        <v>92</v>
      </c>
      <c r="O36" s="44">
        <f t="shared" si="7"/>
        <v>81</v>
      </c>
      <c r="Q36" s="44">
        <v>90</v>
      </c>
      <c r="R36" s="44">
        <v>90</v>
      </c>
      <c r="S36" s="45">
        <v>100</v>
      </c>
      <c r="T36" s="62">
        <v>92</v>
      </c>
      <c r="U36" s="62">
        <v>90</v>
      </c>
      <c r="V36" s="62">
        <v>96</v>
      </c>
      <c r="W36" s="44">
        <v>95</v>
      </c>
      <c r="X36" s="44">
        <v>90</v>
      </c>
      <c r="Y36" s="56">
        <v>85</v>
      </c>
      <c r="Z36" s="56">
        <v>90</v>
      </c>
      <c r="AA36" s="44"/>
      <c r="AB36" s="45"/>
      <c r="AC36" s="44"/>
      <c r="AD36" s="44"/>
      <c r="AE36" s="45"/>
      <c r="AF36" s="45">
        <f t="shared" si="8"/>
        <v>92</v>
      </c>
      <c r="AG36" s="44"/>
      <c r="AH36" s="44"/>
      <c r="AI36" s="45"/>
      <c r="AJ36" s="44"/>
      <c r="AK36" s="44"/>
      <c r="AL36" s="45"/>
      <c r="AM36" s="44"/>
      <c r="AN36" s="44"/>
      <c r="AO36" s="45"/>
      <c r="AP36" s="44"/>
      <c r="AQ36" s="44"/>
      <c r="AR36" s="45"/>
      <c r="AS36" s="44"/>
      <c r="AT36" s="44"/>
      <c r="AU36" s="45"/>
      <c r="AV36" s="44">
        <v>81</v>
      </c>
      <c r="AW36" s="46">
        <f t="shared" si="9"/>
        <v>90.818181818181813</v>
      </c>
      <c r="AX36" s="47">
        <f t="shared" si="10"/>
        <v>91</v>
      </c>
      <c r="AY36" s="48"/>
      <c r="AZ36" s="44">
        <v>90</v>
      </c>
      <c r="BA36" s="56"/>
      <c r="BB36" s="57"/>
      <c r="BC36" s="66">
        <v>90</v>
      </c>
      <c r="BD36" s="56"/>
      <c r="BE36" s="57"/>
      <c r="BF36" s="56">
        <v>90</v>
      </c>
      <c r="BG36" s="56"/>
      <c r="BH36" s="57"/>
      <c r="BI36" s="56"/>
      <c r="BJ36" s="56"/>
      <c r="BK36" s="56">
        <v>90</v>
      </c>
      <c r="BL36" s="56">
        <v>90</v>
      </c>
      <c r="BM36" s="56"/>
      <c r="BN36" s="57"/>
      <c r="BO36" s="45" t="str">
        <f t="shared" si="11"/>
        <v/>
      </c>
      <c r="BP36" s="44"/>
      <c r="BQ36" s="44"/>
      <c r="BR36" s="45"/>
      <c r="BS36" s="44"/>
      <c r="BT36" s="44"/>
      <c r="BU36" s="45"/>
      <c r="BV36" s="44"/>
      <c r="BW36" s="44"/>
      <c r="BX36" s="45"/>
      <c r="BY36" s="44"/>
      <c r="BZ36" s="44"/>
      <c r="CA36" s="45"/>
      <c r="CB36" s="44"/>
      <c r="CC36" s="44"/>
      <c r="CD36" s="45"/>
      <c r="CE36" s="46">
        <f t="shared" si="12"/>
        <v>90</v>
      </c>
      <c r="CF36" s="47">
        <f t="shared" si="13"/>
        <v>90</v>
      </c>
      <c r="CG36" s="48"/>
      <c r="CH36" s="58">
        <v>11</v>
      </c>
      <c r="CI36" s="49" t="str">
        <f t="shared" si="14"/>
        <v xml:space="preserve">Memiliki kemampuan pemahanan  QS Al Hujurat :10,12 , Asmaul Husna, Cara berpakaian dalam Islam, Sumber Hukum Islam, Kewajiban Menuntut Ilmu, Zakat Haji Zakat, Keteladanan Rasul pereode Makah, </v>
      </c>
      <c r="CJ36" s="48"/>
      <c r="CK36" s="58">
        <v>11</v>
      </c>
      <c r="CL36" s="49" t="str">
        <f t="shared" si="15"/>
        <v xml:space="preserve">Memiliki keterampilan  Tajwid, Hafalan Asmaul Husna, Debat cara berpakain sesuai dg ajr Islam, Memberi contoh Hukum Taklifi, Perjalanan Haji,Tata cara Wakaf, Sejarah Rasulullah, </v>
      </c>
    </row>
    <row r="37" spans="1:102" x14ac:dyDescent="0.25">
      <c r="A37" s="8">
        <v>27</v>
      </c>
      <c r="B37" s="8">
        <v>2663</v>
      </c>
      <c r="C37" s="8" t="s">
        <v>224</v>
      </c>
      <c r="E37" s="50">
        <f t="shared" si="0"/>
        <v>87</v>
      </c>
      <c r="F37" s="8" t="str">
        <f t="shared" si="1"/>
        <v>B</v>
      </c>
      <c r="G37" s="8" t="str">
        <f t="shared" si="2"/>
        <v xml:space="preserve">Memiliki kemampuan pemahanan  QS Al Hujurat :10,12 , Asmaul Husna, Cara berpakaian dalam Islam, Sumber Hukum Islam, Kewajiban Menuntut Ilmu, Zakat Haji Zakat, Keteladanan Rasul pereode Makah, </v>
      </c>
      <c r="H37" s="50">
        <f t="shared" si="3"/>
        <v>90</v>
      </c>
      <c r="I37" s="8" t="str">
        <f t="shared" si="4"/>
        <v>B</v>
      </c>
      <c r="J37" s="8" t="str">
        <f t="shared" si="5"/>
        <v xml:space="preserve">Memiliki keterampilan  Tajwid, Hafalan Asmaul Husna, Debat cara berpakain sesuai dg ajr Islam, Memberi contoh Hukum Taklifi, Perjalanan Haji,Tata cara Wakaf, Sejarah Rasulullah, </v>
      </c>
      <c r="K37" s="8"/>
      <c r="L37" s="13"/>
      <c r="M37" s="14"/>
      <c r="N37" s="44">
        <f t="shared" si="6"/>
        <v>89</v>
      </c>
      <c r="O37" s="44">
        <f t="shared" si="7"/>
        <v>64</v>
      </c>
      <c r="Q37" s="44">
        <v>85</v>
      </c>
      <c r="R37" s="44">
        <v>95</v>
      </c>
      <c r="S37" s="45">
        <v>100</v>
      </c>
      <c r="T37" s="62">
        <v>75</v>
      </c>
      <c r="U37" s="62">
        <v>87</v>
      </c>
      <c r="V37" s="62">
        <v>92</v>
      </c>
      <c r="W37" s="44">
        <v>90</v>
      </c>
      <c r="X37" s="44">
        <v>90</v>
      </c>
      <c r="Y37" s="56">
        <v>85</v>
      </c>
      <c r="Z37" s="56">
        <v>90</v>
      </c>
      <c r="AA37" s="44"/>
      <c r="AB37" s="45"/>
      <c r="AC37" s="44"/>
      <c r="AD37" s="44"/>
      <c r="AE37" s="45"/>
      <c r="AF37" s="45">
        <f t="shared" si="8"/>
        <v>89</v>
      </c>
      <c r="AG37" s="44"/>
      <c r="AH37" s="44"/>
      <c r="AI37" s="45"/>
      <c r="AJ37" s="44"/>
      <c r="AK37" s="44"/>
      <c r="AL37" s="45"/>
      <c r="AM37" s="44"/>
      <c r="AN37" s="44"/>
      <c r="AO37" s="45"/>
      <c r="AP37" s="44"/>
      <c r="AQ37" s="44"/>
      <c r="AR37" s="45"/>
      <c r="AS37" s="44"/>
      <c r="AT37" s="44"/>
      <c r="AU37" s="45"/>
      <c r="AV37" s="44">
        <v>64</v>
      </c>
      <c r="AW37" s="46">
        <f t="shared" si="9"/>
        <v>86.63636363636364</v>
      </c>
      <c r="AX37" s="47">
        <f t="shared" si="10"/>
        <v>87</v>
      </c>
      <c r="AY37" s="48"/>
      <c r="AZ37" s="44">
        <v>90</v>
      </c>
      <c r="BA37" s="56"/>
      <c r="BB37" s="57"/>
      <c r="BC37" s="66">
        <v>88</v>
      </c>
      <c r="BD37" s="56"/>
      <c r="BE37" s="57"/>
      <c r="BF37" s="56">
        <v>90</v>
      </c>
      <c r="BG37" s="56"/>
      <c r="BH37" s="57"/>
      <c r="BI37" s="56"/>
      <c r="BJ37" s="56"/>
      <c r="BK37" s="56">
        <v>90</v>
      </c>
      <c r="BL37" s="56">
        <v>90</v>
      </c>
      <c r="BM37" s="56"/>
      <c r="BN37" s="57"/>
      <c r="BO37" s="45" t="str">
        <f t="shared" si="11"/>
        <v/>
      </c>
      <c r="BP37" s="44"/>
      <c r="BQ37" s="44"/>
      <c r="BR37" s="45"/>
      <c r="BS37" s="44"/>
      <c r="BT37" s="44"/>
      <c r="BU37" s="45"/>
      <c r="BV37" s="44"/>
      <c r="BW37" s="44"/>
      <c r="BX37" s="45"/>
      <c r="BY37" s="44"/>
      <c r="BZ37" s="44"/>
      <c r="CA37" s="45"/>
      <c r="CB37" s="44"/>
      <c r="CC37" s="44"/>
      <c r="CD37" s="45"/>
      <c r="CE37" s="46">
        <f t="shared" si="12"/>
        <v>89.6</v>
      </c>
      <c r="CF37" s="47">
        <f t="shared" si="13"/>
        <v>90</v>
      </c>
      <c r="CG37" s="48"/>
      <c r="CH37" s="58">
        <v>11</v>
      </c>
      <c r="CI37" s="49" t="str">
        <f t="shared" si="14"/>
        <v xml:space="preserve">Memiliki kemampuan pemahanan  QS Al Hujurat :10,12 , Asmaul Husna, Cara berpakaian dalam Islam, Sumber Hukum Islam, Kewajiban Menuntut Ilmu, Zakat Haji Zakat, Keteladanan Rasul pereode Makah, </v>
      </c>
      <c r="CJ37" s="48"/>
      <c r="CK37" s="58">
        <v>11</v>
      </c>
      <c r="CL37" s="49" t="str">
        <f t="shared" si="15"/>
        <v xml:space="preserve">Memiliki keterampilan  Tajwid, Hafalan Asmaul Husna, Debat cara berpakain sesuai dg ajr Islam, Memberi contoh Hukum Taklifi, Perjalanan Haji,Tata cara Wakaf, Sejarah Rasulullah, </v>
      </c>
    </row>
    <row r="38" spans="1:102" x14ac:dyDescent="0.25">
      <c r="A38" s="8">
        <v>28</v>
      </c>
      <c r="B38" s="8">
        <v>2679</v>
      </c>
      <c r="C38" s="8" t="s">
        <v>225</v>
      </c>
      <c r="E38" s="50">
        <f t="shared" si="0"/>
        <v>82</v>
      </c>
      <c r="F38" s="8" t="str">
        <f t="shared" si="1"/>
        <v>B</v>
      </c>
      <c r="G38" s="8" t="str">
        <f t="shared" si="2"/>
        <v xml:space="preserve">Memiliki kemampuan pemahanan  QS Al Hujurat :10,12 , Asmaul Husna, Cara berpakaian dalam Islam, Sumber Hukum Islam, Kewajiban Menuntut Ilmu, Zakat Haji Zakat, Keteladanan Rasul pereode Makah, </v>
      </c>
      <c r="H38" s="50">
        <f t="shared" si="3"/>
        <v>89</v>
      </c>
      <c r="I38" s="8" t="str">
        <f t="shared" si="4"/>
        <v>B</v>
      </c>
      <c r="J38" s="8" t="str">
        <f t="shared" si="5"/>
        <v xml:space="preserve">Memiliki keterampilan  Tajwid, Hafalan Asmaul Husna, Debat cara berpakain sesuai dg ajr Islam, Memberi contoh Hukum Taklifi, Perjalanan Haji,Tata cara Wakaf, Sejarah Rasulullah, </v>
      </c>
      <c r="K38" s="8"/>
      <c r="L38" s="13"/>
      <c r="M38" s="14"/>
      <c r="N38" s="44">
        <f t="shared" si="6"/>
        <v>84</v>
      </c>
      <c r="O38" s="44">
        <f t="shared" si="7"/>
        <v>63</v>
      </c>
      <c r="Q38" s="44">
        <v>85</v>
      </c>
      <c r="R38" s="44">
        <v>90</v>
      </c>
      <c r="S38" s="45">
        <v>90</v>
      </c>
      <c r="T38" s="62">
        <v>80</v>
      </c>
      <c r="U38" s="62">
        <v>80</v>
      </c>
      <c r="V38" s="62">
        <v>75</v>
      </c>
      <c r="W38" s="44">
        <v>85</v>
      </c>
      <c r="X38" s="44">
        <v>85</v>
      </c>
      <c r="Y38" s="56">
        <v>80</v>
      </c>
      <c r="Z38" s="56">
        <v>85</v>
      </c>
      <c r="AA38" s="44"/>
      <c r="AB38" s="45"/>
      <c r="AC38" s="44"/>
      <c r="AD38" s="44"/>
      <c r="AE38" s="45"/>
      <c r="AF38" s="45">
        <f t="shared" si="8"/>
        <v>84</v>
      </c>
      <c r="AG38" s="44"/>
      <c r="AH38" s="44"/>
      <c r="AI38" s="45"/>
      <c r="AJ38" s="44"/>
      <c r="AK38" s="44"/>
      <c r="AL38" s="45"/>
      <c r="AM38" s="44"/>
      <c r="AN38" s="44"/>
      <c r="AO38" s="45"/>
      <c r="AP38" s="44"/>
      <c r="AQ38" s="44"/>
      <c r="AR38" s="45"/>
      <c r="AS38" s="44"/>
      <c r="AT38" s="44"/>
      <c r="AU38" s="45"/>
      <c r="AV38" s="44">
        <v>63</v>
      </c>
      <c r="AW38" s="46">
        <f t="shared" si="9"/>
        <v>81.63636363636364</v>
      </c>
      <c r="AX38" s="47">
        <f t="shared" si="10"/>
        <v>82</v>
      </c>
      <c r="AY38" s="48"/>
      <c r="AZ38" s="44">
        <v>90</v>
      </c>
      <c r="BA38" s="56"/>
      <c r="BB38" s="57"/>
      <c r="BC38" s="66">
        <v>90</v>
      </c>
      <c r="BD38" s="56"/>
      <c r="BE38" s="57"/>
      <c r="BF38" s="56">
        <v>95</v>
      </c>
      <c r="BG38" s="56"/>
      <c r="BH38" s="57"/>
      <c r="BI38" s="56"/>
      <c r="BJ38" s="56"/>
      <c r="BK38" s="56">
        <v>80</v>
      </c>
      <c r="BL38" s="56">
        <v>90</v>
      </c>
      <c r="BM38" s="56"/>
      <c r="BN38" s="57"/>
      <c r="BO38" s="45" t="str">
        <f t="shared" si="11"/>
        <v/>
      </c>
      <c r="BP38" s="44"/>
      <c r="BQ38" s="44"/>
      <c r="BR38" s="45"/>
      <c r="BS38" s="44"/>
      <c r="BT38" s="44"/>
      <c r="BU38" s="45"/>
      <c r="BV38" s="44"/>
      <c r="BW38" s="44"/>
      <c r="BX38" s="45"/>
      <c r="BY38" s="44"/>
      <c r="BZ38" s="44"/>
      <c r="CA38" s="45"/>
      <c r="CB38" s="44"/>
      <c r="CC38" s="44"/>
      <c r="CD38" s="45"/>
      <c r="CE38" s="46">
        <f t="shared" si="12"/>
        <v>89</v>
      </c>
      <c r="CF38" s="47">
        <f t="shared" si="13"/>
        <v>89</v>
      </c>
      <c r="CG38" s="48"/>
      <c r="CH38" s="58">
        <v>11</v>
      </c>
      <c r="CI38" s="49" t="str">
        <f t="shared" si="14"/>
        <v xml:space="preserve">Memiliki kemampuan pemahanan  QS Al Hujurat :10,12 , Asmaul Husna, Cara berpakaian dalam Islam, Sumber Hukum Islam, Kewajiban Menuntut Ilmu, Zakat Haji Zakat, Keteladanan Rasul pereode Makah, </v>
      </c>
      <c r="CJ38" s="48"/>
      <c r="CK38" s="58">
        <v>11</v>
      </c>
      <c r="CL38" s="49" t="str">
        <f t="shared" si="15"/>
        <v xml:space="preserve">Memiliki keterampilan  Tajwid, Hafalan Asmaul Husna, Debat cara berpakain sesuai dg ajr Islam, Memberi contoh Hukum Taklifi, Perjalanan Haji,Tata cara Wakaf, Sejarah Rasulullah, </v>
      </c>
    </row>
    <row r="39" spans="1:102" x14ac:dyDescent="0.25">
      <c r="A39" s="8">
        <v>29</v>
      </c>
      <c r="B39" s="8">
        <v>2695</v>
      </c>
      <c r="C39" s="8" t="s">
        <v>226</v>
      </c>
      <c r="E39" s="50">
        <f t="shared" si="0"/>
        <v>81</v>
      </c>
      <c r="F39" s="8" t="str">
        <f t="shared" si="1"/>
        <v>B</v>
      </c>
      <c r="G39" s="8" t="str">
        <f t="shared" si="2"/>
        <v xml:space="preserve">Memiliki kemampuan pemahanan  QS Al Hujurat :10,12 , Asmaul Husna, Cara berpakaian dalam Islam, Sumber Hukum Islam, Kewajiban Menuntut Ilmu, Zakat Haji Zakat, Keteladanan Rasul pereode Makah, </v>
      </c>
      <c r="H39" s="50">
        <f t="shared" si="3"/>
        <v>92</v>
      </c>
      <c r="I39" s="8" t="str">
        <f t="shared" si="4"/>
        <v>A</v>
      </c>
      <c r="J39" s="8" t="str">
        <f t="shared" si="5"/>
        <v xml:space="preserve">Memiliki keterampilan  Tajwid, Hafalan Asmaul Husna, Debat cara berpakain sesuai dg ajr Islam, Memberi contoh Hukum Taklifi, Perjalanan Haji,Tata cara Wakaf, Sejarah Rasulullah, </v>
      </c>
      <c r="K39" s="8"/>
      <c r="L39" s="13"/>
      <c r="M39" s="14"/>
      <c r="N39" s="44">
        <f t="shared" si="6"/>
        <v>83</v>
      </c>
      <c r="O39" s="44">
        <f t="shared" si="7"/>
        <v>62</v>
      </c>
      <c r="Q39" s="44">
        <v>85</v>
      </c>
      <c r="R39" s="44">
        <v>85</v>
      </c>
      <c r="S39" s="45">
        <v>80</v>
      </c>
      <c r="T39" s="62">
        <v>75</v>
      </c>
      <c r="U39" s="62">
        <v>82</v>
      </c>
      <c r="V39" s="62">
        <v>80</v>
      </c>
      <c r="W39" s="44">
        <v>85</v>
      </c>
      <c r="X39" s="44">
        <v>80</v>
      </c>
      <c r="Y39" s="56">
        <v>85</v>
      </c>
      <c r="Z39" s="56">
        <v>90</v>
      </c>
      <c r="AA39" s="44"/>
      <c r="AB39" s="45"/>
      <c r="AC39" s="44"/>
      <c r="AD39" s="44"/>
      <c r="AE39" s="45"/>
      <c r="AF39" s="45">
        <f t="shared" si="8"/>
        <v>83</v>
      </c>
      <c r="AG39" s="44"/>
      <c r="AH39" s="44"/>
      <c r="AI39" s="45"/>
      <c r="AJ39" s="44"/>
      <c r="AK39" s="44"/>
      <c r="AL39" s="45"/>
      <c r="AM39" s="44"/>
      <c r="AN39" s="44"/>
      <c r="AO39" s="45"/>
      <c r="AP39" s="44"/>
      <c r="AQ39" s="44"/>
      <c r="AR39" s="45"/>
      <c r="AS39" s="44"/>
      <c r="AT39" s="44"/>
      <c r="AU39" s="45"/>
      <c r="AV39" s="44">
        <v>62</v>
      </c>
      <c r="AW39" s="46">
        <f t="shared" si="9"/>
        <v>80.818181818181813</v>
      </c>
      <c r="AX39" s="47">
        <f t="shared" si="10"/>
        <v>81</v>
      </c>
      <c r="AY39" s="48"/>
      <c r="AZ39" s="44">
        <v>90</v>
      </c>
      <c r="BA39" s="56"/>
      <c r="BB39" s="57"/>
      <c r="BC39" s="66">
        <v>100</v>
      </c>
      <c r="BD39" s="56"/>
      <c r="BE39" s="57"/>
      <c r="BF39" s="56">
        <v>90</v>
      </c>
      <c r="BG39" s="56"/>
      <c r="BH39" s="57"/>
      <c r="BI39" s="56"/>
      <c r="BJ39" s="56"/>
      <c r="BK39" s="56">
        <v>90</v>
      </c>
      <c r="BL39" s="56">
        <v>90</v>
      </c>
      <c r="BM39" s="56"/>
      <c r="BN39" s="57"/>
      <c r="BO39" s="45" t="str">
        <f t="shared" si="11"/>
        <v/>
      </c>
      <c r="BP39" s="44"/>
      <c r="BQ39" s="44"/>
      <c r="BR39" s="45"/>
      <c r="BS39" s="44"/>
      <c r="BT39" s="44"/>
      <c r="BU39" s="45"/>
      <c r="BV39" s="44"/>
      <c r="BW39" s="44"/>
      <c r="BX39" s="45"/>
      <c r="BY39" s="44"/>
      <c r="BZ39" s="44"/>
      <c r="CA39" s="45"/>
      <c r="CB39" s="44"/>
      <c r="CC39" s="44"/>
      <c r="CD39" s="45"/>
      <c r="CE39" s="46">
        <f t="shared" si="12"/>
        <v>92</v>
      </c>
      <c r="CF39" s="47">
        <f t="shared" si="13"/>
        <v>92</v>
      </c>
      <c r="CG39" s="48"/>
      <c r="CH39" s="58">
        <v>11</v>
      </c>
      <c r="CI39" s="49" t="str">
        <f t="shared" si="14"/>
        <v xml:space="preserve">Memiliki kemampuan pemahanan  QS Al Hujurat :10,12 , Asmaul Husna, Cara berpakaian dalam Islam, Sumber Hukum Islam, Kewajiban Menuntut Ilmu, Zakat Haji Zakat, Keteladanan Rasul pereode Makah, </v>
      </c>
      <c r="CJ39" s="48"/>
      <c r="CK39" s="58">
        <v>11</v>
      </c>
      <c r="CL39" s="49" t="str">
        <f t="shared" si="15"/>
        <v xml:space="preserve">Memiliki keterampilan  Tajwid, Hafalan Asmaul Husna, Debat cara berpakain sesuai dg ajr Islam, Memberi contoh Hukum Taklifi, Perjalanan Haji,Tata cara Wakaf, Sejarah Rasulullah, </v>
      </c>
    </row>
    <row r="40" spans="1:102" x14ac:dyDescent="0.25">
      <c r="A40" s="8">
        <v>30</v>
      </c>
      <c r="B40" s="8">
        <v>2711</v>
      </c>
      <c r="C40" s="8" t="s">
        <v>227</v>
      </c>
      <c r="E40" s="50">
        <f t="shared" si="0"/>
        <v>88</v>
      </c>
      <c r="F40" s="8" t="str">
        <f t="shared" si="1"/>
        <v>B</v>
      </c>
      <c r="G40" s="8" t="str">
        <f t="shared" si="2"/>
        <v xml:space="preserve">Memiliki kemampuan pemahanan  QS Al Hujurat :10,12 , Asmaul Husna, Cara berpakaian dalam Islam, Sumber Hukum Islam, Kewajiban Menuntut Ilmu, Zakat Haji Zakat, Keteladanan Rasul pereode Makah, </v>
      </c>
      <c r="H40" s="50">
        <f t="shared" si="3"/>
        <v>90</v>
      </c>
      <c r="I40" s="8" t="str">
        <f t="shared" si="4"/>
        <v>B</v>
      </c>
      <c r="J40" s="8" t="str">
        <f t="shared" si="5"/>
        <v xml:space="preserve">Memiliki keterampilan  Tajwid, Hafalan Asmaul Husna, Debat cara berpakain sesuai dg ajr Islam, Memberi contoh Hukum Taklifi, Perjalanan Haji,Tata cara Wakaf, Sejarah Rasulullah, </v>
      </c>
      <c r="K40" s="8"/>
      <c r="L40" s="13"/>
      <c r="M40" s="14"/>
      <c r="N40" s="44">
        <f t="shared" si="6"/>
        <v>89</v>
      </c>
      <c r="O40" s="44">
        <f t="shared" si="7"/>
        <v>73</v>
      </c>
      <c r="Q40" s="44">
        <v>85</v>
      </c>
      <c r="R40" s="44">
        <v>90</v>
      </c>
      <c r="S40" s="45">
        <v>100</v>
      </c>
      <c r="T40" s="62">
        <v>78</v>
      </c>
      <c r="U40" s="62">
        <v>93</v>
      </c>
      <c r="V40" s="62">
        <v>88</v>
      </c>
      <c r="W40" s="44">
        <v>95</v>
      </c>
      <c r="X40" s="44">
        <v>90</v>
      </c>
      <c r="Y40" s="56">
        <v>85</v>
      </c>
      <c r="Z40" s="56">
        <v>90</v>
      </c>
      <c r="AA40" s="44"/>
      <c r="AB40" s="45"/>
      <c r="AC40" s="44"/>
      <c r="AD40" s="44"/>
      <c r="AE40" s="45"/>
      <c r="AF40" s="45">
        <f t="shared" si="8"/>
        <v>89</v>
      </c>
      <c r="AG40" s="44"/>
      <c r="AH40" s="44"/>
      <c r="AI40" s="45"/>
      <c r="AJ40" s="44"/>
      <c r="AK40" s="44"/>
      <c r="AL40" s="45"/>
      <c r="AM40" s="44"/>
      <c r="AN40" s="44"/>
      <c r="AO40" s="45"/>
      <c r="AP40" s="44"/>
      <c r="AQ40" s="44"/>
      <c r="AR40" s="45"/>
      <c r="AS40" s="44"/>
      <c r="AT40" s="44"/>
      <c r="AU40" s="45"/>
      <c r="AV40" s="44">
        <v>73</v>
      </c>
      <c r="AW40" s="46">
        <f t="shared" si="9"/>
        <v>87.909090909090907</v>
      </c>
      <c r="AX40" s="47">
        <f t="shared" si="10"/>
        <v>88</v>
      </c>
      <c r="AY40" s="48"/>
      <c r="AZ40" s="44">
        <v>90</v>
      </c>
      <c r="BA40" s="56"/>
      <c r="BB40" s="57"/>
      <c r="BC40" s="66">
        <v>90</v>
      </c>
      <c r="BD40" s="56"/>
      <c r="BE40" s="57"/>
      <c r="BF40" s="56">
        <v>90</v>
      </c>
      <c r="BG40" s="56"/>
      <c r="BH40" s="57"/>
      <c r="BI40" s="56"/>
      <c r="BJ40" s="56"/>
      <c r="BK40" s="56">
        <v>90</v>
      </c>
      <c r="BL40" s="56">
        <v>90</v>
      </c>
      <c r="BM40" s="56"/>
      <c r="BN40" s="57"/>
      <c r="BO40" s="45" t="str">
        <f t="shared" si="11"/>
        <v/>
      </c>
      <c r="BP40" s="44"/>
      <c r="BQ40" s="44"/>
      <c r="BR40" s="45"/>
      <c r="BS40" s="44"/>
      <c r="BT40" s="44"/>
      <c r="BU40" s="45"/>
      <c r="BV40" s="44"/>
      <c r="BW40" s="44"/>
      <c r="BX40" s="45"/>
      <c r="BY40" s="44"/>
      <c r="BZ40" s="44"/>
      <c r="CA40" s="45"/>
      <c r="CB40" s="44"/>
      <c r="CC40" s="44"/>
      <c r="CD40" s="45"/>
      <c r="CE40" s="46">
        <f t="shared" si="12"/>
        <v>90</v>
      </c>
      <c r="CF40" s="47">
        <f t="shared" si="13"/>
        <v>90</v>
      </c>
      <c r="CG40" s="48"/>
      <c r="CH40" s="58">
        <v>11</v>
      </c>
      <c r="CI40" s="49" t="str">
        <f t="shared" si="14"/>
        <v xml:space="preserve">Memiliki kemampuan pemahanan  QS Al Hujurat :10,12 , Asmaul Husna, Cara berpakaian dalam Islam, Sumber Hukum Islam, Kewajiban Menuntut Ilmu, Zakat Haji Zakat, Keteladanan Rasul pereode Makah, </v>
      </c>
      <c r="CJ40" s="48"/>
      <c r="CK40" s="58">
        <v>11</v>
      </c>
      <c r="CL40" s="49" t="str">
        <f t="shared" si="15"/>
        <v xml:space="preserve">Memiliki keterampilan  Tajwid, Hafalan Asmaul Husna, Debat cara berpakain sesuai dg ajr Islam, Memberi contoh Hukum Taklifi, Perjalanan Haji,Tata cara Wakaf, Sejarah Rasulullah, </v>
      </c>
    </row>
    <row r="41" spans="1:102" x14ac:dyDescent="0.25">
      <c r="A41" s="8">
        <v>31</v>
      </c>
      <c r="B41" s="8">
        <v>2727</v>
      </c>
      <c r="C41" s="8" t="s">
        <v>228</v>
      </c>
      <c r="E41" s="50">
        <f t="shared" si="0"/>
        <v>86</v>
      </c>
      <c r="F41" s="8" t="str">
        <f t="shared" si="1"/>
        <v>B</v>
      </c>
      <c r="G41" s="8" t="str">
        <f t="shared" si="2"/>
        <v xml:space="preserve">Memiliki kemampuan pemahanan  QS Al Hujurat :10,12 , Asmaul Husna, Cara berpakaian dalam Islam, Sumber Hukum Islam, Kewajiban Menuntut Ilmu, Zakat Haji Zakat, Keteladanan Rasul pereode Makah, </v>
      </c>
      <c r="H41" s="50">
        <f t="shared" si="3"/>
        <v>88</v>
      </c>
      <c r="I41" s="8" t="str">
        <f t="shared" si="4"/>
        <v>B</v>
      </c>
      <c r="J41" s="8" t="str">
        <f t="shared" si="5"/>
        <v xml:space="preserve">Memiliki keterampilan  Tajwid, Hafalan Asmaul Husna, Debat cara berpakain sesuai dg ajr Islam, Memberi contoh Hukum Taklifi, Perjalanan Haji,Tata cara Wakaf, Sejarah Rasulullah, </v>
      </c>
      <c r="K41" s="8"/>
      <c r="L41" s="13"/>
      <c r="M41" s="14"/>
      <c r="N41" s="44">
        <f t="shared" si="6"/>
        <v>87</v>
      </c>
      <c r="O41" s="44">
        <f t="shared" si="7"/>
        <v>74</v>
      </c>
      <c r="Q41" s="44">
        <v>80</v>
      </c>
      <c r="R41" s="44">
        <v>90</v>
      </c>
      <c r="S41" s="45">
        <v>85</v>
      </c>
      <c r="T41" s="62">
        <v>76</v>
      </c>
      <c r="U41" s="62">
        <v>92</v>
      </c>
      <c r="V41" s="62">
        <v>96</v>
      </c>
      <c r="W41" s="44">
        <v>85</v>
      </c>
      <c r="X41" s="44">
        <v>90</v>
      </c>
      <c r="Y41" s="56">
        <v>85</v>
      </c>
      <c r="Z41" s="56">
        <v>90</v>
      </c>
      <c r="AA41" s="44"/>
      <c r="AB41" s="45"/>
      <c r="AC41" s="44"/>
      <c r="AD41" s="44"/>
      <c r="AE41" s="45"/>
      <c r="AF41" s="45">
        <f t="shared" si="8"/>
        <v>87</v>
      </c>
      <c r="AG41" s="44"/>
      <c r="AH41" s="44"/>
      <c r="AI41" s="45"/>
      <c r="AJ41" s="44"/>
      <c r="AK41" s="44"/>
      <c r="AL41" s="45"/>
      <c r="AM41" s="44"/>
      <c r="AN41" s="44"/>
      <c r="AO41" s="45"/>
      <c r="AP41" s="44"/>
      <c r="AQ41" s="44"/>
      <c r="AR41" s="45"/>
      <c r="AS41" s="44"/>
      <c r="AT41" s="44"/>
      <c r="AU41" s="45"/>
      <c r="AV41" s="44">
        <v>74</v>
      </c>
      <c r="AW41" s="46">
        <f t="shared" si="9"/>
        <v>85.727272727272734</v>
      </c>
      <c r="AX41" s="47">
        <f t="shared" si="10"/>
        <v>86</v>
      </c>
      <c r="AY41" s="48"/>
      <c r="AZ41" s="44">
        <v>85</v>
      </c>
      <c r="BA41" s="56"/>
      <c r="BB41" s="57"/>
      <c r="BC41" s="66">
        <v>85</v>
      </c>
      <c r="BD41" s="56"/>
      <c r="BE41" s="57"/>
      <c r="BF41" s="56">
        <v>90</v>
      </c>
      <c r="BG41" s="56"/>
      <c r="BH41" s="57"/>
      <c r="BI41" s="56"/>
      <c r="BJ41" s="56"/>
      <c r="BK41" s="56">
        <v>90</v>
      </c>
      <c r="BL41" s="56">
        <v>90</v>
      </c>
      <c r="BM41" s="56"/>
      <c r="BN41" s="57"/>
      <c r="BO41" s="45" t="str">
        <f t="shared" si="11"/>
        <v/>
      </c>
      <c r="BP41" s="44"/>
      <c r="BQ41" s="44"/>
      <c r="BR41" s="45"/>
      <c r="BS41" s="44"/>
      <c r="BT41" s="44"/>
      <c r="BU41" s="45"/>
      <c r="BV41" s="44"/>
      <c r="BW41" s="44"/>
      <c r="BX41" s="45"/>
      <c r="BY41" s="44"/>
      <c r="BZ41" s="44"/>
      <c r="CA41" s="45"/>
      <c r="CB41" s="44"/>
      <c r="CC41" s="44"/>
      <c r="CD41" s="45"/>
      <c r="CE41" s="46">
        <f t="shared" si="12"/>
        <v>88</v>
      </c>
      <c r="CF41" s="47">
        <f t="shared" si="13"/>
        <v>88</v>
      </c>
      <c r="CG41" s="48"/>
      <c r="CH41" s="58">
        <v>11</v>
      </c>
      <c r="CI41" s="49" t="str">
        <f t="shared" si="14"/>
        <v xml:space="preserve">Memiliki kemampuan pemahanan  QS Al Hujurat :10,12 , Asmaul Husna, Cara berpakaian dalam Islam, Sumber Hukum Islam, Kewajiban Menuntut Ilmu, Zakat Haji Zakat, Keteladanan Rasul pereode Makah, </v>
      </c>
      <c r="CJ41" s="48"/>
      <c r="CK41" s="58">
        <v>11</v>
      </c>
      <c r="CL41" s="49" t="str">
        <f t="shared" si="15"/>
        <v xml:space="preserve">Memiliki keterampilan  Tajwid, Hafalan Asmaul Husna, Debat cara berpakain sesuai dg ajr Islam, Memberi contoh Hukum Taklifi, Perjalanan Haji,Tata cara Wakaf, Sejarah Rasulullah, </v>
      </c>
    </row>
    <row r="42" spans="1:102" x14ac:dyDescent="0.25">
      <c r="A42" s="8">
        <v>32</v>
      </c>
      <c r="B42" s="8">
        <v>2743</v>
      </c>
      <c r="C42" s="8" t="s">
        <v>229</v>
      </c>
      <c r="E42" s="50">
        <f t="shared" si="0"/>
        <v>88</v>
      </c>
      <c r="F42" s="8" t="str">
        <f t="shared" si="1"/>
        <v>B</v>
      </c>
      <c r="G42" s="8" t="str">
        <f t="shared" si="2"/>
        <v xml:space="preserve">Memiliki kemampuan pemahanan  QS Al Hujurat :10,12 , Asmaul Husna, Cara berpakaian dalam Islam, Sumber Hukum Islam, Kewajiban Menuntut Ilmu, Zakat Haji Zakat, Keteladanan Rasul pereode Makah, </v>
      </c>
      <c r="H42" s="50">
        <f t="shared" si="3"/>
        <v>90</v>
      </c>
      <c r="I42" s="8" t="str">
        <f t="shared" si="4"/>
        <v>B</v>
      </c>
      <c r="J42" s="8" t="str">
        <f t="shared" si="5"/>
        <v xml:space="preserve">Memiliki keterampilan  Tajwid, Hafalan Asmaul Husna, Debat cara berpakain sesuai dg ajr Islam, Memberi contoh Hukum Taklifi, Perjalanan Haji,Tata cara Wakaf, Sejarah Rasulullah, </v>
      </c>
      <c r="K42" s="8"/>
      <c r="L42" s="13"/>
      <c r="M42" s="14"/>
      <c r="N42" s="44">
        <f t="shared" si="6"/>
        <v>88</v>
      </c>
      <c r="O42" s="44">
        <f t="shared" si="7"/>
        <v>83</v>
      </c>
      <c r="Q42" s="44">
        <v>85</v>
      </c>
      <c r="R42" s="44">
        <v>90</v>
      </c>
      <c r="S42" s="45">
        <v>100</v>
      </c>
      <c r="T42" s="62">
        <v>76</v>
      </c>
      <c r="U42" s="62">
        <v>90</v>
      </c>
      <c r="V42" s="62">
        <v>84</v>
      </c>
      <c r="W42" s="44">
        <v>90</v>
      </c>
      <c r="X42" s="44">
        <v>90</v>
      </c>
      <c r="Y42" s="56">
        <v>85</v>
      </c>
      <c r="Z42" s="56">
        <v>90</v>
      </c>
      <c r="AA42" s="44"/>
      <c r="AB42" s="45"/>
      <c r="AC42" s="44"/>
      <c r="AD42" s="44"/>
      <c r="AE42" s="45"/>
      <c r="AF42" s="45">
        <f t="shared" si="8"/>
        <v>88</v>
      </c>
      <c r="AG42" s="44"/>
      <c r="AH42" s="44"/>
      <c r="AI42" s="45"/>
      <c r="AJ42" s="44"/>
      <c r="AK42" s="44"/>
      <c r="AL42" s="45"/>
      <c r="AM42" s="44"/>
      <c r="AN42" s="44"/>
      <c r="AO42" s="45"/>
      <c r="AP42" s="44"/>
      <c r="AQ42" s="44"/>
      <c r="AR42" s="45"/>
      <c r="AS42" s="44"/>
      <c r="AT42" s="44"/>
      <c r="AU42" s="45"/>
      <c r="AV42" s="44">
        <v>83</v>
      </c>
      <c r="AW42" s="46">
        <f t="shared" si="9"/>
        <v>87.545454545454547</v>
      </c>
      <c r="AX42" s="47">
        <f t="shared" si="10"/>
        <v>88</v>
      </c>
      <c r="AY42" s="48"/>
      <c r="AZ42" s="44">
        <v>90</v>
      </c>
      <c r="BA42" s="56"/>
      <c r="BB42" s="57"/>
      <c r="BC42" s="66">
        <v>90</v>
      </c>
      <c r="BD42" s="56"/>
      <c r="BE42" s="57"/>
      <c r="BF42" s="56">
        <v>90</v>
      </c>
      <c r="BG42" s="56"/>
      <c r="BH42" s="57"/>
      <c r="BI42" s="56"/>
      <c r="BJ42" s="56"/>
      <c r="BK42" s="56">
        <v>90</v>
      </c>
      <c r="BL42" s="56">
        <v>90</v>
      </c>
      <c r="BM42" s="56"/>
      <c r="BN42" s="57"/>
      <c r="BO42" s="45" t="str">
        <f t="shared" si="11"/>
        <v/>
      </c>
      <c r="BP42" s="44"/>
      <c r="BQ42" s="44"/>
      <c r="BR42" s="45"/>
      <c r="BS42" s="44"/>
      <c r="BT42" s="44"/>
      <c r="BU42" s="45"/>
      <c r="BV42" s="44"/>
      <c r="BW42" s="44"/>
      <c r="BX42" s="45"/>
      <c r="BY42" s="44"/>
      <c r="BZ42" s="44"/>
      <c r="CA42" s="45"/>
      <c r="CB42" s="44"/>
      <c r="CC42" s="44"/>
      <c r="CD42" s="45"/>
      <c r="CE42" s="46">
        <f t="shared" si="12"/>
        <v>90</v>
      </c>
      <c r="CF42" s="47">
        <f t="shared" si="13"/>
        <v>90</v>
      </c>
      <c r="CG42" s="48"/>
      <c r="CH42" s="58">
        <v>11</v>
      </c>
      <c r="CI42" s="49" t="str">
        <f t="shared" si="14"/>
        <v xml:space="preserve">Memiliki kemampuan pemahanan  QS Al Hujurat :10,12 , Asmaul Husna, Cara berpakaian dalam Islam, Sumber Hukum Islam, Kewajiban Menuntut Ilmu, Zakat Haji Zakat, Keteladanan Rasul pereode Makah, </v>
      </c>
      <c r="CJ42" s="48"/>
      <c r="CK42" s="58">
        <v>11</v>
      </c>
      <c r="CL42" s="49" t="str">
        <f t="shared" si="15"/>
        <v xml:space="preserve">Memiliki keterampilan  Tajwid, Hafalan Asmaul Husna, Debat cara berpakain sesuai dg ajr Islam, Memberi contoh Hukum Taklifi, Perjalanan Haji,Tata cara Wakaf, Sejarah Rasulullah, </v>
      </c>
    </row>
    <row r="43" spans="1:102" x14ac:dyDescent="0.25">
      <c r="A43" s="8">
        <v>33</v>
      </c>
      <c r="B43" s="8">
        <v>2759</v>
      </c>
      <c r="C43" s="8" t="s">
        <v>230</v>
      </c>
      <c r="E43" s="50">
        <f t="shared" ref="E43:E60" si="16">AX43</f>
        <v>83</v>
      </c>
      <c r="F43" s="8" t="str">
        <f t="shared" ref="F43:F60" si="17">IF(E43="","",IF(E43&lt;=69,"D",IF(E43&lt;=75,"C",IF(E43&lt;=90,"B",IF(E43&lt;=100,"A","E")))))</f>
        <v>B</v>
      </c>
      <c r="G43" s="8" t="str">
        <f t="shared" ref="G43:G60" si="18">CI43</f>
        <v xml:space="preserve">Memiliki kemampuan pemahanan  QS Al Hujurat :10,12 , Asmaul Husna, Cara berpakaian dalam Islam, Sumber Hukum Islam, Kewajiban Menuntut Ilmu, Zakat Haji Zakat, Keteladanan Rasul pereode Makah, </v>
      </c>
      <c r="H43" s="50">
        <f t="shared" ref="H43:H60" si="19">CF43</f>
        <v>91</v>
      </c>
      <c r="I43" s="8" t="str">
        <f t="shared" ref="I43:I60" si="20">IF(H43="","",IF(H43&lt;=69,"D",IF(H43&lt;=75,"C",IF(H43&lt;=90,"B",IF(H43&lt;=100,"A","E")))))</f>
        <v>A</v>
      </c>
      <c r="J43" s="8" t="str">
        <f t="shared" ref="J43:J60" si="21">CL43</f>
        <v xml:space="preserve">Memiliki keterampilan  Tajwid, Hafalan Asmaul Husna, Debat cara berpakain sesuai dg ajr Islam, Memberi contoh Hukum Taklifi, Perjalanan Haji,Tata cara Wakaf, Sejarah Rasulullah, </v>
      </c>
      <c r="K43" s="8"/>
      <c r="L43" s="13"/>
      <c r="M43" s="14"/>
      <c r="N43" s="44">
        <f t="shared" ref="N43:N60" si="22">AF43</f>
        <v>85</v>
      </c>
      <c r="O43" s="44">
        <f t="shared" ref="O43:O60" si="23">IF(COUNTBLANK(AV43:AV43),"",AV43)</f>
        <v>70</v>
      </c>
      <c r="Q43" s="44">
        <v>85</v>
      </c>
      <c r="R43" s="44">
        <v>90</v>
      </c>
      <c r="S43" s="45">
        <v>80</v>
      </c>
      <c r="T43" s="62">
        <v>84</v>
      </c>
      <c r="U43" s="62">
        <v>82</v>
      </c>
      <c r="V43" s="62">
        <v>75</v>
      </c>
      <c r="W43" s="44">
        <v>90</v>
      </c>
      <c r="X43" s="44">
        <v>85</v>
      </c>
      <c r="Y43" s="56">
        <v>85</v>
      </c>
      <c r="Z43" s="56">
        <v>90</v>
      </c>
      <c r="AA43" s="44"/>
      <c r="AB43" s="45"/>
      <c r="AC43" s="44"/>
      <c r="AD43" s="44"/>
      <c r="AE43" s="45"/>
      <c r="AF43" s="45">
        <f t="shared" ref="AF43:AF60" si="24">IF(S43="","",ROUND(AVERAGE(Q43:AE43),0))</f>
        <v>85</v>
      </c>
      <c r="AG43" s="44"/>
      <c r="AH43" s="44"/>
      <c r="AI43" s="45"/>
      <c r="AJ43" s="44"/>
      <c r="AK43" s="44"/>
      <c r="AL43" s="45"/>
      <c r="AM43" s="44"/>
      <c r="AN43" s="44"/>
      <c r="AO43" s="45"/>
      <c r="AP43" s="44"/>
      <c r="AQ43" s="44"/>
      <c r="AR43" s="45"/>
      <c r="AS43" s="44"/>
      <c r="AT43" s="44"/>
      <c r="AU43" s="45"/>
      <c r="AV43" s="44">
        <v>70</v>
      </c>
      <c r="AW43" s="46">
        <f t="shared" ref="AW43:AW60" si="25">IF(AV43="","",AVERAGE(Q43:AE43,AG43:AV43))</f>
        <v>83.272727272727266</v>
      </c>
      <c r="AX43" s="47">
        <f t="shared" ref="AX43:AX60" si="26">IF(AW43="","",ROUND(AW43,0))</f>
        <v>83</v>
      </c>
      <c r="AY43" s="48"/>
      <c r="AZ43" s="44">
        <v>85</v>
      </c>
      <c r="BA43" s="56"/>
      <c r="BB43" s="57"/>
      <c r="BC43" s="66">
        <v>100</v>
      </c>
      <c r="BD43" s="56"/>
      <c r="BE43" s="57"/>
      <c r="BF43" s="56">
        <v>90</v>
      </c>
      <c r="BG43" s="56"/>
      <c r="BH43" s="57"/>
      <c r="BI43" s="56"/>
      <c r="BJ43" s="56"/>
      <c r="BK43" s="56">
        <v>90</v>
      </c>
      <c r="BL43" s="56">
        <v>90</v>
      </c>
      <c r="BM43" s="56"/>
      <c r="BN43" s="57"/>
      <c r="BO43" s="45" t="str">
        <f t="shared" ref="BO43:BO60" si="27">IF(BB43="","",ROUND(AVERAGE(AZ43:BN43),0))</f>
        <v/>
      </c>
      <c r="BP43" s="44"/>
      <c r="BQ43" s="44"/>
      <c r="BR43" s="45"/>
      <c r="BS43" s="44"/>
      <c r="BT43" s="44"/>
      <c r="BU43" s="45"/>
      <c r="BV43" s="44"/>
      <c r="BW43" s="44"/>
      <c r="BX43" s="45"/>
      <c r="BY43" s="44"/>
      <c r="BZ43" s="44"/>
      <c r="CA43" s="45"/>
      <c r="CB43" s="44"/>
      <c r="CC43" s="44"/>
      <c r="CD43" s="45"/>
      <c r="CE43" s="46">
        <f t="shared" ref="CE43:CE60" si="28">IF(AZ43="","",AVERAGE(AZ43:BN43,BP43:CD43))</f>
        <v>91</v>
      </c>
      <c r="CF43" s="47">
        <f t="shared" ref="CF43:CF60" si="29">IF(CE43="","",ROUND(CE43,0))</f>
        <v>91</v>
      </c>
      <c r="CG43" s="48"/>
      <c r="CH43" s="58">
        <v>11</v>
      </c>
      <c r="CI43" s="49" t="str">
        <f t="shared" ref="CI43:CI60" si="30">IF(CH43="","",VLOOKUP(CH43,$CW$9:$CX$20,2,0))</f>
        <v xml:space="preserve">Memiliki kemampuan pemahanan  QS Al Hujurat :10,12 , Asmaul Husna, Cara berpakaian dalam Islam, Sumber Hukum Islam, Kewajiban Menuntut Ilmu, Zakat Haji Zakat, Keteladanan Rasul pereode Makah, </v>
      </c>
      <c r="CJ43" s="48"/>
      <c r="CK43" s="58">
        <v>11</v>
      </c>
      <c r="CL43" s="49" t="str">
        <f t="shared" ref="CL43:CL60" si="31">IF(CK43="","",VLOOKUP(CK43,$CW$22:$CX$33,2,0))</f>
        <v xml:space="preserve">Memiliki keterampilan  Tajwid, Hafalan Asmaul Husna, Debat cara berpakain sesuai dg ajr Islam, Memberi contoh Hukum Taklifi, Perjalanan Haji,Tata cara Wakaf, Sejarah Rasulullah, </v>
      </c>
    </row>
    <row r="44" spans="1:102" x14ac:dyDescent="0.25">
      <c r="A44" s="8">
        <v>34</v>
      </c>
      <c r="B44" s="8">
        <v>2775</v>
      </c>
      <c r="C44" s="8" t="s">
        <v>231</v>
      </c>
      <c r="E44" s="50">
        <f t="shared" si="16"/>
        <v>88</v>
      </c>
      <c r="F44" s="8" t="str">
        <f t="shared" si="17"/>
        <v>B</v>
      </c>
      <c r="G44" s="8" t="str">
        <f t="shared" si="18"/>
        <v xml:space="preserve">Memiliki kemampuan pemahanan  QS Al Hujurat :10,12 , Asmaul Husna, Cara berpakaian dalam Islam, Sumber Hukum Islam, Kewajiban Menuntut Ilmu, Zakat Haji Zakat, Keteladanan Rasul pereode Makah, </v>
      </c>
      <c r="H44" s="50">
        <f t="shared" si="19"/>
        <v>91</v>
      </c>
      <c r="I44" s="8" t="str">
        <f t="shared" si="20"/>
        <v>A</v>
      </c>
      <c r="J44" s="8" t="str">
        <f t="shared" si="21"/>
        <v xml:space="preserve">Memiliki keterampilan  Tajwid, Hafalan Asmaul Husna, Debat cara berpakain sesuai dg ajr Islam, Memberi contoh Hukum Taklifi, Perjalanan Haji,Tata cara Wakaf, Sejarah Rasulullah, </v>
      </c>
      <c r="K44" s="8"/>
      <c r="L44" s="13"/>
      <c r="M44" s="14"/>
      <c r="N44" s="44">
        <f t="shared" si="22"/>
        <v>89</v>
      </c>
      <c r="O44" s="44">
        <f t="shared" si="23"/>
        <v>87</v>
      </c>
      <c r="Q44" s="44">
        <v>85</v>
      </c>
      <c r="R44" s="44">
        <v>95</v>
      </c>
      <c r="S44" s="45">
        <v>100</v>
      </c>
      <c r="T44" s="62">
        <v>90</v>
      </c>
      <c r="U44" s="62">
        <v>86</v>
      </c>
      <c r="V44" s="62">
        <v>75</v>
      </c>
      <c r="W44" s="44">
        <v>90</v>
      </c>
      <c r="X44" s="44">
        <v>90</v>
      </c>
      <c r="Y44" s="56">
        <v>85</v>
      </c>
      <c r="Z44" s="56">
        <v>90</v>
      </c>
      <c r="AA44" s="44"/>
      <c r="AB44" s="45"/>
      <c r="AC44" s="44"/>
      <c r="AD44" s="44"/>
      <c r="AE44" s="45"/>
      <c r="AF44" s="45">
        <f t="shared" si="24"/>
        <v>89</v>
      </c>
      <c r="AG44" s="44"/>
      <c r="AH44" s="44"/>
      <c r="AI44" s="45"/>
      <c r="AJ44" s="44"/>
      <c r="AK44" s="44"/>
      <c r="AL44" s="45"/>
      <c r="AM44" s="44"/>
      <c r="AN44" s="44"/>
      <c r="AO44" s="45"/>
      <c r="AP44" s="44"/>
      <c r="AQ44" s="44"/>
      <c r="AR44" s="45"/>
      <c r="AS44" s="44"/>
      <c r="AT44" s="44"/>
      <c r="AU44" s="45"/>
      <c r="AV44" s="44">
        <v>87</v>
      </c>
      <c r="AW44" s="46">
        <f t="shared" si="25"/>
        <v>88.454545454545453</v>
      </c>
      <c r="AX44" s="47">
        <f t="shared" si="26"/>
        <v>88</v>
      </c>
      <c r="AY44" s="48"/>
      <c r="AZ44" s="44">
        <v>90</v>
      </c>
      <c r="BA44" s="56"/>
      <c r="BB44" s="57"/>
      <c r="BC44" s="66">
        <v>88</v>
      </c>
      <c r="BD44" s="56"/>
      <c r="BE44" s="57"/>
      <c r="BF44" s="56">
        <v>95</v>
      </c>
      <c r="BG44" s="56"/>
      <c r="BH44" s="57"/>
      <c r="BI44" s="56"/>
      <c r="BJ44" s="56"/>
      <c r="BK44" s="56">
        <v>90</v>
      </c>
      <c r="BL44" s="56">
        <v>90</v>
      </c>
      <c r="BM44" s="56"/>
      <c r="BN44" s="57"/>
      <c r="BO44" s="45" t="str">
        <f t="shared" si="27"/>
        <v/>
      </c>
      <c r="BP44" s="44"/>
      <c r="BQ44" s="44"/>
      <c r="BR44" s="45"/>
      <c r="BS44" s="44"/>
      <c r="BT44" s="44"/>
      <c r="BU44" s="45"/>
      <c r="BV44" s="44"/>
      <c r="BW44" s="44"/>
      <c r="BX44" s="45"/>
      <c r="BY44" s="44"/>
      <c r="BZ44" s="44"/>
      <c r="CA44" s="45"/>
      <c r="CB44" s="44"/>
      <c r="CC44" s="44"/>
      <c r="CD44" s="45"/>
      <c r="CE44" s="46">
        <f t="shared" si="28"/>
        <v>90.6</v>
      </c>
      <c r="CF44" s="47">
        <f t="shared" si="29"/>
        <v>91</v>
      </c>
      <c r="CG44" s="48"/>
      <c r="CH44" s="58">
        <v>11</v>
      </c>
      <c r="CI44" s="49" t="str">
        <f t="shared" si="30"/>
        <v xml:space="preserve">Memiliki kemampuan pemahanan  QS Al Hujurat :10,12 , Asmaul Husna, Cara berpakaian dalam Islam, Sumber Hukum Islam, Kewajiban Menuntut Ilmu, Zakat Haji Zakat, Keteladanan Rasul pereode Makah, </v>
      </c>
      <c r="CJ44" s="48"/>
      <c r="CK44" s="58">
        <v>11</v>
      </c>
      <c r="CL44" s="49" t="str">
        <f t="shared" si="31"/>
        <v xml:space="preserve">Memiliki keterampilan  Tajwid, Hafalan Asmaul Husna, Debat cara berpakain sesuai dg ajr Islam, Memberi contoh Hukum Taklifi, Perjalanan Haji,Tata cara Wakaf, Sejarah Rasulullah, </v>
      </c>
    </row>
    <row r="45" spans="1:102" x14ac:dyDescent="0.25">
      <c r="A45" s="8">
        <v>35</v>
      </c>
      <c r="B45" s="8">
        <v>2791</v>
      </c>
      <c r="C45" s="8" t="s">
        <v>232</v>
      </c>
      <c r="E45" s="50">
        <f t="shared" si="16"/>
        <v>81</v>
      </c>
      <c r="F45" s="8" t="str">
        <f t="shared" si="17"/>
        <v>B</v>
      </c>
      <c r="G45" s="8" t="str">
        <f t="shared" si="18"/>
        <v xml:space="preserve">Memiliki kemampuan pemahanan  QS Al Hujurat :10,12 , Asmaul Husna, Cara berpakaian dalam Islam, Sumber Hukum Islam, Kewajiban Menuntut Ilmu, Zakat Haji Zakat, Keteladanan Rasul pereode Makah, </v>
      </c>
      <c r="H45" s="50">
        <f t="shared" si="19"/>
        <v>90</v>
      </c>
      <c r="I45" s="8" t="str">
        <f t="shared" si="20"/>
        <v>B</v>
      </c>
      <c r="J45" s="8" t="str">
        <f t="shared" si="21"/>
        <v xml:space="preserve">Memiliki keterampilan  Tajwid, Hafalan Asmaul Husna, Debat cara berpakain sesuai dg ajr Islam, Memberi contoh Hukum Taklifi, Perjalanan Haji,Tata cara Wakaf, Sejarah Rasulullah, </v>
      </c>
      <c r="K45" s="8"/>
      <c r="L45" s="13"/>
      <c r="M45" s="14"/>
      <c r="N45" s="44">
        <f t="shared" si="22"/>
        <v>82</v>
      </c>
      <c r="O45" s="44">
        <f t="shared" si="23"/>
        <v>68</v>
      </c>
      <c r="Q45" s="44">
        <v>85</v>
      </c>
      <c r="R45" s="44">
        <v>90</v>
      </c>
      <c r="S45" s="45">
        <v>75</v>
      </c>
      <c r="T45" s="62">
        <v>78</v>
      </c>
      <c r="U45" s="62">
        <v>82</v>
      </c>
      <c r="V45" s="62">
        <v>80</v>
      </c>
      <c r="W45" s="44">
        <v>90</v>
      </c>
      <c r="X45" s="44">
        <v>80</v>
      </c>
      <c r="Y45" s="56">
        <v>80</v>
      </c>
      <c r="Z45" s="56">
        <v>80</v>
      </c>
      <c r="AA45" s="44"/>
      <c r="AB45" s="45"/>
      <c r="AC45" s="44"/>
      <c r="AD45" s="44"/>
      <c r="AE45" s="45"/>
      <c r="AF45" s="45">
        <f t="shared" si="24"/>
        <v>82</v>
      </c>
      <c r="AG45" s="44"/>
      <c r="AH45" s="44"/>
      <c r="AI45" s="45"/>
      <c r="AJ45" s="44"/>
      <c r="AK45" s="44"/>
      <c r="AL45" s="45"/>
      <c r="AM45" s="44"/>
      <c r="AN45" s="44"/>
      <c r="AO45" s="45"/>
      <c r="AP45" s="44"/>
      <c r="AQ45" s="44"/>
      <c r="AR45" s="45"/>
      <c r="AS45" s="44"/>
      <c r="AT45" s="44"/>
      <c r="AU45" s="45"/>
      <c r="AV45" s="44">
        <v>68</v>
      </c>
      <c r="AW45" s="46">
        <f t="shared" si="25"/>
        <v>80.727272727272734</v>
      </c>
      <c r="AX45" s="47">
        <f t="shared" si="26"/>
        <v>81</v>
      </c>
      <c r="AY45" s="48"/>
      <c r="AZ45" s="44">
        <v>90</v>
      </c>
      <c r="BA45" s="56"/>
      <c r="BB45" s="57"/>
      <c r="BC45" s="66">
        <v>100</v>
      </c>
      <c r="BD45" s="56"/>
      <c r="BE45" s="57"/>
      <c r="BF45" s="56">
        <v>90</v>
      </c>
      <c r="BG45" s="56"/>
      <c r="BH45" s="57"/>
      <c r="BI45" s="56"/>
      <c r="BJ45" s="56"/>
      <c r="BK45" s="56">
        <v>80</v>
      </c>
      <c r="BL45" s="56">
        <v>90</v>
      </c>
      <c r="BM45" s="56"/>
      <c r="BN45" s="57"/>
      <c r="BO45" s="45" t="str">
        <f t="shared" si="27"/>
        <v/>
      </c>
      <c r="BP45" s="44"/>
      <c r="BQ45" s="44"/>
      <c r="BR45" s="45"/>
      <c r="BS45" s="44"/>
      <c r="BT45" s="44"/>
      <c r="BU45" s="45"/>
      <c r="BV45" s="44"/>
      <c r="BW45" s="44"/>
      <c r="BX45" s="45"/>
      <c r="BY45" s="44"/>
      <c r="BZ45" s="44"/>
      <c r="CA45" s="45"/>
      <c r="CB45" s="44"/>
      <c r="CC45" s="44"/>
      <c r="CD45" s="45"/>
      <c r="CE45" s="46">
        <f t="shared" si="28"/>
        <v>90</v>
      </c>
      <c r="CF45" s="47">
        <f t="shared" si="29"/>
        <v>90</v>
      </c>
      <c r="CG45" s="48"/>
      <c r="CH45" s="58">
        <v>11</v>
      </c>
      <c r="CI45" s="49" t="str">
        <f t="shared" si="30"/>
        <v xml:space="preserve">Memiliki kemampuan pemahanan  QS Al Hujurat :10,12 , Asmaul Husna, Cara berpakaian dalam Islam, Sumber Hukum Islam, Kewajiban Menuntut Ilmu, Zakat Haji Zakat, Keteladanan Rasul pereode Makah, </v>
      </c>
      <c r="CJ45" s="48"/>
      <c r="CK45" s="58">
        <v>11</v>
      </c>
      <c r="CL45" s="49" t="str">
        <f t="shared" si="31"/>
        <v xml:space="preserve">Memiliki keterampilan  Tajwid, Hafalan Asmaul Husna, Debat cara berpakain sesuai dg ajr Islam, Memberi contoh Hukum Taklifi, Perjalanan Haji,Tata cara Wakaf, Sejarah Rasulullah, </v>
      </c>
    </row>
    <row r="46" spans="1:102" x14ac:dyDescent="0.25">
      <c r="A46" s="8">
        <v>36</v>
      </c>
      <c r="B46" s="8">
        <v>2807</v>
      </c>
      <c r="C46" s="8" t="s">
        <v>233</v>
      </c>
      <c r="E46" s="50">
        <f t="shared" si="16"/>
        <v>87</v>
      </c>
      <c r="F46" s="8" t="str">
        <f t="shared" si="17"/>
        <v>B</v>
      </c>
      <c r="G46" s="8" t="str">
        <f t="shared" si="18"/>
        <v xml:space="preserve">Memiliki kemampuan pemahanan  QS Al Hujurat :10,12 , Asmaul Husna, Cara berpakaian dalam Islam, Sumber Hukum Islam, Kewajiban Menuntut Ilmu, Zakat Haji Zakat, Keteladanan Rasul pereode Makah, </v>
      </c>
      <c r="H46" s="50">
        <f t="shared" si="19"/>
        <v>90</v>
      </c>
      <c r="I46" s="8" t="str">
        <f t="shared" si="20"/>
        <v>B</v>
      </c>
      <c r="J46" s="8" t="str">
        <f t="shared" si="21"/>
        <v xml:space="preserve">Memiliki keterampilan  Tajwid, Hafalan Asmaul Husna, Debat cara berpakain sesuai dg ajr Islam, Memberi contoh Hukum Taklifi, Perjalanan Haji,Tata cara Wakaf, Sejarah Rasulullah, </v>
      </c>
      <c r="K46" s="8"/>
      <c r="L46" s="13"/>
      <c r="M46" s="14"/>
      <c r="N46" s="44">
        <f t="shared" si="22"/>
        <v>87</v>
      </c>
      <c r="O46" s="44">
        <f t="shared" si="23"/>
        <v>80</v>
      </c>
      <c r="Q46" s="44">
        <v>85</v>
      </c>
      <c r="R46" s="44">
        <v>80</v>
      </c>
      <c r="S46" s="45">
        <v>100</v>
      </c>
      <c r="T46" s="62">
        <v>78</v>
      </c>
      <c r="U46" s="62">
        <v>89</v>
      </c>
      <c r="V46" s="62">
        <v>75</v>
      </c>
      <c r="W46" s="44">
        <v>100</v>
      </c>
      <c r="X46" s="44">
        <v>90</v>
      </c>
      <c r="Y46" s="56">
        <v>85</v>
      </c>
      <c r="Z46" s="56">
        <v>90</v>
      </c>
      <c r="AA46" s="44"/>
      <c r="AB46" s="45"/>
      <c r="AC46" s="44"/>
      <c r="AD46" s="44"/>
      <c r="AE46" s="45"/>
      <c r="AF46" s="45">
        <f t="shared" si="24"/>
        <v>87</v>
      </c>
      <c r="AG46" s="44"/>
      <c r="AH46" s="44"/>
      <c r="AI46" s="45"/>
      <c r="AJ46" s="44"/>
      <c r="AK46" s="44"/>
      <c r="AL46" s="45"/>
      <c r="AM46" s="44"/>
      <c r="AN46" s="44"/>
      <c r="AO46" s="45"/>
      <c r="AP46" s="44"/>
      <c r="AQ46" s="44"/>
      <c r="AR46" s="45"/>
      <c r="AS46" s="44"/>
      <c r="AT46" s="44"/>
      <c r="AU46" s="45"/>
      <c r="AV46" s="44">
        <v>80</v>
      </c>
      <c r="AW46" s="46">
        <f t="shared" si="25"/>
        <v>86.545454545454547</v>
      </c>
      <c r="AX46" s="47">
        <f t="shared" si="26"/>
        <v>87</v>
      </c>
      <c r="AY46" s="48"/>
      <c r="AZ46" s="44">
        <v>90</v>
      </c>
      <c r="BA46" s="56"/>
      <c r="BB46" s="57"/>
      <c r="BC46" s="66">
        <v>90</v>
      </c>
      <c r="BD46" s="56"/>
      <c r="BE46" s="57"/>
      <c r="BF46" s="56">
        <v>90</v>
      </c>
      <c r="BG46" s="56"/>
      <c r="BH46" s="57"/>
      <c r="BI46" s="56"/>
      <c r="BJ46" s="56"/>
      <c r="BK46" s="56">
        <v>90</v>
      </c>
      <c r="BL46" s="56">
        <v>90</v>
      </c>
      <c r="BM46" s="56"/>
      <c r="BN46" s="57"/>
      <c r="BO46" s="45" t="str">
        <f t="shared" si="27"/>
        <v/>
      </c>
      <c r="BP46" s="44"/>
      <c r="BQ46" s="44"/>
      <c r="BR46" s="45"/>
      <c r="BS46" s="44"/>
      <c r="BT46" s="44"/>
      <c r="BU46" s="45"/>
      <c r="BV46" s="44"/>
      <c r="BW46" s="44"/>
      <c r="BX46" s="45"/>
      <c r="BY46" s="44"/>
      <c r="BZ46" s="44"/>
      <c r="CA46" s="45"/>
      <c r="CB46" s="44"/>
      <c r="CC46" s="44"/>
      <c r="CD46" s="45"/>
      <c r="CE46" s="46">
        <f t="shared" si="28"/>
        <v>90</v>
      </c>
      <c r="CF46" s="47">
        <f t="shared" si="29"/>
        <v>90</v>
      </c>
      <c r="CG46" s="48"/>
      <c r="CH46" s="58">
        <v>11</v>
      </c>
      <c r="CI46" s="49" t="str">
        <f t="shared" si="30"/>
        <v xml:space="preserve">Memiliki kemampuan pemahanan  QS Al Hujurat :10,12 , Asmaul Husna, Cara berpakaian dalam Islam, Sumber Hukum Islam, Kewajiban Menuntut Ilmu, Zakat Haji Zakat, Keteladanan Rasul pereode Makah, </v>
      </c>
      <c r="CJ46" s="48"/>
      <c r="CK46" s="58">
        <v>11</v>
      </c>
      <c r="CL46" s="49" t="str">
        <f t="shared" si="31"/>
        <v xml:space="preserve">Memiliki keterampilan  Tajwid, Hafalan Asmaul Husna, Debat cara berpakain sesuai dg ajr Islam, Memberi contoh Hukum Taklifi, Perjalanan Haji,Tata cara Wakaf, Sejarah Rasulullah, </v>
      </c>
    </row>
    <row r="47" spans="1:102" x14ac:dyDescent="0.25">
      <c r="A47" s="8"/>
      <c r="B47" s="8"/>
      <c r="C47" s="8"/>
      <c r="E47" s="50" t="str">
        <f t="shared" si="16"/>
        <v/>
      </c>
      <c r="F47" s="8" t="str">
        <f t="shared" si="17"/>
        <v/>
      </c>
      <c r="G47" s="8" t="str">
        <f t="shared" si="18"/>
        <v/>
      </c>
      <c r="H47" s="50" t="str">
        <f t="shared" si="19"/>
        <v/>
      </c>
      <c r="I47" s="8" t="str">
        <f t="shared" si="20"/>
        <v/>
      </c>
      <c r="J47" s="8" t="str">
        <f t="shared" si="21"/>
        <v/>
      </c>
      <c r="K47" s="8"/>
      <c r="L47" s="13"/>
      <c r="M47" s="14"/>
      <c r="N47" s="44" t="str">
        <f t="shared" si="22"/>
        <v/>
      </c>
      <c r="O47" s="44" t="str">
        <f t="shared" si="23"/>
        <v/>
      </c>
      <c r="Q47" s="44"/>
      <c r="R47" s="44"/>
      <c r="S47" s="45"/>
      <c r="T47" s="44"/>
      <c r="U47" s="44"/>
      <c r="V47" s="45"/>
      <c r="W47" s="44"/>
      <c r="X47" s="44"/>
      <c r="Y47" s="45"/>
      <c r="Z47" s="44"/>
      <c r="AA47" s="44"/>
      <c r="AB47" s="45"/>
      <c r="AC47" s="44"/>
      <c r="AD47" s="44"/>
      <c r="AE47" s="45"/>
      <c r="AF47" s="45" t="str">
        <f t="shared" si="24"/>
        <v/>
      </c>
      <c r="AG47" s="44"/>
      <c r="AH47" s="44"/>
      <c r="AI47" s="45"/>
      <c r="AJ47" s="44"/>
      <c r="AK47" s="44"/>
      <c r="AL47" s="45"/>
      <c r="AM47" s="44"/>
      <c r="AN47" s="44"/>
      <c r="AO47" s="45"/>
      <c r="AP47" s="44"/>
      <c r="AQ47" s="44"/>
      <c r="AR47" s="45"/>
      <c r="AS47" s="44"/>
      <c r="AT47" s="44"/>
      <c r="AU47" s="45"/>
      <c r="AV47" s="44"/>
      <c r="AW47" s="46" t="str">
        <f t="shared" si="25"/>
        <v/>
      </c>
      <c r="AX47" s="47" t="str">
        <f t="shared" si="26"/>
        <v/>
      </c>
      <c r="AY47" s="48"/>
      <c r="AZ47" s="56"/>
      <c r="BA47" s="56"/>
      <c r="BB47" s="57"/>
      <c r="BC47" s="56"/>
      <c r="BD47" s="56"/>
      <c r="BE47" s="57"/>
      <c r="BF47" s="56"/>
      <c r="BG47" s="56"/>
      <c r="BH47" s="57"/>
      <c r="BI47" s="56"/>
      <c r="BJ47" s="56"/>
      <c r="BK47" s="57"/>
      <c r="BL47" s="56"/>
      <c r="BM47" s="56"/>
      <c r="BN47" s="57"/>
      <c r="BO47" s="45" t="str">
        <f t="shared" si="27"/>
        <v/>
      </c>
      <c r="BP47" s="44"/>
      <c r="BQ47" s="44"/>
      <c r="BR47" s="45"/>
      <c r="BS47" s="44"/>
      <c r="BT47" s="44"/>
      <c r="BU47" s="45"/>
      <c r="BV47" s="44"/>
      <c r="BW47" s="44"/>
      <c r="BX47" s="45"/>
      <c r="BY47" s="44"/>
      <c r="BZ47" s="44"/>
      <c r="CA47" s="45"/>
      <c r="CB47" s="44"/>
      <c r="CC47" s="44"/>
      <c r="CD47" s="45"/>
      <c r="CE47" s="46" t="str">
        <f t="shared" si="28"/>
        <v/>
      </c>
      <c r="CF47" s="47" t="str">
        <f t="shared" si="29"/>
        <v/>
      </c>
      <c r="CG47" s="48"/>
      <c r="CH47" s="58"/>
      <c r="CI47" s="49" t="str">
        <f t="shared" si="30"/>
        <v/>
      </c>
      <c r="CJ47" s="48"/>
      <c r="CK47" s="58"/>
      <c r="CL47" s="49" t="str">
        <f t="shared" si="31"/>
        <v/>
      </c>
    </row>
    <row r="48" spans="1:102" x14ac:dyDescent="0.25">
      <c r="A48" s="8"/>
      <c r="B48" s="8"/>
      <c r="C48" s="8"/>
      <c r="E48" s="50" t="str">
        <f t="shared" si="16"/>
        <v/>
      </c>
      <c r="F48" s="8" t="str">
        <f t="shared" si="17"/>
        <v/>
      </c>
      <c r="G48" s="8" t="str">
        <f t="shared" si="18"/>
        <v/>
      </c>
      <c r="H48" s="50" t="str">
        <f t="shared" si="19"/>
        <v/>
      </c>
      <c r="I48" s="8" t="str">
        <f t="shared" si="20"/>
        <v/>
      </c>
      <c r="J48" s="8" t="str">
        <f t="shared" si="21"/>
        <v/>
      </c>
      <c r="K48" s="8"/>
      <c r="L48" s="13"/>
      <c r="M48" s="14"/>
      <c r="N48" s="44" t="str">
        <f t="shared" si="22"/>
        <v/>
      </c>
      <c r="O48" s="44" t="str">
        <f t="shared" si="23"/>
        <v/>
      </c>
      <c r="Q48" s="44"/>
      <c r="R48" s="44"/>
      <c r="S48" s="45"/>
      <c r="T48" s="44"/>
      <c r="U48" s="44"/>
      <c r="V48" s="45"/>
      <c r="W48" s="44"/>
      <c r="X48" s="44"/>
      <c r="Y48" s="45"/>
      <c r="Z48" s="44"/>
      <c r="AA48" s="44"/>
      <c r="AB48" s="45"/>
      <c r="AC48" s="44"/>
      <c r="AD48" s="44"/>
      <c r="AE48" s="45"/>
      <c r="AF48" s="45" t="str">
        <f t="shared" si="24"/>
        <v/>
      </c>
      <c r="AG48" s="44"/>
      <c r="AH48" s="44"/>
      <c r="AI48" s="45"/>
      <c r="AJ48" s="44"/>
      <c r="AK48" s="44"/>
      <c r="AL48" s="45"/>
      <c r="AM48" s="44"/>
      <c r="AN48" s="44"/>
      <c r="AO48" s="45"/>
      <c r="AP48" s="44"/>
      <c r="AQ48" s="44"/>
      <c r="AR48" s="45"/>
      <c r="AS48" s="44"/>
      <c r="AT48" s="44"/>
      <c r="AU48" s="45"/>
      <c r="AV48" s="44"/>
      <c r="AW48" s="46" t="str">
        <f t="shared" si="25"/>
        <v/>
      </c>
      <c r="AX48" s="47" t="str">
        <f t="shared" si="26"/>
        <v/>
      </c>
      <c r="AY48" s="48"/>
      <c r="AZ48" s="56"/>
      <c r="BA48" s="56"/>
      <c r="BB48" s="57"/>
      <c r="BC48" s="56"/>
      <c r="BD48" s="56"/>
      <c r="BE48" s="57"/>
      <c r="BF48" s="56"/>
      <c r="BG48" s="56"/>
      <c r="BH48" s="57"/>
      <c r="BI48" s="56"/>
      <c r="BJ48" s="56"/>
      <c r="BK48" s="57"/>
      <c r="BL48" s="56"/>
      <c r="BM48" s="56"/>
      <c r="BN48" s="57"/>
      <c r="BO48" s="45" t="str">
        <f t="shared" si="27"/>
        <v/>
      </c>
      <c r="BP48" s="44"/>
      <c r="BQ48" s="44"/>
      <c r="BR48" s="45"/>
      <c r="BS48" s="44"/>
      <c r="BT48" s="44"/>
      <c r="BU48" s="45"/>
      <c r="BV48" s="44"/>
      <c r="BW48" s="44"/>
      <c r="BX48" s="45"/>
      <c r="BY48" s="44"/>
      <c r="BZ48" s="44"/>
      <c r="CA48" s="45"/>
      <c r="CB48" s="44"/>
      <c r="CC48" s="44"/>
      <c r="CD48" s="45"/>
      <c r="CE48" s="46" t="str">
        <f t="shared" si="28"/>
        <v/>
      </c>
      <c r="CF48" s="47" t="str">
        <f t="shared" si="29"/>
        <v/>
      </c>
      <c r="CG48" s="48"/>
      <c r="CH48" s="58"/>
      <c r="CI48" s="49" t="str">
        <f t="shared" si="30"/>
        <v/>
      </c>
      <c r="CJ48" s="48"/>
      <c r="CK48" s="58"/>
      <c r="CL48" s="49" t="str">
        <f t="shared" si="31"/>
        <v/>
      </c>
    </row>
    <row r="49" spans="1:90" x14ac:dyDescent="0.25">
      <c r="A49" s="8"/>
      <c r="B49" s="8"/>
      <c r="C49" s="8"/>
      <c r="E49" s="50" t="str">
        <f t="shared" si="16"/>
        <v/>
      </c>
      <c r="F49" s="8" t="str">
        <f t="shared" si="17"/>
        <v/>
      </c>
      <c r="G49" s="8" t="str">
        <f t="shared" si="18"/>
        <v/>
      </c>
      <c r="H49" s="50" t="str">
        <f t="shared" si="19"/>
        <v/>
      </c>
      <c r="I49" s="8" t="str">
        <f t="shared" si="20"/>
        <v/>
      </c>
      <c r="J49" s="8" t="str">
        <f t="shared" si="21"/>
        <v/>
      </c>
      <c r="K49" s="8"/>
      <c r="L49" s="13"/>
      <c r="M49" s="14"/>
      <c r="N49" s="44" t="str">
        <f t="shared" si="22"/>
        <v/>
      </c>
      <c r="O49" s="44" t="str">
        <f t="shared" si="23"/>
        <v/>
      </c>
      <c r="Q49" s="44"/>
      <c r="R49" s="44"/>
      <c r="S49" s="45"/>
      <c r="T49" s="44"/>
      <c r="U49" s="44"/>
      <c r="V49" s="45"/>
      <c r="W49" s="44"/>
      <c r="X49" s="44"/>
      <c r="Y49" s="45"/>
      <c r="Z49" s="44"/>
      <c r="AA49" s="44"/>
      <c r="AB49" s="45"/>
      <c r="AC49" s="44"/>
      <c r="AD49" s="44"/>
      <c r="AE49" s="45"/>
      <c r="AF49" s="45" t="str">
        <f t="shared" si="24"/>
        <v/>
      </c>
      <c r="AG49" s="44"/>
      <c r="AH49" s="44"/>
      <c r="AI49" s="45"/>
      <c r="AJ49" s="44"/>
      <c r="AK49" s="44"/>
      <c r="AL49" s="45"/>
      <c r="AM49" s="44"/>
      <c r="AN49" s="44"/>
      <c r="AO49" s="45"/>
      <c r="AP49" s="44"/>
      <c r="AQ49" s="44"/>
      <c r="AR49" s="45"/>
      <c r="AS49" s="44"/>
      <c r="AT49" s="44"/>
      <c r="AU49" s="45"/>
      <c r="AV49" s="44"/>
      <c r="AW49" s="46" t="str">
        <f t="shared" si="25"/>
        <v/>
      </c>
      <c r="AX49" s="47" t="str">
        <f t="shared" si="26"/>
        <v/>
      </c>
      <c r="AY49" s="48"/>
      <c r="AZ49" s="56"/>
      <c r="BA49" s="56"/>
      <c r="BB49" s="57"/>
      <c r="BC49" s="56"/>
      <c r="BD49" s="56"/>
      <c r="BE49" s="57"/>
      <c r="BF49" s="56"/>
      <c r="BG49" s="56"/>
      <c r="BH49" s="57"/>
      <c r="BI49" s="56"/>
      <c r="BJ49" s="56"/>
      <c r="BK49" s="57"/>
      <c r="BL49" s="56"/>
      <c r="BM49" s="56"/>
      <c r="BN49" s="57"/>
      <c r="BO49" s="45" t="str">
        <f t="shared" si="27"/>
        <v/>
      </c>
      <c r="BP49" s="44"/>
      <c r="BQ49" s="44"/>
      <c r="BR49" s="45"/>
      <c r="BS49" s="44"/>
      <c r="BT49" s="44"/>
      <c r="BU49" s="45"/>
      <c r="BV49" s="44"/>
      <c r="BW49" s="44"/>
      <c r="BX49" s="45"/>
      <c r="BY49" s="44"/>
      <c r="BZ49" s="44"/>
      <c r="CA49" s="45"/>
      <c r="CB49" s="44"/>
      <c r="CC49" s="44"/>
      <c r="CD49" s="45"/>
      <c r="CE49" s="46" t="str">
        <f t="shared" si="28"/>
        <v/>
      </c>
      <c r="CF49" s="47" t="str">
        <f t="shared" si="29"/>
        <v/>
      </c>
      <c r="CG49" s="48"/>
      <c r="CH49" s="58"/>
      <c r="CI49" s="49" t="str">
        <f t="shared" si="30"/>
        <v/>
      </c>
      <c r="CJ49" s="48"/>
      <c r="CK49" s="58"/>
      <c r="CL49" s="49" t="str">
        <f t="shared" si="31"/>
        <v/>
      </c>
    </row>
    <row r="50" spans="1:90" x14ac:dyDescent="0.25">
      <c r="A50" s="8"/>
      <c r="B50" s="8"/>
      <c r="C50" s="8"/>
      <c r="E50" s="50" t="str">
        <f t="shared" si="16"/>
        <v/>
      </c>
      <c r="F50" s="8" t="str">
        <f t="shared" si="17"/>
        <v/>
      </c>
      <c r="G50" s="8" t="str">
        <f t="shared" si="18"/>
        <v/>
      </c>
      <c r="H50" s="50" t="str">
        <f t="shared" si="19"/>
        <v/>
      </c>
      <c r="I50" s="8" t="str">
        <f t="shared" si="20"/>
        <v/>
      </c>
      <c r="J50" s="8" t="str">
        <f t="shared" si="21"/>
        <v/>
      </c>
      <c r="K50" s="8"/>
      <c r="L50" s="13"/>
      <c r="M50" s="14"/>
      <c r="N50" s="44" t="str">
        <f t="shared" si="22"/>
        <v/>
      </c>
      <c r="O50" s="44" t="str">
        <f t="shared" si="23"/>
        <v/>
      </c>
      <c r="Q50" s="44"/>
      <c r="R50" s="44"/>
      <c r="S50" s="45"/>
      <c r="T50" s="44"/>
      <c r="U50" s="44"/>
      <c r="V50" s="45"/>
      <c r="W50" s="44"/>
      <c r="X50" s="44"/>
      <c r="Y50" s="45"/>
      <c r="Z50" s="44"/>
      <c r="AA50" s="44"/>
      <c r="AB50" s="45"/>
      <c r="AC50" s="44"/>
      <c r="AD50" s="44"/>
      <c r="AE50" s="45"/>
      <c r="AF50" s="45" t="str">
        <f t="shared" si="24"/>
        <v/>
      </c>
      <c r="AG50" s="44"/>
      <c r="AH50" s="44"/>
      <c r="AI50" s="45"/>
      <c r="AJ50" s="44"/>
      <c r="AK50" s="44"/>
      <c r="AL50" s="45"/>
      <c r="AM50" s="44"/>
      <c r="AN50" s="44"/>
      <c r="AO50" s="45"/>
      <c r="AP50" s="44"/>
      <c r="AQ50" s="44"/>
      <c r="AR50" s="45"/>
      <c r="AS50" s="44"/>
      <c r="AT50" s="44"/>
      <c r="AU50" s="45"/>
      <c r="AV50" s="44"/>
      <c r="AW50" s="46" t="str">
        <f t="shared" si="25"/>
        <v/>
      </c>
      <c r="AX50" s="47" t="str">
        <f t="shared" si="26"/>
        <v/>
      </c>
      <c r="AY50" s="48"/>
      <c r="AZ50" s="56"/>
      <c r="BA50" s="56"/>
      <c r="BB50" s="57"/>
      <c r="BC50" s="56"/>
      <c r="BD50" s="56"/>
      <c r="BE50" s="57"/>
      <c r="BF50" s="56"/>
      <c r="BG50" s="56"/>
      <c r="BH50" s="57"/>
      <c r="BI50" s="56"/>
      <c r="BJ50" s="56"/>
      <c r="BK50" s="57"/>
      <c r="BL50" s="56"/>
      <c r="BM50" s="56"/>
      <c r="BN50" s="57"/>
      <c r="BO50" s="45" t="str">
        <f t="shared" si="27"/>
        <v/>
      </c>
      <c r="BP50" s="44"/>
      <c r="BQ50" s="44"/>
      <c r="BR50" s="45"/>
      <c r="BS50" s="44"/>
      <c r="BT50" s="44"/>
      <c r="BU50" s="45"/>
      <c r="BV50" s="44"/>
      <c r="BW50" s="44"/>
      <c r="BX50" s="45"/>
      <c r="BY50" s="44"/>
      <c r="BZ50" s="44"/>
      <c r="CA50" s="45"/>
      <c r="CB50" s="44"/>
      <c r="CC50" s="44"/>
      <c r="CD50" s="45"/>
      <c r="CE50" s="46" t="str">
        <f t="shared" si="28"/>
        <v/>
      </c>
      <c r="CF50" s="47" t="str">
        <f t="shared" si="29"/>
        <v/>
      </c>
      <c r="CG50" s="48"/>
      <c r="CH50" s="58"/>
      <c r="CI50" s="49" t="str">
        <f t="shared" si="30"/>
        <v/>
      </c>
      <c r="CJ50" s="48"/>
      <c r="CK50" s="58"/>
      <c r="CL50" s="49" t="str">
        <f t="shared" si="31"/>
        <v/>
      </c>
    </row>
    <row r="51" spans="1:90" x14ac:dyDescent="0.25">
      <c r="A51" s="8"/>
      <c r="B51" s="8"/>
      <c r="C51" s="8"/>
      <c r="E51" s="50" t="str">
        <f t="shared" si="16"/>
        <v/>
      </c>
      <c r="F51" s="8" t="str">
        <f t="shared" si="17"/>
        <v/>
      </c>
      <c r="G51" s="8" t="str">
        <f t="shared" si="18"/>
        <v/>
      </c>
      <c r="H51" s="50" t="str">
        <f t="shared" si="19"/>
        <v/>
      </c>
      <c r="I51" s="8" t="str">
        <f t="shared" si="20"/>
        <v/>
      </c>
      <c r="J51" s="8" t="str">
        <f t="shared" si="21"/>
        <v/>
      </c>
      <c r="K51" s="8"/>
      <c r="L51" s="13"/>
      <c r="M51" s="14"/>
      <c r="N51" s="44" t="str">
        <f t="shared" si="22"/>
        <v/>
      </c>
      <c r="O51" s="44" t="str">
        <f t="shared" si="23"/>
        <v/>
      </c>
      <c r="Q51" s="44"/>
      <c r="R51" s="44"/>
      <c r="S51" s="45"/>
      <c r="T51" s="44"/>
      <c r="U51" s="44"/>
      <c r="V51" s="45"/>
      <c r="W51" s="44"/>
      <c r="X51" s="44"/>
      <c r="Y51" s="45"/>
      <c r="Z51" s="44"/>
      <c r="AA51" s="44"/>
      <c r="AB51" s="45"/>
      <c r="AC51" s="44"/>
      <c r="AD51" s="44"/>
      <c r="AE51" s="45"/>
      <c r="AF51" s="45" t="str">
        <f t="shared" si="24"/>
        <v/>
      </c>
      <c r="AG51" s="44"/>
      <c r="AH51" s="44"/>
      <c r="AI51" s="45"/>
      <c r="AJ51" s="44"/>
      <c r="AK51" s="44"/>
      <c r="AL51" s="45"/>
      <c r="AM51" s="44"/>
      <c r="AN51" s="44"/>
      <c r="AO51" s="45"/>
      <c r="AP51" s="44"/>
      <c r="AQ51" s="44"/>
      <c r="AR51" s="45"/>
      <c r="AS51" s="44"/>
      <c r="AT51" s="44"/>
      <c r="AU51" s="45"/>
      <c r="AV51" s="44"/>
      <c r="AW51" s="46" t="str">
        <f t="shared" si="25"/>
        <v/>
      </c>
      <c r="AX51" s="47" t="str">
        <f t="shared" si="26"/>
        <v/>
      </c>
      <c r="AY51" s="48"/>
      <c r="AZ51" s="56"/>
      <c r="BA51" s="56"/>
      <c r="BB51" s="57"/>
      <c r="BC51" s="56"/>
      <c r="BD51" s="56"/>
      <c r="BE51" s="57"/>
      <c r="BF51" s="56"/>
      <c r="BG51" s="56"/>
      <c r="BH51" s="57"/>
      <c r="BI51" s="56"/>
      <c r="BJ51" s="56"/>
      <c r="BK51" s="57"/>
      <c r="BL51" s="56"/>
      <c r="BM51" s="56"/>
      <c r="BN51" s="57"/>
      <c r="BO51" s="45" t="str">
        <f t="shared" si="27"/>
        <v/>
      </c>
      <c r="BP51" s="44"/>
      <c r="BQ51" s="44"/>
      <c r="BR51" s="45"/>
      <c r="BS51" s="44"/>
      <c r="BT51" s="44"/>
      <c r="BU51" s="45"/>
      <c r="BV51" s="44"/>
      <c r="BW51" s="44"/>
      <c r="BX51" s="45"/>
      <c r="BY51" s="44"/>
      <c r="BZ51" s="44"/>
      <c r="CA51" s="45"/>
      <c r="CB51" s="44"/>
      <c r="CC51" s="44"/>
      <c r="CD51" s="45"/>
      <c r="CE51" s="46" t="str">
        <f t="shared" si="28"/>
        <v/>
      </c>
      <c r="CF51" s="47" t="str">
        <f t="shared" si="29"/>
        <v/>
      </c>
      <c r="CG51" s="48"/>
      <c r="CH51" s="58"/>
      <c r="CI51" s="49" t="str">
        <f t="shared" si="30"/>
        <v/>
      </c>
      <c r="CJ51" s="48"/>
      <c r="CK51" s="58"/>
      <c r="CL51" s="49" t="str">
        <f t="shared" si="31"/>
        <v/>
      </c>
    </row>
    <row r="52" spans="1:90" x14ac:dyDescent="0.25">
      <c r="A52" s="8"/>
      <c r="B52" s="8"/>
      <c r="C52" s="8"/>
      <c r="E52" s="50" t="str">
        <f t="shared" si="16"/>
        <v/>
      </c>
      <c r="F52" s="8" t="str">
        <f t="shared" si="17"/>
        <v/>
      </c>
      <c r="G52" s="8" t="str">
        <f t="shared" si="18"/>
        <v/>
      </c>
      <c r="H52" s="50" t="str">
        <f t="shared" si="19"/>
        <v/>
      </c>
      <c r="I52" s="8" t="str">
        <f t="shared" si="20"/>
        <v/>
      </c>
      <c r="J52" s="8" t="str">
        <f t="shared" si="21"/>
        <v/>
      </c>
      <c r="K52" s="8"/>
      <c r="L52" s="13"/>
      <c r="M52" s="14"/>
      <c r="N52" s="44" t="str">
        <f t="shared" si="22"/>
        <v/>
      </c>
      <c r="O52" s="44" t="str">
        <f t="shared" si="23"/>
        <v/>
      </c>
      <c r="Q52" s="44"/>
      <c r="R52" s="44"/>
      <c r="S52" s="45"/>
      <c r="T52" s="44"/>
      <c r="U52" s="44"/>
      <c r="V52" s="45"/>
      <c r="W52" s="44"/>
      <c r="X52" s="44"/>
      <c r="Y52" s="45"/>
      <c r="Z52" s="44"/>
      <c r="AA52" s="44"/>
      <c r="AB52" s="45"/>
      <c r="AC52" s="44"/>
      <c r="AD52" s="44"/>
      <c r="AE52" s="45"/>
      <c r="AF52" s="45" t="str">
        <f t="shared" si="24"/>
        <v/>
      </c>
      <c r="AG52" s="44"/>
      <c r="AH52" s="44"/>
      <c r="AI52" s="45"/>
      <c r="AJ52" s="44"/>
      <c r="AK52" s="44"/>
      <c r="AL52" s="45"/>
      <c r="AM52" s="44"/>
      <c r="AN52" s="44"/>
      <c r="AO52" s="45"/>
      <c r="AP52" s="44"/>
      <c r="AQ52" s="44"/>
      <c r="AR52" s="45"/>
      <c r="AS52" s="44"/>
      <c r="AT52" s="44"/>
      <c r="AU52" s="45"/>
      <c r="AV52" s="44"/>
      <c r="AW52" s="46" t="str">
        <f t="shared" si="25"/>
        <v/>
      </c>
      <c r="AX52" s="47" t="str">
        <f t="shared" si="26"/>
        <v/>
      </c>
      <c r="AY52" s="48"/>
      <c r="AZ52" s="56"/>
      <c r="BA52" s="56"/>
      <c r="BB52" s="57"/>
      <c r="BC52" s="56"/>
      <c r="BD52" s="56"/>
      <c r="BE52" s="57"/>
      <c r="BF52" s="56"/>
      <c r="BG52" s="56"/>
      <c r="BH52" s="57"/>
      <c r="BI52" s="56"/>
      <c r="BJ52" s="56"/>
      <c r="BK52" s="57"/>
      <c r="BL52" s="56"/>
      <c r="BM52" s="56"/>
      <c r="BN52" s="57"/>
      <c r="BO52" s="45" t="str">
        <f t="shared" si="27"/>
        <v/>
      </c>
      <c r="BP52" s="44"/>
      <c r="BQ52" s="44"/>
      <c r="BR52" s="45"/>
      <c r="BS52" s="44"/>
      <c r="BT52" s="44"/>
      <c r="BU52" s="45"/>
      <c r="BV52" s="44"/>
      <c r="BW52" s="44"/>
      <c r="BX52" s="45"/>
      <c r="BY52" s="44"/>
      <c r="BZ52" s="44"/>
      <c r="CA52" s="45"/>
      <c r="CB52" s="44"/>
      <c r="CC52" s="44"/>
      <c r="CD52" s="45"/>
      <c r="CE52" s="46" t="str">
        <f t="shared" si="28"/>
        <v/>
      </c>
      <c r="CF52" s="47" t="str">
        <f t="shared" si="29"/>
        <v/>
      </c>
      <c r="CG52" s="48"/>
      <c r="CH52" s="58"/>
      <c r="CI52" s="49" t="str">
        <f t="shared" si="30"/>
        <v/>
      </c>
      <c r="CJ52" s="48"/>
      <c r="CK52" s="58"/>
      <c r="CL52" s="49" t="str">
        <f t="shared" si="31"/>
        <v/>
      </c>
    </row>
    <row r="53" spans="1:90" x14ac:dyDescent="0.25">
      <c r="A53" s="8"/>
      <c r="B53" s="8"/>
      <c r="C53" s="8"/>
      <c r="E53" s="50" t="str">
        <f t="shared" si="16"/>
        <v/>
      </c>
      <c r="F53" s="8" t="str">
        <f t="shared" si="17"/>
        <v/>
      </c>
      <c r="G53" s="8" t="str">
        <f t="shared" si="18"/>
        <v/>
      </c>
      <c r="H53" s="50" t="str">
        <f t="shared" si="19"/>
        <v/>
      </c>
      <c r="I53" s="8" t="str">
        <f t="shared" si="20"/>
        <v/>
      </c>
      <c r="J53" s="8" t="str">
        <f t="shared" si="21"/>
        <v/>
      </c>
      <c r="K53" s="8"/>
      <c r="L53" s="13"/>
      <c r="M53" s="14"/>
      <c r="N53" s="44" t="str">
        <f t="shared" si="22"/>
        <v/>
      </c>
      <c r="O53" s="44" t="str">
        <f t="shared" si="23"/>
        <v/>
      </c>
      <c r="Q53" s="44"/>
      <c r="R53" s="44"/>
      <c r="S53" s="45"/>
      <c r="T53" s="44"/>
      <c r="U53" s="44"/>
      <c r="V53" s="45"/>
      <c r="W53" s="44"/>
      <c r="X53" s="44"/>
      <c r="Y53" s="45"/>
      <c r="Z53" s="44"/>
      <c r="AA53" s="44"/>
      <c r="AB53" s="45"/>
      <c r="AC53" s="44"/>
      <c r="AD53" s="44"/>
      <c r="AE53" s="45"/>
      <c r="AF53" s="45" t="str">
        <f t="shared" si="24"/>
        <v/>
      </c>
      <c r="AG53" s="44"/>
      <c r="AH53" s="44"/>
      <c r="AI53" s="45"/>
      <c r="AJ53" s="44"/>
      <c r="AK53" s="44"/>
      <c r="AL53" s="45"/>
      <c r="AM53" s="44"/>
      <c r="AN53" s="44"/>
      <c r="AO53" s="45"/>
      <c r="AP53" s="44"/>
      <c r="AQ53" s="44"/>
      <c r="AR53" s="45"/>
      <c r="AS53" s="44"/>
      <c r="AT53" s="44"/>
      <c r="AU53" s="45"/>
      <c r="AV53" s="44"/>
      <c r="AW53" s="46" t="str">
        <f t="shared" si="25"/>
        <v/>
      </c>
      <c r="AX53" s="47" t="str">
        <f t="shared" si="26"/>
        <v/>
      </c>
      <c r="AY53" s="48"/>
      <c r="AZ53" s="56"/>
      <c r="BA53" s="56"/>
      <c r="BB53" s="57"/>
      <c r="BC53" s="56"/>
      <c r="BD53" s="56"/>
      <c r="BE53" s="57"/>
      <c r="BF53" s="56"/>
      <c r="BG53" s="56"/>
      <c r="BH53" s="57"/>
      <c r="BI53" s="56"/>
      <c r="BJ53" s="56"/>
      <c r="BK53" s="57"/>
      <c r="BL53" s="56"/>
      <c r="BM53" s="56"/>
      <c r="BN53" s="57"/>
      <c r="BO53" s="45" t="str">
        <f t="shared" si="27"/>
        <v/>
      </c>
      <c r="BP53" s="44"/>
      <c r="BQ53" s="44"/>
      <c r="BR53" s="45"/>
      <c r="BS53" s="44"/>
      <c r="BT53" s="44"/>
      <c r="BU53" s="45"/>
      <c r="BV53" s="44"/>
      <c r="BW53" s="44"/>
      <c r="BX53" s="45"/>
      <c r="BY53" s="44"/>
      <c r="BZ53" s="44"/>
      <c r="CA53" s="45"/>
      <c r="CB53" s="44"/>
      <c r="CC53" s="44"/>
      <c r="CD53" s="45"/>
      <c r="CE53" s="46" t="str">
        <f t="shared" si="28"/>
        <v/>
      </c>
      <c r="CF53" s="47" t="str">
        <f t="shared" si="29"/>
        <v/>
      </c>
      <c r="CG53" s="48"/>
      <c r="CH53" s="58"/>
      <c r="CI53" s="49" t="str">
        <f t="shared" si="30"/>
        <v/>
      </c>
      <c r="CJ53" s="48"/>
      <c r="CK53" s="58"/>
      <c r="CL53" s="49" t="str">
        <f t="shared" si="31"/>
        <v/>
      </c>
    </row>
    <row r="54" spans="1:90" x14ac:dyDescent="0.25">
      <c r="A54" s="8"/>
      <c r="B54" s="8"/>
      <c r="C54" s="8"/>
      <c r="E54" s="50" t="str">
        <f t="shared" si="16"/>
        <v/>
      </c>
      <c r="F54" s="8" t="str">
        <f t="shared" si="17"/>
        <v/>
      </c>
      <c r="G54" s="8" t="str">
        <f t="shared" si="18"/>
        <v/>
      </c>
      <c r="H54" s="50" t="str">
        <f t="shared" si="19"/>
        <v/>
      </c>
      <c r="I54" s="8" t="str">
        <f t="shared" si="20"/>
        <v/>
      </c>
      <c r="J54" s="8" t="str">
        <f t="shared" si="21"/>
        <v/>
      </c>
      <c r="K54" s="8"/>
      <c r="L54" s="13"/>
      <c r="M54" s="14"/>
      <c r="N54" s="44" t="str">
        <f t="shared" si="22"/>
        <v/>
      </c>
      <c r="O54" s="44" t="str">
        <f t="shared" si="23"/>
        <v/>
      </c>
      <c r="Q54" s="44"/>
      <c r="R54" s="44"/>
      <c r="S54" s="45"/>
      <c r="T54" s="44"/>
      <c r="U54" s="44"/>
      <c r="V54" s="45"/>
      <c r="W54" s="44"/>
      <c r="X54" s="44"/>
      <c r="Y54" s="45"/>
      <c r="Z54" s="44"/>
      <c r="AA54" s="44"/>
      <c r="AB54" s="45"/>
      <c r="AC54" s="44"/>
      <c r="AD54" s="44"/>
      <c r="AE54" s="45"/>
      <c r="AF54" s="45" t="str">
        <f t="shared" si="24"/>
        <v/>
      </c>
      <c r="AG54" s="44"/>
      <c r="AH54" s="44"/>
      <c r="AI54" s="45"/>
      <c r="AJ54" s="44"/>
      <c r="AK54" s="44"/>
      <c r="AL54" s="45"/>
      <c r="AM54" s="44"/>
      <c r="AN54" s="44"/>
      <c r="AO54" s="45"/>
      <c r="AP54" s="44"/>
      <c r="AQ54" s="44"/>
      <c r="AR54" s="45"/>
      <c r="AS54" s="44"/>
      <c r="AT54" s="44"/>
      <c r="AU54" s="45"/>
      <c r="AV54" s="44"/>
      <c r="AW54" s="46" t="str">
        <f t="shared" si="25"/>
        <v/>
      </c>
      <c r="AX54" s="47" t="str">
        <f t="shared" si="26"/>
        <v/>
      </c>
      <c r="AY54" s="48"/>
      <c r="AZ54" s="56"/>
      <c r="BA54" s="56"/>
      <c r="BB54" s="57"/>
      <c r="BC54" s="56"/>
      <c r="BD54" s="56"/>
      <c r="BE54" s="57"/>
      <c r="BF54" s="56"/>
      <c r="BG54" s="56"/>
      <c r="BH54" s="57"/>
      <c r="BI54" s="56"/>
      <c r="BJ54" s="56"/>
      <c r="BK54" s="57"/>
      <c r="BL54" s="56"/>
      <c r="BM54" s="56"/>
      <c r="BN54" s="57"/>
      <c r="BO54" s="45" t="str">
        <f t="shared" si="27"/>
        <v/>
      </c>
      <c r="BP54" s="44"/>
      <c r="BQ54" s="44"/>
      <c r="BR54" s="45"/>
      <c r="BS54" s="44"/>
      <c r="BT54" s="44"/>
      <c r="BU54" s="45"/>
      <c r="BV54" s="44"/>
      <c r="BW54" s="44"/>
      <c r="BX54" s="45"/>
      <c r="BY54" s="44"/>
      <c r="BZ54" s="44"/>
      <c r="CA54" s="45"/>
      <c r="CB54" s="44"/>
      <c r="CC54" s="44"/>
      <c r="CD54" s="45"/>
      <c r="CE54" s="46" t="str">
        <f t="shared" si="28"/>
        <v/>
      </c>
      <c r="CF54" s="47" t="str">
        <f t="shared" si="29"/>
        <v/>
      </c>
      <c r="CG54" s="48"/>
      <c r="CH54" s="58"/>
      <c r="CI54" s="49" t="str">
        <f t="shared" si="30"/>
        <v/>
      </c>
      <c r="CJ54" s="48"/>
      <c r="CK54" s="58"/>
      <c r="CL54" s="49" t="str">
        <f t="shared" si="31"/>
        <v/>
      </c>
    </row>
    <row r="55" spans="1:90" x14ac:dyDescent="0.25">
      <c r="A55" s="8"/>
      <c r="B55" s="8"/>
      <c r="C55" s="8"/>
      <c r="E55" s="50" t="str">
        <f t="shared" si="16"/>
        <v/>
      </c>
      <c r="F55" s="8" t="str">
        <f t="shared" si="17"/>
        <v/>
      </c>
      <c r="G55" s="8" t="str">
        <f t="shared" si="18"/>
        <v/>
      </c>
      <c r="H55" s="50" t="str">
        <f t="shared" si="19"/>
        <v/>
      </c>
      <c r="I55" s="8" t="str">
        <f t="shared" si="20"/>
        <v/>
      </c>
      <c r="J55" s="8" t="str">
        <f t="shared" si="21"/>
        <v/>
      </c>
      <c r="K55" s="8"/>
      <c r="L55" s="13"/>
      <c r="M55" s="14"/>
      <c r="N55" s="44" t="str">
        <f t="shared" si="22"/>
        <v/>
      </c>
      <c r="O55" s="44" t="str">
        <f t="shared" si="23"/>
        <v/>
      </c>
      <c r="Q55" s="44"/>
      <c r="R55" s="44"/>
      <c r="S55" s="45"/>
      <c r="T55" s="44"/>
      <c r="U55" s="44"/>
      <c r="V55" s="45"/>
      <c r="W55" s="44"/>
      <c r="X55" s="44"/>
      <c r="Y55" s="45"/>
      <c r="Z55" s="44"/>
      <c r="AA55" s="44"/>
      <c r="AB55" s="45"/>
      <c r="AC55" s="44"/>
      <c r="AD55" s="44"/>
      <c r="AE55" s="45"/>
      <c r="AF55" s="45" t="str">
        <f t="shared" si="24"/>
        <v/>
      </c>
      <c r="AG55" s="44"/>
      <c r="AH55" s="44"/>
      <c r="AI55" s="45"/>
      <c r="AJ55" s="44"/>
      <c r="AK55" s="44"/>
      <c r="AL55" s="45"/>
      <c r="AM55" s="44"/>
      <c r="AN55" s="44"/>
      <c r="AO55" s="45"/>
      <c r="AP55" s="44"/>
      <c r="AQ55" s="44"/>
      <c r="AR55" s="45"/>
      <c r="AS55" s="44"/>
      <c r="AT55" s="44"/>
      <c r="AU55" s="45"/>
      <c r="AV55" s="44"/>
      <c r="AW55" s="46" t="str">
        <f t="shared" si="25"/>
        <v/>
      </c>
      <c r="AX55" s="47" t="str">
        <f t="shared" si="26"/>
        <v/>
      </c>
      <c r="AY55" s="48"/>
      <c r="AZ55" s="56"/>
      <c r="BA55" s="56"/>
      <c r="BB55" s="57"/>
      <c r="BC55" s="56"/>
      <c r="BD55" s="56"/>
      <c r="BE55" s="57"/>
      <c r="BF55" s="56"/>
      <c r="BG55" s="56"/>
      <c r="BH55" s="57"/>
      <c r="BI55" s="56"/>
      <c r="BJ55" s="56"/>
      <c r="BK55" s="57"/>
      <c r="BL55" s="56"/>
      <c r="BM55" s="56"/>
      <c r="BN55" s="57"/>
      <c r="BO55" s="45" t="str">
        <f t="shared" si="27"/>
        <v/>
      </c>
      <c r="BP55" s="44"/>
      <c r="BQ55" s="44"/>
      <c r="BR55" s="45"/>
      <c r="BS55" s="44"/>
      <c r="BT55" s="44"/>
      <c r="BU55" s="45"/>
      <c r="BV55" s="44"/>
      <c r="BW55" s="44"/>
      <c r="BX55" s="45"/>
      <c r="BY55" s="44"/>
      <c r="BZ55" s="44"/>
      <c r="CA55" s="45"/>
      <c r="CB55" s="44"/>
      <c r="CC55" s="44"/>
      <c r="CD55" s="45"/>
      <c r="CE55" s="46" t="str">
        <f t="shared" si="28"/>
        <v/>
      </c>
      <c r="CF55" s="47" t="str">
        <f t="shared" si="29"/>
        <v/>
      </c>
      <c r="CG55" s="48"/>
      <c r="CH55" s="58"/>
      <c r="CI55" s="49" t="str">
        <f t="shared" si="30"/>
        <v/>
      </c>
      <c r="CJ55" s="48"/>
      <c r="CK55" s="58"/>
      <c r="CL55" s="49" t="str">
        <f t="shared" si="31"/>
        <v/>
      </c>
    </row>
    <row r="56" spans="1:90" x14ac:dyDescent="0.25">
      <c r="A56" s="8"/>
      <c r="B56" s="8"/>
      <c r="C56" s="8"/>
      <c r="E56" s="50" t="str">
        <f t="shared" si="16"/>
        <v/>
      </c>
      <c r="F56" s="8" t="str">
        <f t="shared" si="17"/>
        <v/>
      </c>
      <c r="G56" s="8" t="str">
        <f t="shared" si="18"/>
        <v/>
      </c>
      <c r="H56" s="50" t="str">
        <f t="shared" si="19"/>
        <v/>
      </c>
      <c r="I56" s="8" t="str">
        <f t="shared" si="20"/>
        <v/>
      </c>
      <c r="J56" s="8" t="str">
        <f t="shared" si="21"/>
        <v/>
      </c>
      <c r="K56" s="8"/>
      <c r="L56" s="13"/>
      <c r="M56" s="14"/>
      <c r="N56" s="44" t="str">
        <f t="shared" si="22"/>
        <v/>
      </c>
      <c r="O56" s="44" t="str">
        <f t="shared" si="23"/>
        <v/>
      </c>
      <c r="Q56" s="44"/>
      <c r="R56" s="44"/>
      <c r="S56" s="45"/>
      <c r="T56" s="44"/>
      <c r="U56" s="44"/>
      <c r="V56" s="45"/>
      <c r="W56" s="44"/>
      <c r="X56" s="44"/>
      <c r="Y56" s="45"/>
      <c r="Z56" s="44"/>
      <c r="AA56" s="44"/>
      <c r="AB56" s="45"/>
      <c r="AC56" s="44"/>
      <c r="AD56" s="44"/>
      <c r="AE56" s="45"/>
      <c r="AF56" s="45" t="str">
        <f t="shared" si="24"/>
        <v/>
      </c>
      <c r="AG56" s="44"/>
      <c r="AH56" s="44"/>
      <c r="AI56" s="45"/>
      <c r="AJ56" s="44"/>
      <c r="AK56" s="44"/>
      <c r="AL56" s="45"/>
      <c r="AM56" s="44"/>
      <c r="AN56" s="44"/>
      <c r="AO56" s="45"/>
      <c r="AP56" s="44"/>
      <c r="AQ56" s="44"/>
      <c r="AR56" s="45"/>
      <c r="AS56" s="44"/>
      <c r="AT56" s="44"/>
      <c r="AU56" s="45"/>
      <c r="AV56" s="44"/>
      <c r="AW56" s="46" t="str">
        <f t="shared" si="25"/>
        <v/>
      </c>
      <c r="AX56" s="47" t="str">
        <f t="shared" si="26"/>
        <v/>
      </c>
      <c r="AY56" s="48"/>
      <c r="AZ56" s="56"/>
      <c r="BA56" s="56"/>
      <c r="BB56" s="57"/>
      <c r="BC56" s="56"/>
      <c r="BD56" s="56"/>
      <c r="BE56" s="57"/>
      <c r="BF56" s="56"/>
      <c r="BG56" s="56"/>
      <c r="BH56" s="57"/>
      <c r="BI56" s="56"/>
      <c r="BJ56" s="56"/>
      <c r="BK56" s="57"/>
      <c r="BL56" s="56"/>
      <c r="BM56" s="56"/>
      <c r="BN56" s="57"/>
      <c r="BO56" s="45" t="str">
        <f t="shared" si="27"/>
        <v/>
      </c>
      <c r="BP56" s="44"/>
      <c r="BQ56" s="44"/>
      <c r="BR56" s="45"/>
      <c r="BS56" s="44"/>
      <c r="BT56" s="44"/>
      <c r="BU56" s="45"/>
      <c r="BV56" s="44"/>
      <c r="BW56" s="44"/>
      <c r="BX56" s="45"/>
      <c r="BY56" s="44"/>
      <c r="BZ56" s="44"/>
      <c r="CA56" s="45"/>
      <c r="CB56" s="44"/>
      <c r="CC56" s="44"/>
      <c r="CD56" s="45"/>
      <c r="CE56" s="46" t="str">
        <f t="shared" si="28"/>
        <v/>
      </c>
      <c r="CF56" s="47" t="str">
        <f t="shared" si="29"/>
        <v/>
      </c>
      <c r="CG56" s="48"/>
      <c r="CH56" s="58"/>
      <c r="CI56" s="49" t="str">
        <f t="shared" si="30"/>
        <v/>
      </c>
      <c r="CJ56" s="48"/>
      <c r="CK56" s="58"/>
      <c r="CL56" s="49" t="str">
        <f t="shared" si="31"/>
        <v/>
      </c>
    </row>
    <row r="57" spans="1:90" x14ac:dyDescent="0.25">
      <c r="A57" s="8"/>
      <c r="B57" s="8"/>
      <c r="C57" s="8"/>
      <c r="E57" s="50" t="str">
        <f t="shared" si="16"/>
        <v/>
      </c>
      <c r="F57" s="8" t="str">
        <f t="shared" si="17"/>
        <v/>
      </c>
      <c r="G57" s="8" t="str">
        <f t="shared" si="18"/>
        <v/>
      </c>
      <c r="H57" s="50" t="str">
        <f t="shared" si="19"/>
        <v/>
      </c>
      <c r="I57" s="8" t="str">
        <f t="shared" si="20"/>
        <v/>
      </c>
      <c r="J57" s="8" t="str">
        <f t="shared" si="21"/>
        <v/>
      </c>
      <c r="K57" s="8"/>
      <c r="L57" s="13"/>
      <c r="M57" s="14"/>
      <c r="N57" s="44" t="str">
        <f t="shared" si="22"/>
        <v/>
      </c>
      <c r="O57" s="44" t="str">
        <f t="shared" si="23"/>
        <v/>
      </c>
      <c r="Q57" s="44"/>
      <c r="R57" s="44"/>
      <c r="S57" s="45"/>
      <c r="T57" s="44"/>
      <c r="U57" s="44"/>
      <c r="V57" s="45"/>
      <c r="W57" s="44"/>
      <c r="X57" s="44"/>
      <c r="Y57" s="45"/>
      <c r="Z57" s="44"/>
      <c r="AA57" s="44"/>
      <c r="AB57" s="45"/>
      <c r="AC57" s="44"/>
      <c r="AD57" s="44"/>
      <c r="AE57" s="45"/>
      <c r="AF57" s="45" t="str">
        <f t="shared" si="24"/>
        <v/>
      </c>
      <c r="AG57" s="44"/>
      <c r="AH57" s="44"/>
      <c r="AI57" s="45"/>
      <c r="AJ57" s="44"/>
      <c r="AK57" s="44"/>
      <c r="AL57" s="45"/>
      <c r="AM57" s="44"/>
      <c r="AN57" s="44"/>
      <c r="AO57" s="45"/>
      <c r="AP57" s="44"/>
      <c r="AQ57" s="44"/>
      <c r="AR57" s="45"/>
      <c r="AS57" s="44"/>
      <c r="AT57" s="44"/>
      <c r="AU57" s="45"/>
      <c r="AV57" s="44"/>
      <c r="AW57" s="46" t="str">
        <f t="shared" si="25"/>
        <v/>
      </c>
      <c r="AX57" s="47" t="str">
        <f t="shared" si="26"/>
        <v/>
      </c>
      <c r="AY57" s="48"/>
      <c r="AZ57" s="56"/>
      <c r="BA57" s="56"/>
      <c r="BB57" s="57"/>
      <c r="BC57" s="56"/>
      <c r="BD57" s="56"/>
      <c r="BE57" s="57"/>
      <c r="BF57" s="56"/>
      <c r="BG57" s="56"/>
      <c r="BH57" s="57"/>
      <c r="BI57" s="56"/>
      <c r="BJ57" s="56"/>
      <c r="BK57" s="57"/>
      <c r="BL57" s="56"/>
      <c r="BM57" s="56"/>
      <c r="BN57" s="57"/>
      <c r="BO57" s="45" t="str">
        <f t="shared" si="27"/>
        <v/>
      </c>
      <c r="BP57" s="44"/>
      <c r="BQ57" s="44"/>
      <c r="BR57" s="45"/>
      <c r="BS57" s="44"/>
      <c r="BT57" s="44"/>
      <c r="BU57" s="45"/>
      <c r="BV57" s="44"/>
      <c r="BW57" s="44"/>
      <c r="BX57" s="45"/>
      <c r="BY57" s="44"/>
      <c r="BZ57" s="44"/>
      <c r="CA57" s="45"/>
      <c r="CB57" s="44"/>
      <c r="CC57" s="44"/>
      <c r="CD57" s="45"/>
      <c r="CE57" s="46" t="str">
        <f t="shared" si="28"/>
        <v/>
      </c>
      <c r="CF57" s="47" t="str">
        <f t="shared" si="29"/>
        <v/>
      </c>
      <c r="CG57" s="48"/>
      <c r="CH57" s="58"/>
      <c r="CI57" s="49" t="str">
        <f t="shared" si="30"/>
        <v/>
      </c>
      <c r="CJ57" s="48"/>
      <c r="CK57" s="58"/>
      <c r="CL57" s="49" t="str">
        <f t="shared" si="31"/>
        <v/>
      </c>
    </row>
    <row r="58" spans="1:90" x14ac:dyDescent="0.25">
      <c r="A58" s="8"/>
      <c r="B58" s="8"/>
      <c r="C58" s="8"/>
      <c r="E58" s="50" t="str">
        <f t="shared" si="16"/>
        <v/>
      </c>
      <c r="F58" s="8" t="str">
        <f t="shared" si="17"/>
        <v/>
      </c>
      <c r="G58" s="8" t="str">
        <f t="shared" si="18"/>
        <v/>
      </c>
      <c r="H58" s="50" t="str">
        <f t="shared" si="19"/>
        <v/>
      </c>
      <c r="I58" s="8" t="str">
        <f t="shared" si="20"/>
        <v/>
      </c>
      <c r="J58" s="8" t="str">
        <f t="shared" si="21"/>
        <v/>
      </c>
      <c r="K58" s="8"/>
      <c r="L58" s="13"/>
      <c r="M58" s="14"/>
      <c r="N58" s="44" t="str">
        <f t="shared" si="22"/>
        <v/>
      </c>
      <c r="O58" s="44" t="str">
        <f t="shared" si="23"/>
        <v/>
      </c>
      <c r="Q58" s="44"/>
      <c r="R58" s="44"/>
      <c r="S58" s="45"/>
      <c r="T58" s="44"/>
      <c r="U58" s="44"/>
      <c r="V58" s="45"/>
      <c r="W58" s="44"/>
      <c r="X58" s="44"/>
      <c r="Y58" s="45"/>
      <c r="Z58" s="44"/>
      <c r="AA58" s="44"/>
      <c r="AB58" s="45"/>
      <c r="AC58" s="44"/>
      <c r="AD58" s="44"/>
      <c r="AE58" s="45"/>
      <c r="AF58" s="45" t="str">
        <f t="shared" si="24"/>
        <v/>
      </c>
      <c r="AG58" s="44"/>
      <c r="AH58" s="44"/>
      <c r="AI58" s="45"/>
      <c r="AJ58" s="44"/>
      <c r="AK58" s="44"/>
      <c r="AL58" s="45"/>
      <c r="AM58" s="44"/>
      <c r="AN58" s="44"/>
      <c r="AO58" s="45"/>
      <c r="AP58" s="44"/>
      <c r="AQ58" s="44"/>
      <c r="AR58" s="45"/>
      <c r="AS58" s="44"/>
      <c r="AT58" s="44"/>
      <c r="AU58" s="45"/>
      <c r="AV58" s="44"/>
      <c r="AW58" s="46" t="str">
        <f t="shared" si="25"/>
        <v/>
      </c>
      <c r="AX58" s="47" t="str">
        <f t="shared" si="26"/>
        <v/>
      </c>
      <c r="AY58" s="48"/>
      <c r="AZ58" s="56"/>
      <c r="BA58" s="56"/>
      <c r="BB58" s="57"/>
      <c r="BC58" s="56"/>
      <c r="BD58" s="56"/>
      <c r="BE58" s="57"/>
      <c r="BF58" s="56"/>
      <c r="BG58" s="56"/>
      <c r="BH58" s="57"/>
      <c r="BI58" s="56"/>
      <c r="BJ58" s="56"/>
      <c r="BK58" s="57"/>
      <c r="BL58" s="56"/>
      <c r="BM58" s="56"/>
      <c r="BN58" s="57"/>
      <c r="BO58" s="45" t="str">
        <f t="shared" si="27"/>
        <v/>
      </c>
      <c r="BP58" s="44"/>
      <c r="BQ58" s="44"/>
      <c r="BR58" s="45"/>
      <c r="BS58" s="44"/>
      <c r="BT58" s="44"/>
      <c r="BU58" s="45"/>
      <c r="BV58" s="44"/>
      <c r="BW58" s="44"/>
      <c r="BX58" s="45"/>
      <c r="BY58" s="44"/>
      <c r="BZ58" s="44"/>
      <c r="CA58" s="45"/>
      <c r="CB58" s="44"/>
      <c r="CC58" s="44"/>
      <c r="CD58" s="45"/>
      <c r="CE58" s="46" t="str">
        <f t="shared" si="28"/>
        <v/>
      </c>
      <c r="CF58" s="47" t="str">
        <f t="shared" si="29"/>
        <v/>
      </c>
      <c r="CG58" s="48"/>
      <c r="CH58" s="58"/>
      <c r="CI58" s="49" t="str">
        <f t="shared" si="30"/>
        <v/>
      </c>
      <c r="CJ58" s="48"/>
      <c r="CK58" s="58"/>
      <c r="CL58" s="49" t="str">
        <f t="shared" si="31"/>
        <v/>
      </c>
    </row>
    <row r="59" spans="1:90" x14ac:dyDescent="0.25">
      <c r="A59" s="8"/>
      <c r="B59" s="8"/>
      <c r="C59" s="8"/>
      <c r="E59" s="50" t="str">
        <f t="shared" si="16"/>
        <v/>
      </c>
      <c r="F59" s="8" t="str">
        <f t="shared" si="17"/>
        <v/>
      </c>
      <c r="G59" s="8" t="str">
        <f t="shared" si="18"/>
        <v/>
      </c>
      <c r="H59" s="50" t="str">
        <f t="shared" si="19"/>
        <v/>
      </c>
      <c r="I59" s="8" t="str">
        <f t="shared" si="20"/>
        <v/>
      </c>
      <c r="J59" s="8" t="str">
        <f t="shared" si="21"/>
        <v/>
      </c>
      <c r="K59" s="8"/>
      <c r="L59" s="13"/>
      <c r="M59" s="14"/>
      <c r="N59" s="44" t="str">
        <f t="shared" si="22"/>
        <v/>
      </c>
      <c r="O59" s="44" t="str">
        <f t="shared" si="23"/>
        <v/>
      </c>
      <c r="Q59" s="44"/>
      <c r="R59" s="44"/>
      <c r="S59" s="45"/>
      <c r="T59" s="44"/>
      <c r="U59" s="44"/>
      <c r="V59" s="45"/>
      <c r="W59" s="44"/>
      <c r="X59" s="44"/>
      <c r="Y59" s="45"/>
      <c r="Z59" s="44"/>
      <c r="AA59" s="44"/>
      <c r="AB59" s="45"/>
      <c r="AC59" s="44"/>
      <c r="AD59" s="44"/>
      <c r="AE59" s="45"/>
      <c r="AF59" s="45" t="str">
        <f t="shared" si="24"/>
        <v/>
      </c>
      <c r="AG59" s="44"/>
      <c r="AH59" s="44"/>
      <c r="AI59" s="45"/>
      <c r="AJ59" s="44"/>
      <c r="AK59" s="44"/>
      <c r="AL59" s="45"/>
      <c r="AM59" s="44"/>
      <c r="AN59" s="44"/>
      <c r="AO59" s="45"/>
      <c r="AP59" s="44"/>
      <c r="AQ59" s="44"/>
      <c r="AR59" s="45"/>
      <c r="AS59" s="44"/>
      <c r="AT59" s="44"/>
      <c r="AU59" s="45"/>
      <c r="AV59" s="44"/>
      <c r="AW59" s="46" t="str">
        <f t="shared" si="25"/>
        <v/>
      </c>
      <c r="AX59" s="47" t="str">
        <f t="shared" si="26"/>
        <v/>
      </c>
      <c r="AY59" s="48"/>
      <c r="AZ59" s="56"/>
      <c r="BA59" s="56"/>
      <c r="BB59" s="57"/>
      <c r="BC59" s="56"/>
      <c r="BD59" s="56"/>
      <c r="BE59" s="57"/>
      <c r="BF59" s="56"/>
      <c r="BG59" s="56"/>
      <c r="BH59" s="57"/>
      <c r="BI59" s="56"/>
      <c r="BJ59" s="56"/>
      <c r="BK59" s="57"/>
      <c r="BL59" s="56"/>
      <c r="BM59" s="56"/>
      <c r="BN59" s="57"/>
      <c r="BO59" s="45" t="str">
        <f t="shared" si="27"/>
        <v/>
      </c>
      <c r="BP59" s="44"/>
      <c r="BQ59" s="44"/>
      <c r="BR59" s="45"/>
      <c r="BS59" s="44"/>
      <c r="BT59" s="44"/>
      <c r="BU59" s="45"/>
      <c r="BV59" s="44"/>
      <c r="BW59" s="44"/>
      <c r="BX59" s="45"/>
      <c r="BY59" s="44"/>
      <c r="BZ59" s="44"/>
      <c r="CA59" s="45"/>
      <c r="CB59" s="44"/>
      <c r="CC59" s="44"/>
      <c r="CD59" s="45"/>
      <c r="CE59" s="46" t="str">
        <f t="shared" si="28"/>
        <v/>
      </c>
      <c r="CF59" s="47" t="str">
        <f t="shared" si="29"/>
        <v/>
      </c>
      <c r="CG59" s="48"/>
      <c r="CH59" s="58"/>
      <c r="CI59" s="49" t="str">
        <f t="shared" si="30"/>
        <v/>
      </c>
      <c r="CJ59" s="48"/>
      <c r="CK59" s="58"/>
      <c r="CL59" s="49" t="str">
        <f t="shared" si="31"/>
        <v/>
      </c>
    </row>
    <row r="60" spans="1:90" x14ac:dyDescent="0.25">
      <c r="A60" s="8"/>
      <c r="B60" s="8"/>
      <c r="C60" s="8"/>
      <c r="E60" s="50" t="str">
        <f t="shared" si="16"/>
        <v/>
      </c>
      <c r="F60" s="8" t="str">
        <f t="shared" si="17"/>
        <v/>
      </c>
      <c r="G60" s="8" t="str">
        <f t="shared" si="18"/>
        <v/>
      </c>
      <c r="H60" s="50" t="str">
        <f t="shared" si="19"/>
        <v/>
      </c>
      <c r="I60" s="8" t="str">
        <f t="shared" si="20"/>
        <v/>
      </c>
      <c r="J60" s="8" t="str">
        <f t="shared" si="21"/>
        <v/>
      </c>
      <c r="K60" s="8"/>
      <c r="L60" s="13"/>
      <c r="M60" s="14"/>
      <c r="N60" s="44" t="str">
        <f t="shared" si="22"/>
        <v/>
      </c>
      <c r="O60" s="44" t="str">
        <f t="shared" si="23"/>
        <v/>
      </c>
      <c r="Q60" s="44"/>
      <c r="R60" s="44"/>
      <c r="S60" s="45"/>
      <c r="T60" s="44"/>
      <c r="U60" s="44"/>
      <c r="V60" s="45"/>
      <c r="W60" s="44"/>
      <c r="X60" s="44"/>
      <c r="Y60" s="45"/>
      <c r="Z60" s="44"/>
      <c r="AA60" s="44"/>
      <c r="AB60" s="45"/>
      <c r="AC60" s="44"/>
      <c r="AD60" s="44"/>
      <c r="AE60" s="45"/>
      <c r="AF60" s="45" t="str">
        <f t="shared" si="24"/>
        <v/>
      </c>
      <c r="AG60" s="44"/>
      <c r="AH60" s="44"/>
      <c r="AI60" s="45"/>
      <c r="AJ60" s="44"/>
      <c r="AK60" s="44"/>
      <c r="AL60" s="45"/>
      <c r="AM60" s="44"/>
      <c r="AN60" s="44"/>
      <c r="AO60" s="45"/>
      <c r="AP60" s="44"/>
      <c r="AQ60" s="44"/>
      <c r="AR60" s="45"/>
      <c r="AS60" s="44"/>
      <c r="AT60" s="44"/>
      <c r="AU60" s="45"/>
      <c r="AV60" s="44"/>
      <c r="AW60" s="46" t="str">
        <f t="shared" si="25"/>
        <v/>
      </c>
      <c r="AX60" s="47" t="str">
        <f t="shared" si="26"/>
        <v/>
      </c>
      <c r="AY60" s="48"/>
      <c r="AZ60" s="56"/>
      <c r="BA60" s="56"/>
      <c r="BB60" s="57"/>
      <c r="BC60" s="56"/>
      <c r="BD60" s="56"/>
      <c r="BE60" s="57"/>
      <c r="BF60" s="56"/>
      <c r="BG60" s="56"/>
      <c r="BH60" s="57"/>
      <c r="BI60" s="56"/>
      <c r="BJ60" s="56"/>
      <c r="BK60" s="57"/>
      <c r="BL60" s="56"/>
      <c r="BM60" s="56"/>
      <c r="BN60" s="57"/>
      <c r="BO60" s="45" t="str">
        <f t="shared" si="27"/>
        <v/>
      </c>
      <c r="BP60" s="44"/>
      <c r="BQ60" s="44"/>
      <c r="BR60" s="45"/>
      <c r="BS60" s="44"/>
      <c r="BT60" s="44"/>
      <c r="BU60" s="45"/>
      <c r="BV60" s="44"/>
      <c r="BW60" s="44"/>
      <c r="BX60" s="45"/>
      <c r="BY60" s="44"/>
      <c r="BZ60" s="44"/>
      <c r="CA60" s="45"/>
      <c r="CB60" s="44"/>
      <c r="CC60" s="44"/>
      <c r="CD60" s="45"/>
      <c r="CE60" s="46" t="str">
        <f t="shared" si="28"/>
        <v/>
      </c>
      <c r="CF60" s="47" t="str">
        <f t="shared" si="29"/>
        <v/>
      </c>
      <c r="CG60" s="48"/>
      <c r="CH60" s="58"/>
      <c r="CI60" s="49" t="str">
        <f t="shared" si="30"/>
        <v/>
      </c>
      <c r="CJ60" s="48"/>
      <c r="CK60" s="58"/>
      <c r="CL60" s="49" t="str">
        <f t="shared" si="31"/>
        <v/>
      </c>
    </row>
  </sheetData>
  <sheetProtection formatCells="0" formatColumns="0" formatRows="0" insertColumns="0" insertRows="0" insertHyperlinks="0" deleteColumns="0" deleteRows="0" sort="0" autoFilter="0" pivotTables="0"/>
  <mergeCells count="44">
    <mergeCell ref="BY9:CA9"/>
    <mergeCell ref="CB9:CD9"/>
    <mergeCell ref="CH8:CH10"/>
    <mergeCell ref="CI8:CI10"/>
    <mergeCell ref="CF8:CF10"/>
    <mergeCell ref="CK8:CK10"/>
    <mergeCell ref="CQ11:CS11"/>
    <mergeCell ref="CQ25:CS25"/>
    <mergeCell ref="AW8:AW10"/>
    <mergeCell ref="AX8:AX10"/>
    <mergeCell ref="CL8:CL10"/>
    <mergeCell ref="CE8:CE10"/>
    <mergeCell ref="AZ9:BB9"/>
    <mergeCell ref="BC9:BE9"/>
    <mergeCell ref="BF9:BH9"/>
    <mergeCell ref="BI9:BK9"/>
    <mergeCell ref="BL9:BN9"/>
    <mergeCell ref="BO9:BO10"/>
    <mergeCell ref="BP9:BR9"/>
    <mergeCell ref="BS9:BU9"/>
    <mergeCell ref="BV9:BX9"/>
    <mergeCell ref="Q9:S9"/>
    <mergeCell ref="T9:V9"/>
    <mergeCell ref="W9:Y9"/>
    <mergeCell ref="Z9:AB9"/>
    <mergeCell ref="AC9:AE9"/>
    <mergeCell ref="AV8:AV10"/>
    <mergeCell ref="AF9:AF10"/>
    <mergeCell ref="AG9:AI9"/>
    <mergeCell ref="AJ9:AL9"/>
    <mergeCell ref="AM9:AO9"/>
    <mergeCell ref="AP9:AR9"/>
    <mergeCell ref="AS9:AU9"/>
    <mergeCell ref="K9:K10"/>
    <mergeCell ref="E7:J8"/>
    <mergeCell ref="C1:O1"/>
    <mergeCell ref="N9:N10"/>
    <mergeCell ref="O9:O10"/>
    <mergeCell ref="N7:O8"/>
    <mergeCell ref="A8:A10"/>
    <mergeCell ref="B8:B10"/>
    <mergeCell ref="C8:C10"/>
    <mergeCell ref="E9:G9"/>
    <mergeCell ref="H9:J9"/>
  </mergeCells>
  <conditionalFormatting sqref="Q11">
    <cfRule type="cellIs" dxfId="3949" priority="201" operator="lessThan">
      <formula>$C$4</formula>
    </cfRule>
  </conditionalFormatting>
  <conditionalFormatting sqref="Q12">
    <cfRule type="cellIs" dxfId="3948" priority="202" operator="lessThan">
      <formula>$C$4</formula>
    </cfRule>
  </conditionalFormatting>
  <conditionalFormatting sqref="Q13">
    <cfRule type="cellIs" dxfId="3947" priority="203" operator="lessThan">
      <formula>$C$4</formula>
    </cfRule>
  </conditionalFormatting>
  <conditionalFormatting sqref="Q14">
    <cfRule type="cellIs" dxfId="3946" priority="204" operator="lessThan">
      <formula>$C$4</formula>
    </cfRule>
  </conditionalFormatting>
  <conditionalFormatting sqref="Q15">
    <cfRule type="cellIs" dxfId="3945" priority="205" operator="lessThan">
      <formula>$C$4</formula>
    </cfRule>
  </conditionalFormatting>
  <conditionalFormatting sqref="Q16">
    <cfRule type="cellIs" dxfId="3944" priority="206" operator="lessThan">
      <formula>$C$4</formula>
    </cfRule>
  </conditionalFormatting>
  <conditionalFormatting sqref="Q17">
    <cfRule type="cellIs" dxfId="3943" priority="207" operator="lessThan">
      <formula>$C$4</formula>
    </cfRule>
  </conditionalFormatting>
  <conditionalFormatting sqref="Q18">
    <cfRule type="cellIs" dxfId="3942" priority="208" operator="lessThan">
      <formula>$C$4</formula>
    </cfRule>
  </conditionalFormatting>
  <conditionalFormatting sqref="Q19">
    <cfRule type="cellIs" dxfId="3941" priority="209" operator="lessThan">
      <formula>$C$4</formula>
    </cfRule>
  </conditionalFormatting>
  <conditionalFormatting sqref="Q20">
    <cfRule type="cellIs" dxfId="3940" priority="210" operator="lessThan">
      <formula>$C$4</formula>
    </cfRule>
  </conditionalFormatting>
  <conditionalFormatting sqref="Q21">
    <cfRule type="cellIs" dxfId="3939" priority="211" operator="lessThan">
      <formula>$C$4</formula>
    </cfRule>
  </conditionalFormatting>
  <conditionalFormatting sqref="Q22">
    <cfRule type="cellIs" dxfId="3938" priority="212" operator="lessThan">
      <formula>$C$4</formula>
    </cfRule>
  </conditionalFormatting>
  <conditionalFormatting sqref="Q23">
    <cfRule type="cellIs" dxfId="3937" priority="213" operator="lessThan">
      <formula>$C$4</formula>
    </cfRule>
  </conditionalFormatting>
  <conditionalFormatting sqref="Q24">
    <cfRule type="cellIs" dxfId="3936" priority="214" operator="lessThan">
      <formula>$C$4</formula>
    </cfRule>
  </conditionalFormatting>
  <conditionalFormatting sqref="Q25">
    <cfRule type="cellIs" dxfId="3935" priority="215" operator="lessThan">
      <formula>$C$4</formula>
    </cfRule>
  </conditionalFormatting>
  <conditionalFormatting sqref="Q26">
    <cfRule type="cellIs" dxfId="3934" priority="216" operator="lessThan">
      <formula>$C$4</formula>
    </cfRule>
  </conditionalFormatting>
  <conditionalFormatting sqref="Q27">
    <cfRule type="cellIs" dxfId="3933" priority="217" operator="lessThan">
      <formula>$C$4</formula>
    </cfRule>
  </conditionalFormatting>
  <conditionalFormatting sqref="Q28">
    <cfRule type="cellIs" dxfId="3932" priority="218" operator="lessThan">
      <formula>$C$4</formula>
    </cfRule>
  </conditionalFormatting>
  <conditionalFormatting sqref="Q29">
    <cfRule type="cellIs" dxfId="3931" priority="219" operator="lessThan">
      <formula>$C$4</formula>
    </cfRule>
  </conditionalFormatting>
  <conditionalFormatting sqref="Q30">
    <cfRule type="cellIs" dxfId="3930" priority="220" operator="lessThan">
      <formula>$C$4</formula>
    </cfRule>
  </conditionalFormatting>
  <conditionalFormatting sqref="Q31">
    <cfRule type="cellIs" dxfId="3929" priority="221" operator="lessThan">
      <formula>$C$4</formula>
    </cfRule>
  </conditionalFormatting>
  <conditionalFormatting sqref="Q32">
    <cfRule type="cellIs" dxfId="3928" priority="222" operator="lessThan">
      <formula>$C$4</formula>
    </cfRule>
  </conditionalFormatting>
  <conditionalFormatting sqref="Q33">
    <cfRule type="cellIs" dxfId="3927" priority="223" operator="lessThan">
      <formula>$C$4</formula>
    </cfRule>
  </conditionalFormatting>
  <conditionalFormatting sqref="Q34">
    <cfRule type="cellIs" dxfId="3926" priority="224" operator="lessThan">
      <formula>$C$4</formula>
    </cfRule>
  </conditionalFormatting>
  <conditionalFormatting sqref="Q35">
    <cfRule type="cellIs" dxfId="3925" priority="225" operator="lessThan">
      <formula>$C$4</formula>
    </cfRule>
  </conditionalFormatting>
  <conditionalFormatting sqref="Q36">
    <cfRule type="cellIs" dxfId="3924" priority="226" operator="lessThan">
      <formula>$C$4</formula>
    </cfRule>
  </conditionalFormatting>
  <conditionalFormatting sqref="Q37">
    <cfRule type="cellIs" dxfId="3923" priority="227" operator="lessThan">
      <formula>$C$4</formula>
    </cfRule>
  </conditionalFormatting>
  <conditionalFormatting sqref="Q38">
    <cfRule type="cellIs" dxfId="3922" priority="228" operator="lessThan">
      <formula>$C$4</formula>
    </cfRule>
  </conditionalFormatting>
  <conditionalFormatting sqref="Q39">
    <cfRule type="cellIs" dxfId="3921" priority="229" operator="lessThan">
      <formula>$C$4</formula>
    </cfRule>
  </conditionalFormatting>
  <conditionalFormatting sqref="Q40">
    <cfRule type="cellIs" dxfId="3920" priority="230" operator="lessThan">
      <formula>$C$4</formula>
    </cfRule>
  </conditionalFormatting>
  <conditionalFormatting sqref="Q41">
    <cfRule type="cellIs" dxfId="3919" priority="231" operator="lessThan">
      <formula>$C$4</formula>
    </cfRule>
  </conditionalFormatting>
  <conditionalFormatting sqref="Q42">
    <cfRule type="cellIs" dxfId="3918" priority="232" operator="lessThan">
      <formula>$C$4</formula>
    </cfRule>
  </conditionalFormatting>
  <conditionalFormatting sqref="Q43">
    <cfRule type="cellIs" dxfId="3917" priority="233" operator="lessThan">
      <formula>$C$4</formula>
    </cfRule>
  </conditionalFormatting>
  <conditionalFormatting sqref="Q44">
    <cfRule type="cellIs" dxfId="3916" priority="234" operator="lessThan">
      <formula>$C$4</formula>
    </cfRule>
  </conditionalFormatting>
  <conditionalFormatting sqref="Q45">
    <cfRule type="cellIs" dxfId="3915" priority="235" operator="lessThan">
      <formula>$C$4</formula>
    </cfRule>
  </conditionalFormatting>
  <conditionalFormatting sqref="Q46">
    <cfRule type="cellIs" dxfId="3914" priority="236" operator="lessThan">
      <formula>$C$4</formula>
    </cfRule>
  </conditionalFormatting>
  <conditionalFormatting sqref="Q47">
    <cfRule type="cellIs" dxfId="3913" priority="237" operator="lessThan">
      <formula>$C$4</formula>
    </cfRule>
  </conditionalFormatting>
  <conditionalFormatting sqref="Q48">
    <cfRule type="cellIs" dxfId="3912" priority="238" operator="lessThan">
      <formula>$C$4</formula>
    </cfRule>
  </conditionalFormatting>
  <conditionalFormatting sqref="Q49">
    <cfRule type="cellIs" dxfId="3911" priority="239" operator="lessThan">
      <formula>$C$4</formula>
    </cfRule>
  </conditionalFormatting>
  <conditionalFormatting sqref="Q50">
    <cfRule type="cellIs" dxfId="3910" priority="240" operator="lessThan">
      <formula>$C$4</formula>
    </cfRule>
  </conditionalFormatting>
  <conditionalFormatting sqref="Q51">
    <cfRule type="cellIs" dxfId="3909" priority="241" operator="lessThan">
      <formula>$C$4</formula>
    </cfRule>
  </conditionalFormatting>
  <conditionalFormatting sqref="Q52">
    <cfRule type="cellIs" dxfId="3908" priority="242" operator="lessThan">
      <formula>$C$4</formula>
    </cfRule>
  </conditionalFormatting>
  <conditionalFormatting sqref="Q53">
    <cfRule type="cellIs" dxfId="3907" priority="243" operator="lessThan">
      <formula>$C$4</formula>
    </cfRule>
  </conditionalFormatting>
  <conditionalFormatting sqref="Q54">
    <cfRule type="cellIs" dxfId="3906" priority="244" operator="lessThan">
      <formula>$C$4</formula>
    </cfRule>
  </conditionalFormatting>
  <conditionalFormatting sqref="Q55">
    <cfRule type="cellIs" dxfId="3905" priority="245" operator="lessThan">
      <formula>$C$4</formula>
    </cfRule>
  </conditionalFormatting>
  <conditionalFormatting sqref="Q56">
    <cfRule type="cellIs" dxfId="3904" priority="246" operator="lessThan">
      <formula>$C$4</formula>
    </cfRule>
  </conditionalFormatting>
  <conditionalFormatting sqref="Q57">
    <cfRule type="cellIs" dxfId="3903" priority="247" operator="lessThan">
      <formula>$C$4</formula>
    </cfRule>
  </conditionalFormatting>
  <conditionalFormatting sqref="Q58">
    <cfRule type="cellIs" dxfId="3902" priority="248" operator="lessThan">
      <formula>$C$4</formula>
    </cfRule>
  </conditionalFormatting>
  <conditionalFormatting sqref="Q59">
    <cfRule type="cellIs" dxfId="3901" priority="249" operator="lessThan">
      <formula>$C$4</formula>
    </cfRule>
  </conditionalFormatting>
  <conditionalFormatting sqref="Q60">
    <cfRule type="cellIs" dxfId="3900" priority="250" operator="lessThan">
      <formula>$C$4</formula>
    </cfRule>
  </conditionalFormatting>
  <conditionalFormatting sqref="R11">
    <cfRule type="cellIs" dxfId="3899" priority="251" operator="lessThan">
      <formula>$C$4</formula>
    </cfRule>
  </conditionalFormatting>
  <conditionalFormatting sqref="R12">
    <cfRule type="cellIs" dxfId="3898" priority="252" operator="lessThan">
      <formula>$C$4</formula>
    </cfRule>
  </conditionalFormatting>
  <conditionalFormatting sqref="R13">
    <cfRule type="cellIs" dxfId="3897" priority="253" operator="lessThan">
      <formula>$C$4</formula>
    </cfRule>
  </conditionalFormatting>
  <conditionalFormatting sqref="R14">
    <cfRule type="cellIs" dxfId="3896" priority="254" operator="lessThan">
      <formula>$C$4</formula>
    </cfRule>
  </conditionalFormatting>
  <conditionalFormatting sqref="R15">
    <cfRule type="cellIs" dxfId="3895" priority="255" operator="lessThan">
      <formula>$C$4</formula>
    </cfRule>
  </conditionalFormatting>
  <conditionalFormatting sqref="R16">
    <cfRule type="cellIs" dxfId="3894" priority="256" operator="lessThan">
      <formula>$C$4</formula>
    </cfRule>
  </conditionalFormatting>
  <conditionalFormatting sqref="R17">
    <cfRule type="cellIs" dxfId="3893" priority="257" operator="lessThan">
      <formula>$C$4</formula>
    </cfRule>
  </conditionalFormatting>
  <conditionalFormatting sqref="R18">
    <cfRule type="cellIs" dxfId="3892" priority="258" operator="lessThan">
      <formula>$C$4</formula>
    </cfRule>
  </conditionalFormatting>
  <conditionalFormatting sqref="R19">
    <cfRule type="cellIs" dxfId="3891" priority="259" operator="lessThan">
      <formula>$C$4</formula>
    </cfRule>
  </conditionalFormatting>
  <conditionalFormatting sqref="R20">
    <cfRule type="cellIs" dxfId="3890" priority="260" operator="lessThan">
      <formula>$C$4</formula>
    </cfRule>
  </conditionalFormatting>
  <conditionalFormatting sqref="R21">
    <cfRule type="cellIs" dxfId="3889" priority="261" operator="lessThan">
      <formula>$C$4</formula>
    </cfRule>
  </conditionalFormatting>
  <conditionalFormatting sqref="R22">
    <cfRule type="cellIs" dxfId="3888" priority="262" operator="lessThan">
      <formula>$C$4</formula>
    </cfRule>
  </conditionalFormatting>
  <conditionalFormatting sqref="R23">
    <cfRule type="cellIs" dxfId="3887" priority="263" operator="lessThan">
      <formula>$C$4</formula>
    </cfRule>
  </conditionalFormatting>
  <conditionalFormatting sqref="R24">
    <cfRule type="cellIs" dxfId="3886" priority="264" operator="lessThan">
      <formula>$C$4</formula>
    </cfRule>
  </conditionalFormatting>
  <conditionalFormatting sqref="R25">
    <cfRule type="cellIs" dxfId="3885" priority="265" operator="lessThan">
      <formula>$C$4</formula>
    </cfRule>
  </conditionalFormatting>
  <conditionalFormatting sqref="R26">
    <cfRule type="cellIs" dxfId="3884" priority="266" operator="lessThan">
      <formula>$C$4</formula>
    </cfRule>
  </conditionalFormatting>
  <conditionalFormatting sqref="R27">
    <cfRule type="cellIs" dxfId="3883" priority="267" operator="lessThan">
      <formula>$C$4</formula>
    </cfRule>
  </conditionalFormatting>
  <conditionalFormatting sqref="R28">
    <cfRule type="cellIs" dxfId="3882" priority="268" operator="lessThan">
      <formula>$C$4</formula>
    </cfRule>
  </conditionalFormatting>
  <conditionalFormatting sqref="R29">
    <cfRule type="cellIs" dxfId="3881" priority="269" operator="lessThan">
      <formula>$C$4</formula>
    </cfRule>
  </conditionalFormatting>
  <conditionalFormatting sqref="R30">
    <cfRule type="cellIs" dxfId="3880" priority="270" operator="lessThan">
      <formula>$C$4</formula>
    </cfRule>
  </conditionalFormatting>
  <conditionalFormatting sqref="R31">
    <cfRule type="cellIs" dxfId="3879" priority="271" operator="lessThan">
      <formula>$C$4</formula>
    </cfRule>
  </conditionalFormatting>
  <conditionalFormatting sqref="R32">
    <cfRule type="cellIs" dxfId="3878" priority="272" operator="lessThan">
      <formula>$C$4</formula>
    </cfRule>
  </conditionalFormatting>
  <conditionalFormatting sqref="R33">
    <cfRule type="cellIs" dxfId="3877" priority="273" operator="lessThan">
      <formula>$C$4</formula>
    </cfRule>
  </conditionalFormatting>
  <conditionalFormatting sqref="R34">
    <cfRule type="cellIs" dxfId="3876" priority="274" operator="lessThan">
      <formula>$C$4</formula>
    </cfRule>
  </conditionalFormatting>
  <conditionalFormatting sqref="R35">
    <cfRule type="cellIs" dxfId="3875" priority="275" operator="lessThan">
      <formula>$C$4</formula>
    </cfRule>
  </conditionalFormatting>
  <conditionalFormatting sqref="R36">
    <cfRule type="cellIs" dxfId="3874" priority="276" operator="lessThan">
      <formula>$C$4</formula>
    </cfRule>
  </conditionalFormatting>
  <conditionalFormatting sqref="R37">
    <cfRule type="cellIs" dxfId="3873" priority="277" operator="lessThan">
      <formula>$C$4</formula>
    </cfRule>
  </conditionalFormatting>
  <conditionalFormatting sqref="R38">
    <cfRule type="cellIs" dxfId="3872" priority="278" operator="lessThan">
      <formula>$C$4</formula>
    </cfRule>
  </conditionalFormatting>
  <conditionalFormatting sqref="R39">
    <cfRule type="cellIs" dxfId="3871" priority="279" operator="lessThan">
      <formula>$C$4</formula>
    </cfRule>
  </conditionalFormatting>
  <conditionalFormatting sqref="R40">
    <cfRule type="cellIs" dxfId="3870" priority="280" operator="lessThan">
      <formula>$C$4</formula>
    </cfRule>
  </conditionalFormatting>
  <conditionalFormatting sqref="R41">
    <cfRule type="cellIs" dxfId="3869" priority="281" operator="lessThan">
      <formula>$C$4</formula>
    </cfRule>
  </conditionalFormatting>
  <conditionalFormatting sqref="R42">
    <cfRule type="cellIs" dxfId="3868" priority="282" operator="lessThan">
      <formula>$C$4</formula>
    </cfRule>
  </conditionalFormatting>
  <conditionalFormatting sqref="R43">
    <cfRule type="cellIs" dxfId="3867" priority="283" operator="lessThan">
      <formula>$C$4</formula>
    </cfRule>
  </conditionalFormatting>
  <conditionalFormatting sqref="R44">
    <cfRule type="cellIs" dxfId="3866" priority="284" operator="lessThan">
      <formula>$C$4</formula>
    </cfRule>
  </conditionalFormatting>
  <conditionalFormatting sqref="R45">
    <cfRule type="cellIs" dxfId="3865" priority="285" operator="lessThan">
      <formula>$C$4</formula>
    </cfRule>
  </conditionalFormatting>
  <conditionalFormatting sqref="R46">
    <cfRule type="cellIs" dxfId="3864" priority="286" operator="lessThan">
      <formula>$C$4</formula>
    </cfRule>
  </conditionalFormatting>
  <conditionalFormatting sqref="R47">
    <cfRule type="cellIs" dxfId="3863" priority="287" operator="lessThan">
      <formula>$C$4</formula>
    </cfRule>
  </conditionalFormatting>
  <conditionalFormatting sqref="R48">
    <cfRule type="cellIs" dxfId="3862" priority="288" operator="lessThan">
      <formula>$C$4</formula>
    </cfRule>
  </conditionalFormatting>
  <conditionalFormatting sqref="R49">
    <cfRule type="cellIs" dxfId="3861" priority="289" operator="lessThan">
      <formula>$C$4</formula>
    </cfRule>
  </conditionalFormatting>
  <conditionalFormatting sqref="R50">
    <cfRule type="cellIs" dxfId="3860" priority="290" operator="lessThan">
      <formula>$C$4</formula>
    </cfRule>
  </conditionalFormatting>
  <conditionalFormatting sqref="R51">
    <cfRule type="cellIs" dxfId="3859" priority="291" operator="lessThan">
      <formula>$C$4</formula>
    </cfRule>
  </conditionalFormatting>
  <conditionalFormatting sqref="R52">
    <cfRule type="cellIs" dxfId="3858" priority="292" operator="lessThan">
      <formula>$C$4</formula>
    </cfRule>
  </conditionalFormatting>
  <conditionalFormatting sqref="R53">
    <cfRule type="cellIs" dxfId="3857" priority="293" operator="lessThan">
      <formula>$C$4</formula>
    </cfRule>
  </conditionalFormatting>
  <conditionalFormatting sqref="R54">
    <cfRule type="cellIs" dxfId="3856" priority="294" operator="lessThan">
      <formula>$C$4</formula>
    </cfRule>
  </conditionalFormatting>
  <conditionalFormatting sqref="R55">
    <cfRule type="cellIs" dxfId="3855" priority="295" operator="lessThan">
      <formula>$C$4</formula>
    </cfRule>
  </conditionalFormatting>
  <conditionalFormatting sqref="R56">
    <cfRule type="cellIs" dxfId="3854" priority="296" operator="lessThan">
      <formula>$C$4</formula>
    </cfRule>
  </conditionalFormatting>
  <conditionalFormatting sqref="R57">
    <cfRule type="cellIs" dxfId="3853" priority="297" operator="lessThan">
      <formula>$C$4</formula>
    </cfRule>
  </conditionalFormatting>
  <conditionalFormatting sqref="R58">
    <cfRule type="cellIs" dxfId="3852" priority="298" operator="lessThan">
      <formula>$C$4</formula>
    </cfRule>
  </conditionalFormatting>
  <conditionalFormatting sqref="R59">
    <cfRule type="cellIs" dxfId="3851" priority="299" operator="lessThan">
      <formula>$C$4</formula>
    </cfRule>
  </conditionalFormatting>
  <conditionalFormatting sqref="R60">
    <cfRule type="cellIs" dxfId="3850" priority="300" operator="lessThan">
      <formula>$C$4</formula>
    </cfRule>
  </conditionalFormatting>
  <conditionalFormatting sqref="S11">
    <cfRule type="cellIs" dxfId="3849" priority="301" operator="lessThan">
      <formula>$C$4</formula>
    </cfRule>
  </conditionalFormatting>
  <conditionalFormatting sqref="S12">
    <cfRule type="cellIs" dxfId="3848" priority="302" operator="lessThan">
      <formula>$C$4</formula>
    </cfRule>
  </conditionalFormatting>
  <conditionalFormatting sqref="S13">
    <cfRule type="cellIs" dxfId="3847" priority="303" operator="lessThan">
      <formula>$C$4</formula>
    </cfRule>
  </conditionalFormatting>
  <conditionalFormatting sqref="S14">
    <cfRule type="cellIs" dxfId="3846" priority="304" operator="lessThan">
      <formula>$C$4</formula>
    </cfRule>
  </conditionalFormatting>
  <conditionalFormatting sqref="S15">
    <cfRule type="cellIs" dxfId="3845" priority="305" operator="lessThan">
      <formula>$C$4</formula>
    </cfRule>
  </conditionalFormatting>
  <conditionalFormatting sqref="S16">
    <cfRule type="cellIs" dxfId="3844" priority="306" operator="lessThan">
      <formula>$C$4</formula>
    </cfRule>
  </conditionalFormatting>
  <conditionalFormatting sqref="S17">
    <cfRule type="cellIs" dxfId="3843" priority="307" operator="lessThan">
      <formula>$C$4</formula>
    </cfRule>
  </conditionalFormatting>
  <conditionalFormatting sqref="S18">
    <cfRule type="cellIs" dxfId="3842" priority="308" operator="lessThan">
      <formula>$C$4</formula>
    </cfRule>
  </conditionalFormatting>
  <conditionalFormatting sqref="S19">
    <cfRule type="cellIs" dxfId="3841" priority="309" operator="lessThan">
      <formula>$C$4</formula>
    </cfRule>
  </conditionalFormatting>
  <conditionalFormatting sqref="S20">
    <cfRule type="cellIs" dxfId="3840" priority="310" operator="lessThan">
      <formula>$C$4</formula>
    </cfRule>
  </conditionalFormatting>
  <conditionalFormatting sqref="S21">
    <cfRule type="cellIs" dxfId="3839" priority="311" operator="lessThan">
      <formula>$C$4</formula>
    </cfRule>
  </conditionalFormatting>
  <conditionalFormatting sqref="S22">
    <cfRule type="cellIs" dxfId="3838" priority="312" operator="lessThan">
      <formula>$C$4</formula>
    </cfRule>
  </conditionalFormatting>
  <conditionalFormatting sqref="S23">
    <cfRule type="cellIs" dxfId="3837" priority="313" operator="lessThan">
      <formula>$C$4</formula>
    </cfRule>
  </conditionalFormatting>
  <conditionalFormatting sqref="S24">
    <cfRule type="cellIs" dxfId="3836" priority="314" operator="lessThan">
      <formula>$C$4</formula>
    </cfRule>
  </conditionalFormatting>
  <conditionalFormatting sqref="S25">
    <cfRule type="cellIs" dxfId="3835" priority="315" operator="lessThan">
      <formula>$C$4</formula>
    </cfRule>
  </conditionalFormatting>
  <conditionalFormatting sqref="S26">
    <cfRule type="cellIs" dxfId="3834" priority="316" operator="lessThan">
      <formula>$C$4</formula>
    </cfRule>
  </conditionalFormatting>
  <conditionalFormatting sqref="S27">
    <cfRule type="cellIs" dxfId="3833" priority="317" operator="lessThan">
      <formula>$C$4</formula>
    </cfRule>
  </conditionalFormatting>
  <conditionalFormatting sqref="S28">
    <cfRule type="cellIs" dxfId="3832" priority="318" operator="lessThan">
      <formula>$C$4</formula>
    </cfRule>
  </conditionalFormatting>
  <conditionalFormatting sqref="S29">
    <cfRule type="cellIs" dxfId="3831" priority="319" operator="lessThan">
      <formula>$C$4</formula>
    </cfRule>
  </conditionalFormatting>
  <conditionalFormatting sqref="S30">
    <cfRule type="cellIs" dxfId="3830" priority="320" operator="lessThan">
      <formula>$C$4</formula>
    </cfRule>
  </conditionalFormatting>
  <conditionalFormatting sqref="S31">
    <cfRule type="cellIs" dxfId="3829" priority="321" operator="lessThan">
      <formula>$C$4</formula>
    </cfRule>
  </conditionalFormatting>
  <conditionalFormatting sqref="S32">
    <cfRule type="cellIs" dxfId="3828" priority="322" operator="lessThan">
      <formula>$C$4</formula>
    </cfRule>
  </conditionalFormatting>
  <conditionalFormatting sqref="S33">
    <cfRule type="cellIs" dxfId="3827" priority="323" operator="lessThan">
      <formula>$C$4</formula>
    </cfRule>
  </conditionalFormatting>
  <conditionalFormatting sqref="S34">
    <cfRule type="cellIs" dxfId="3826" priority="324" operator="lessThan">
      <formula>$C$4</formula>
    </cfRule>
  </conditionalFormatting>
  <conditionalFormatting sqref="S35">
    <cfRule type="cellIs" dxfId="3825" priority="325" operator="lessThan">
      <formula>$C$4</formula>
    </cfRule>
  </conditionalFormatting>
  <conditionalFormatting sqref="S36">
    <cfRule type="cellIs" dxfId="3824" priority="326" operator="lessThan">
      <formula>$C$4</formula>
    </cfRule>
  </conditionalFormatting>
  <conditionalFormatting sqref="S37">
    <cfRule type="cellIs" dxfId="3823" priority="327" operator="lessThan">
      <formula>$C$4</formula>
    </cfRule>
  </conditionalFormatting>
  <conditionalFormatting sqref="S38">
    <cfRule type="cellIs" dxfId="3822" priority="328" operator="lessThan">
      <formula>$C$4</formula>
    </cfRule>
  </conditionalFormatting>
  <conditionalFormatting sqref="S39">
    <cfRule type="cellIs" dxfId="3821" priority="329" operator="lessThan">
      <formula>$C$4</formula>
    </cfRule>
  </conditionalFormatting>
  <conditionalFormatting sqref="S40">
    <cfRule type="cellIs" dxfId="3820" priority="330" operator="lessThan">
      <formula>$C$4</formula>
    </cfRule>
  </conditionalFormatting>
  <conditionalFormatting sqref="S41">
    <cfRule type="cellIs" dxfId="3819" priority="331" operator="lessThan">
      <formula>$C$4</formula>
    </cfRule>
  </conditionalFormatting>
  <conditionalFormatting sqref="S42">
    <cfRule type="cellIs" dxfId="3818" priority="332" operator="lessThan">
      <formula>$C$4</formula>
    </cfRule>
  </conditionalFormatting>
  <conditionalFormatting sqref="S43">
    <cfRule type="cellIs" dxfId="3817" priority="333" operator="lessThan">
      <formula>$C$4</formula>
    </cfRule>
  </conditionalFormatting>
  <conditionalFormatting sqref="S44">
    <cfRule type="cellIs" dxfId="3816" priority="334" operator="lessThan">
      <formula>$C$4</formula>
    </cfRule>
  </conditionalFormatting>
  <conditionalFormatting sqref="S45">
    <cfRule type="cellIs" dxfId="3815" priority="335" operator="lessThan">
      <formula>$C$4</formula>
    </cfRule>
  </conditionalFormatting>
  <conditionalFormatting sqref="S46">
    <cfRule type="cellIs" dxfId="3814" priority="336" operator="lessThan">
      <formula>$C$4</formula>
    </cfRule>
  </conditionalFormatting>
  <conditionalFormatting sqref="S47">
    <cfRule type="cellIs" dxfId="3813" priority="337" operator="lessThan">
      <formula>$C$4</formula>
    </cfRule>
  </conditionalFormatting>
  <conditionalFormatting sqref="S48">
    <cfRule type="cellIs" dxfId="3812" priority="338" operator="lessThan">
      <formula>$C$4</formula>
    </cfRule>
  </conditionalFormatting>
  <conditionalFormatting sqref="S49">
    <cfRule type="cellIs" dxfId="3811" priority="339" operator="lessThan">
      <formula>$C$4</formula>
    </cfRule>
  </conditionalFormatting>
  <conditionalFormatting sqref="S50">
    <cfRule type="cellIs" dxfId="3810" priority="340" operator="lessThan">
      <formula>$C$4</formula>
    </cfRule>
  </conditionalFormatting>
  <conditionalFormatting sqref="S51">
    <cfRule type="cellIs" dxfId="3809" priority="341" operator="lessThan">
      <formula>$C$4</formula>
    </cfRule>
  </conditionalFormatting>
  <conditionalFormatting sqref="S52">
    <cfRule type="cellIs" dxfId="3808" priority="342" operator="lessThan">
      <formula>$C$4</formula>
    </cfRule>
  </conditionalFormatting>
  <conditionalFormatting sqref="S53">
    <cfRule type="cellIs" dxfId="3807" priority="343" operator="lessThan">
      <formula>$C$4</formula>
    </cfRule>
  </conditionalFormatting>
  <conditionalFormatting sqref="S54">
    <cfRule type="cellIs" dxfId="3806" priority="344" operator="lessThan">
      <formula>$C$4</formula>
    </cfRule>
  </conditionalFormatting>
  <conditionalFormatting sqref="S55">
    <cfRule type="cellIs" dxfId="3805" priority="345" operator="lessThan">
      <formula>$C$4</formula>
    </cfRule>
  </conditionalFormatting>
  <conditionalFormatting sqref="S56">
    <cfRule type="cellIs" dxfId="3804" priority="346" operator="lessThan">
      <formula>$C$4</formula>
    </cfRule>
  </conditionalFormatting>
  <conditionalFormatting sqref="S57">
    <cfRule type="cellIs" dxfId="3803" priority="347" operator="lessThan">
      <formula>$C$4</formula>
    </cfRule>
  </conditionalFormatting>
  <conditionalFormatting sqref="S58">
    <cfRule type="cellIs" dxfId="3802" priority="348" operator="lessThan">
      <formula>$C$4</formula>
    </cfRule>
  </conditionalFormatting>
  <conditionalFormatting sqref="S59">
    <cfRule type="cellIs" dxfId="3801" priority="349" operator="lessThan">
      <formula>$C$4</formula>
    </cfRule>
  </conditionalFormatting>
  <conditionalFormatting sqref="S60">
    <cfRule type="cellIs" dxfId="3800" priority="350" operator="lessThan">
      <formula>$C$4</formula>
    </cfRule>
  </conditionalFormatting>
  <conditionalFormatting sqref="V11">
    <cfRule type="cellIs" dxfId="3799" priority="351" operator="lessThan">
      <formula>$C$4</formula>
    </cfRule>
  </conditionalFormatting>
  <conditionalFormatting sqref="V12">
    <cfRule type="cellIs" dxfId="3798" priority="352" operator="lessThan">
      <formula>$C$4</formula>
    </cfRule>
  </conditionalFormatting>
  <conditionalFormatting sqref="V13">
    <cfRule type="cellIs" dxfId="3797" priority="353" operator="lessThan">
      <formula>$C$4</formula>
    </cfRule>
  </conditionalFormatting>
  <conditionalFormatting sqref="V14">
    <cfRule type="cellIs" dxfId="3796" priority="354" operator="lessThan">
      <formula>$C$4</formula>
    </cfRule>
  </conditionalFormatting>
  <conditionalFormatting sqref="V15">
    <cfRule type="cellIs" dxfId="3795" priority="355" operator="lessThan">
      <formula>$C$4</formula>
    </cfRule>
  </conditionalFormatting>
  <conditionalFormatting sqref="V16">
    <cfRule type="cellIs" dxfId="3794" priority="356" operator="lessThan">
      <formula>$C$4</formula>
    </cfRule>
  </conditionalFormatting>
  <conditionalFormatting sqref="V17">
    <cfRule type="cellIs" dxfId="3793" priority="357" operator="lessThan">
      <formula>$C$4</formula>
    </cfRule>
  </conditionalFormatting>
  <conditionalFormatting sqref="V18">
    <cfRule type="cellIs" dxfId="3792" priority="358" operator="lessThan">
      <formula>$C$4</formula>
    </cfRule>
  </conditionalFormatting>
  <conditionalFormatting sqref="V19">
    <cfRule type="cellIs" dxfId="3791" priority="359" operator="lessThan">
      <formula>$C$4</formula>
    </cfRule>
  </conditionalFormatting>
  <conditionalFormatting sqref="V20">
    <cfRule type="cellIs" dxfId="3790" priority="360" operator="lessThan">
      <formula>$C$4</formula>
    </cfRule>
  </conditionalFormatting>
  <conditionalFormatting sqref="V21">
    <cfRule type="cellIs" dxfId="3789" priority="361" operator="lessThan">
      <formula>$C$4</formula>
    </cfRule>
  </conditionalFormatting>
  <conditionalFormatting sqref="V22">
    <cfRule type="cellIs" dxfId="3788" priority="362" operator="lessThan">
      <formula>$C$4</formula>
    </cfRule>
  </conditionalFormatting>
  <conditionalFormatting sqref="V23">
    <cfRule type="cellIs" dxfId="3787" priority="363" operator="lessThan">
      <formula>$C$4</formula>
    </cfRule>
  </conditionalFormatting>
  <conditionalFormatting sqref="V24">
    <cfRule type="cellIs" dxfId="3786" priority="364" operator="lessThan">
      <formula>$C$4</formula>
    </cfRule>
  </conditionalFormatting>
  <conditionalFormatting sqref="V25">
    <cfRule type="cellIs" dxfId="3785" priority="365" operator="lessThan">
      <formula>$C$4</formula>
    </cfRule>
  </conditionalFormatting>
  <conditionalFormatting sqref="V26">
    <cfRule type="cellIs" dxfId="3784" priority="366" operator="lessThan">
      <formula>$C$4</formula>
    </cfRule>
  </conditionalFormatting>
  <conditionalFormatting sqref="V27">
    <cfRule type="cellIs" dxfId="3783" priority="367" operator="lessThan">
      <formula>$C$4</formula>
    </cfRule>
  </conditionalFormatting>
  <conditionalFormatting sqref="V28">
    <cfRule type="cellIs" dxfId="3782" priority="368" operator="lessThan">
      <formula>$C$4</formula>
    </cfRule>
  </conditionalFormatting>
  <conditionalFormatting sqref="V29">
    <cfRule type="cellIs" dxfId="3781" priority="369" operator="lessThan">
      <formula>$C$4</formula>
    </cfRule>
  </conditionalFormatting>
  <conditionalFormatting sqref="V30">
    <cfRule type="cellIs" dxfId="3780" priority="370" operator="lessThan">
      <formula>$C$4</formula>
    </cfRule>
  </conditionalFormatting>
  <conditionalFormatting sqref="V31">
    <cfRule type="cellIs" dxfId="3779" priority="371" operator="lessThan">
      <formula>$C$4</formula>
    </cfRule>
  </conditionalFormatting>
  <conditionalFormatting sqref="V32">
    <cfRule type="cellIs" dxfId="3778" priority="372" operator="lessThan">
      <formula>$C$4</formula>
    </cfRule>
  </conditionalFormatting>
  <conditionalFormatting sqref="V33">
    <cfRule type="cellIs" dxfId="3777" priority="373" operator="lessThan">
      <formula>$C$4</formula>
    </cfRule>
  </conditionalFormatting>
  <conditionalFormatting sqref="V34">
    <cfRule type="cellIs" dxfId="3776" priority="374" operator="lessThan">
      <formula>$C$4</formula>
    </cfRule>
  </conditionalFormatting>
  <conditionalFormatting sqref="V35">
    <cfRule type="cellIs" dxfId="3775" priority="375" operator="lessThan">
      <formula>$C$4</formula>
    </cfRule>
  </conditionalFormatting>
  <conditionalFormatting sqref="V36">
    <cfRule type="cellIs" dxfId="3774" priority="376" operator="lessThan">
      <formula>$C$4</formula>
    </cfRule>
  </conditionalFormatting>
  <conditionalFormatting sqref="V37">
    <cfRule type="cellIs" dxfId="3773" priority="377" operator="lessThan">
      <formula>$C$4</formula>
    </cfRule>
  </conditionalFormatting>
  <conditionalFormatting sqref="V38">
    <cfRule type="cellIs" dxfId="3772" priority="378" operator="lessThan">
      <formula>$C$4</formula>
    </cfRule>
  </conditionalFormatting>
  <conditionalFormatting sqref="V39">
    <cfRule type="cellIs" dxfId="3771" priority="379" operator="lessThan">
      <formula>$C$4</formula>
    </cfRule>
  </conditionalFormatting>
  <conditionalFormatting sqref="V40">
    <cfRule type="cellIs" dxfId="3770" priority="380" operator="lessThan">
      <formula>$C$4</formula>
    </cfRule>
  </conditionalFormatting>
  <conditionalFormatting sqref="V41">
    <cfRule type="cellIs" dxfId="3769" priority="381" operator="lessThan">
      <formula>$C$4</formula>
    </cfRule>
  </conditionalFormatting>
  <conditionalFormatting sqref="V42">
    <cfRule type="cellIs" dxfId="3768" priority="382" operator="lessThan">
      <formula>$C$4</formula>
    </cfRule>
  </conditionalFormatting>
  <conditionalFormatting sqref="V43">
    <cfRule type="cellIs" dxfId="3767" priority="383" operator="lessThan">
      <formula>$C$4</formula>
    </cfRule>
  </conditionalFormatting>
  <conditionalFormatting sqref="V44">
    <cfRule type="cellIs" dxfId="3766" priority="384" operator="lessThan">
      <formula>$C$4</formula>
    </cfRule>
  </conditionalFormatting>
  <conditionalFormatting sqref="V45">
    <cfRule type="cellIs" dxfId="3765" priority="385" operator="lessThan">
      <formula>$C$4</formula>
    </cfRule>
  </conditionalFormatting>
  <conditionalFormatting sqref="V46">
    <cfRule type="cellIs" dxfId="3764" priority="386" operator="lessThan">
      <formula>$C$4</formula>
    </cfRule>
  </conditionalFormatting>
  <conditionalFormatting sqref="V47">
    <cfRule type="cellIs" dxfId="3763" priority="387" operator="lessThan">
      <formula>$C$4</formula>
    </cfRule>
  </conditionalFormatting>
  <conditionalFormatting sqref="V48">
    <cfRule type="cellIs" dxfId="3762" priority="388" operator="lessThan">
      <formula>$C$4</formula>
    </cfRule>
  </conditionalFormatting>
  <conditionalFormatting sqref="V49">
    <cfRule type="cellIs" dxfId="3761" priority="389" operator="lessThan">
      <formula>$C$4</formula>
    </cfRule>
  </conditionalFormatting>
  <conditionalFormatting sqref="V50">
    <cfRule type="cellIs" dxfId="3760" priority="390" operator="lessThan">
      <formula>$C$4</formula>
    </cfRule>
  </conditionalFormatting>
  <conditionalFormatting sqref="V51">
    <cfRule type="cellIs" dxfId="3759" priority="391" operator="lessThan">
      <formula>$C$4</formula>
    </cfRule>
  </conditionalFormatting>
  <conditionalFormatting sqref="V52">
    <cfRule type="cellIs" dxfId="3758" priority="392" operator="lessThan">
      <formula>$C$4</formula>
    </cfRule>
  </conditionalFormatting>
  <conditionalFormatting sqref="V53">
    <cfRule type="cellIs" dxfId="3757" priority="393" operator="lessThan">
      <formula>$C$4</formula>
    </cfRule>
  </conditionalFormatting>
  <conditionalFormatting sqref="V54">
    <cfRule type="cellIs" dxfId="3756" priority="394" operator="lessThan">
      <formula>$C$4</formula>
    </cfRule>
  </conditionalFormatting>
  <conditionalFormatting sqref="V55">
    <cfRule type="cellIs" dxfId="3755" priority="395" operator="lessThan">
      <formula>$C$4</formula>
    </cfRule>
  </conditionalFormatting>
  <conditionalFormatting sqref="V56">
    <cfRule type="cellIs" dxfId="3754" priority="396" operator="lessThan">
      <formula>$C$4</formula>
    </cfRule>
  </conditionalFormatting>
  <conditionalFormatting sqref="V57">
    <cfRule type="cellIs" dxfId="3753" priority="397" operator="lessThan">
      <formula>$C$4</formula>
    </cfRule>
  </conditionalFormatting>
  <conditionalFormatting sqref="V58">
    <cfRule type="cellIs" dxfId="3752" priority="398" operator="lessThan">
      <formula>$C$4</formula>
    </cfRule>
  </conditionalFormatting>
  <conditionalFormatting sqref="V59">
    <cfRule type="cellIs" dxfId="3751" priority="399" operator="lessThan">
      <formula>$C$4</formula>
    </cfRule>
  </conditionalFormatting>
  <conditionalFormatting sqref="V60">
    <cfRule type="cellIs" dxfId="3750" priority="400" operator="lessThan">
      <formula>$C$4</formula>
    </cfRule>
  </conditionalFormatting>
  <conditionalFormatting sqref="Y11">
    <cfRule type="cellIs" dxfId="3749" priority="401" operator="lessThan">
      <formula>$C$4</formula>
    </cfRule>
  </conditionalFormatting>
  <conditionalFormatting sqref="Y12">
    <cfRule type="cellIs" dxfId="3748" priority="402" operator="lessThan">
      <formula>$C$4</formula>
    </cfRule>
  </conditionalFormatting>
  <conditionalFormatting sqref="Y13">
    <cfRule type="cellIs" dxfId="3747" priority="403" operator="lessThan">
      <formula>$C$4</formula>
    </cfRule>
  </conditionalFormatting>
  <conditionalFormatting sqref="Y14">
    <cfRule type="cellIs" dxfId="3746" priority="404" operator="lessThan">
      <formula>$C$4</formula>
    </cfRule>
  </conditionalFormatting>
  <conditionalFormatting sqref="Y15">
    <cfRule type="cellIs" dxfId="3745" priority="405" operator="lessThan">
      <formula>$C$4</formula>
    </cfRule>
  </conditionalFormatting>
  <conditionalFormatting sqref="Y16">
    <cfRule type="cellIs" dxfId="3744" priority="406" operator="lessThan">
      <formula>$C$4</formula>
    </cfRule>
  </conditionalFormatting>
  <conditionalFormatting sqref="Y17">
    <cfRule type="cellIs" dxfId="3743" priority="407" operator="lessThan">
      <formula>$C$4</formula>
    </cfRule>
  </conditionalFormatting>
  <conditionalFormatting sqref="Y18">
    <cfRule type="cellIs" dxfId="3742" priority="408" operator="lessThan">
      <formula>$C$4</formula>
    </cfRule>
  </conditionalFormatting>
  <conditionalFormatting sqref="Y19">
    <cfRule type="cellIs" dxfId="3741" priority="409" operator="lessThan">
      <formula>$C$4</formula>
    </cfRule>
  </conditionalFormatting>
  <conditionalFormatting sqref="Y20">
    <cfRule type="cellIs" dxfId="3740" priority="410" operator="lessThan">
      <formula>$C$4</formula>
    </cfRule>
  </conditionalFormatting>
  <conditionalFormatting sqref="Y21">
    <cfRule type="cellIs" dxfId="3739" priority="411" operator="lessThan">
      <formula>$C$4</formula>
    </cfRule>
  </conditionalFormatting>
  <conditionalFormatting sqref="Y22">
    <cfRule type="cellIs" dxfId="3738" priority="412" operator="lessThan">
      <formula>$C$4</formula>
    </cfRule>
  </conditionalFormatting>
  <conditionalFormatting sqref="Y23">
    <cfRule type="cellIs" dxfId="3737" priority="413" operator="lessThan">
      <formula>$C$4</formula>
    </cfRule>
  </conditionalFormatting>
  <conditionalFormatting sqref="Y24">
    <cfRule type="cellIs" dxfId="3736" priority="414" operator="lessThan">
      <formula>$C$4</formula>
    </cfRule>
  </conditionalFormatting>
  <conditionalFormatting sqref="Y25">
    <cfRule type="cellIs" dxfId="3735" priority="415" operator="lessThan">
      <formula>$C$4</formula>
    </cfRule>
  </conditionalFormatting>
  <conditionalFormatting sqref="Y26">
    <cfRule type="cellIs" dxfId="3734" priority="416" operator="lessThan">
      <formula>$C$4</formula>
    </cfRule>
  </conditionalFormatting>
  <conditionalFormatting sqref="Y27">
    <cfRule type="cellIs" dxfId="3733" priority="417" operator="lessThan">
      <formula>$C$4</formula>
    </cfRule>
  </conditionalFormatting>
  <conditionalFormatting sqref="Y28">
    <cfRule type="cellIs" dxfId="3732" priority="418" operator="lessThan">
      <formula>$C$4</formula>
    </cfRule>
  </conditionalFormatting>
  <conditionalFormatting sqref="Y29">
    <cfRule type="cellIs" dxfId="3731" priority="419" operator="lessThan">
      <formula>$C$4</formula>
    </cfRule>
  </conditionalFormatting>
  <conditionalFormatting sqref="Y30">
    <cfRule type="cellIs" dxfId="3730" priority="420" operator="lessThan">
      <formula>$C$4</formula>
    </cfRule>
  </conditionalFormatting>
  <conditionalFormatting sqref="Y31">
    <cfRule type="cellIs" dxfId="3729" priority="421" operator="lessThan">
      <formula>$C$4</formula>
    </cfRule>
  </conditionalFormatting>
  <conditionalFormatting sqref="Y32">
    <cfRule type="cellIs" dxfId="3728" priority="422" operator="lessThan">
      <formula>$C$4</formula>
    </cfRule>
  </conditionalFormatting>
  <conditionalFormatting sqref="Y33">
    <cfRule type="cellIs" dxfId="3727" priority="423" operator="lessThan">
      <formula>$C$4</formula>
    </cfRule>
  </conditionalFormatting>
  <conditionalFormatting sqref="Y34">
    <cfRule type="cellIs" dxfId="3726" priority="424" operator="lessThan">
      <formula>$C$4</formula>
    </cfRule>
  </conditionalFormatting>
  <conditionalFormatting sqref="Y35">
    <cfRule type="cellIs" dxfId="3725" priority="425" operator="lessThan">
      <formula>$C$4</formula>
    </cfRule>
  </conditionalFormatting>
  <conditionalFormatting sqref="Y36">
    <cfRule type="cellIs" dxfId="3724" priority="426" operator="lessThan">
      <formula>$C$4</formula>
    </cfRule>
  </conditionalFormatting>
  <conditionalFormatting sqref="Y37">
    <cfRule type="cellIs" dxfId="3723" priority="427" operator="lessThan">
      <formula>$C$4</formula>
    </cfRule>
  </conditionalFormatting>
  <conditionalFormatting sqref="Y38">
    <cfRule type="cellIs" dxfId="3722" priority="428" operator="lessThan">
      <formula>$C$4</formula>
    </cfRule>
  </conditionalFormatting>
  <conditionalFormatting sqref="Y39">
    <cfRule type="cellIs" dxfId="3721" priority="429" operator="lessThan">
      <formula>$C$4</formula>
    </cfRule>
  </conditionalFormatting>
  <conditionalFormatting sqref="Y40">
    <cfRule type="cellIs" dxfId="3720" priority="430" operator="lessThan">
      <formula>$C$4</formula>
    </cfRule>
  </conditionalFormatting>
  <conditionalFormatting sqref="Y41">
    <cfRule type="cellIs" dxfId="3719" priority="431" operator="lessThan">
      <formula>$C$4</formula>
    </cfRule>
  </conditionalFormatting>
  <conditionalFormatting sqref="Y42">
    <cfRule type="cellIs" dxfId="3718" priority="432" operator="lessThan">
      <formula>$C$4</formula>
    </cfRule>
  </conditionalFormatting>
  <conditionalFormatting sqref="Y43">
    <cfRule type="cellIs" dxfId="3717" priority="433" operator="lessThan">
      <formula>$C$4</formula>
    </cfRule>
  </conditionalFormatting>
  <conditionalFormatting sqref="Y44">
    <cfRule type="cellIs" dxfId="3716" priority="434" operator="lessThan">
      <formula>$C$4</formula>
    </cfRule>
  </conditionalFormatting>
  <conditionalFormatting sqref="Y45">
    <cfRule type="cellIs" dxfId="3715" priority="435" operator="lessThan">
      <formula>$C$4</formula>
    </cfRule>
  </conditionalFormatting>
  <conditionalFormatting sqref="Y46">
    <cfRule type="cellIs" dxfId="3714" priority="436" operator="lessThan">
      <formula>$C$4</formula>
    </cfRule>
  </conditionalFormatting>
  <conditionalFormatting sqref="Y47">
    <cfRule type="cellIs" dxfId="3713" priority="437" operator="lessThan">
      <formula>$C$4</formula>
    </cfRule>
  </conditionalFormatting>
  <conditionalFormatting sqref="Y48">
    <cfRule type="cellIs" dxfId="3712" priority="438" operator="lessThan">
      <formula>$C$4</formula>
    </cfRule>
  </conditionalFormatting>
  <conditionalFormatting sqref="Y49">
    <cfRule type="cellIs" dxfId="3711" priority="439" operator="lessThan">
      <formula>$C$4</formula>
    </cfRule>
  </conditionalFormatting>
  <conditionalFormatting sqref="Y50">
    <cfRule type="cellIs" dxfId="3710" priority="440" operator="lessThan">
      <formula>$C$4</formula>
    </cfRule>
  </conditionalFormatting>
  <conditionalFormatting sqref="Y51">
    <cfRule type="cellIs" dxfId="3709" priority="441" operator="lessThan">
      <formula>$C$4</formula>
    </cfRule>
  </conditionalFormatting>
  <conditionalFormatting sqref="Y52">
    <cfRule type="cellIs" dxfId="3708" priority="442" operator="lessThan">
      <formula>$C$4</formula>
    </cfRule>
  </conditionalFormatting>
  <conditionalFormatting sqref="Y53">
    <cfRule type="cellIs" dxfId="3707" priority="443" operator="lessThan">
      <formula>$C$4</formula>
    </cfRule>
  </conditionalFormatting>
  <conditionalFormatting sqref="Y54">
    <cfRule type="cellIs" dxfId="3706" priority="444" operator="lessThan">
      <formula>$C$4</formula>
    </cfRule>
  </conditionalFormatting>
  <conditionalFormatting sqref="Y55">
    <cfRule type="cellIs" dxfId="3705" priority="445" operator="lessThan">
      <formula>$C$4</formula>
    </cfRule>
  </conditionalFormatting>
  <conditionalFormatting sqref="Y56">
    <cfRule type="cellIs" dxfId="3704" priority="446" operator="lessThan">
      <formula>$C$4</formula>
    </cfRule>
  </conditionalFormatting>
  <conditionalFormatting sqref="Y57">
    <cfRule type="cellIs" dxfId="3703" priority="447" operator="lessThan">
      <formula>$C$4</formula>
    </cfRule>
  </conditionalFormatting>
  <conditionalFormatting sqref="Y58">
    <cfRule type="cellIs" dxfId="3702" priority="448" operator="lessThan">
      <formula>$C$4</formula>
    </cfRule>
  </conditionalFormatting>
  <conditionalFormatting sqref="Y59">
    <cfRule type="cellIs" dxfId="3701" priority="449" operator="lessThan">
      <formula>$C$4</formula>
    </cfRule>
  </conditionalFormatting>
  <conditionalFormatting sqref="Y60">
    <cfRule type="cellIs" dxfId="3700" priority="450" operator="lessThan">
      <formula>$C$4</formula>
    </cfRule>
  </conditionalFormatting>
  <conditionalFormatting sqref="Z11">
    <cfRule type="cellIs" dxfId="3699" priority="451" operator="lessThan">
      <formula>$C$4</formula>
    </cfRule>
  </conditionalFormatting>
  <conditionalFormatting sqref="Z12">
    <cfRule type="cellIs" dxfId="3698" priority="452" operator="lessThan">
      <formula>$C$4</formula>
    </cfRule>
  </conditionalFormatting>
  <conditionalFormatting sqref="Z13">
    <cfRule type="cellIs" dxfId="3697" priority="453" operator="lessThan">
      <formula>$C$4</formula>
    </cfRule>
  </conditionalFormatting>
  <conditionalFormatting sqref="Z14">
    <cfRule type="cellIs" dxfId="3696" priority="454" operator="lessThan">
      <formula>$C$4</formula>
    </cfRule>
  </conditionalFormatting>
  <conditionalFormatting sqref="Z15">
    <cfRule type="cellIs" dxfId="3695" priority="455" operator="lessThan">
      <formula>$C$4</formula>
    </cfRule>
  </conditionalFormatting>
  <conditionalFormatting sqref="Z16">
    <cfRule type="cellIs" dxfId="3694" priority="456" operator="lessThan">
      <formula>$C$4</formula>
    </cfRule>
  </conditionalFormatting>
  <conditionalFormatting sqref="Z17">
    <cfRule type="cellIs" dxfId="3693" priority="457" operator="lessThan">
      <formula>$C$4</formula>
    </cfRule>
  </conditionalFormatting>
  <conditionalFormatting sqref="Z18">
    <cfRule type="cellIs" dxfId="3692" priority="458" operator="lessThan">
      <formula>$C$4</formula>
    </cfRule>
  </conditionalFormatting>
  <conditionalFormatting sqref="Z19">
    <cfRule type="cellIs" dxfId="3691" priority="459" operator="lessThan">
      <formula>$C$4</formula>
    </cfRule>
  </conditionalFormatting>
  <conditionalFormatting sqref="Z20">
    <cfRule type="cellIs" dxfId="3690" priority="460" operator="lessThan">
      <formula>$C$4</formula>
    </cfRule>
  </conditionalFormatting>
  <conditionalFormatting sqref="Z21">
    <cfRule type="cellIs" dxfId="3689" priority="461" operator="lessThan">
      <formula>$C$4</formula>
    </cfRule>
  </conditionalFormatting>
  <conditionalFormatting sqref="Z22">
    <cfRule type="cellIs" dxfId="3688" priority="462" operator="lessThan">
      <formula>$C$4</formula>
    </cfRule>
  </conditionalFormatting>
  <conditionalFormatting sqref="Z23">
    <cfRule type="cellIs" dxfId="3687" priority="463" operator="lessThan">
      <formula>$C$4</formula>
    </cfRule>
  </conditionalFormatting>
  <conditionalFormatting sqref="Z24">
    <cfRule type="cellIs" dxfId="3686" priority="464" operator="lessThan">
      <formula>$C$4</formula>
    </cfRule>
  </conditionalFormatting>
  <conditionalFormatting sqref="Z25">
    <cfRule type="cellIs" dxfId="3685" priority="465" operator="lessThan">
      <formula>$C$4</formula>
    </cfRule>
  </conditionalFormatting>
  <conditionalFormatting sqref="Z26">
    <cfRule type="cellIs" dxfId="3684" priority="466" operator="lessThan">
      <formula>$C$4</formula>
    </cfRule>
  </conditionalFormatting>
  <conditionalFormatting sqref="Z27">
    <cfRule type="cellIs" dxfId="3683" priority="467" operator="lessThan">
      <formula>$C$4</formula>
    </cfRule>
  </conditionalFormatting>
  <conditionalFormatting sqref="Z28">
    <cfRule type="cellIs" dxfId="3682" priority="468" operator="lessThan">
      <formula>$C$4</formula>
    </cfRule>
  </conditionalFormatting>
  <conditionalFormatting sqref="Z29">
    <cfRule type="cellIs" dxfId="3681" priority="469" operator="lessThan">
      <formula>$C$4</formula>
    </cfRule>
  </conditionalFormatting>
  <conditionalFormatting sqref="Z30">
    <cfRule type="cellIs" dxfId="3680" priority="470" operator="lessThan">
      <formula>$C$4</formula>
    </cfRule>
  </conditionalFormatting>
  <conditionalFormatting sqref="Z31">
    <cfRule type="cellIs" dxfId="3679" priority="471" operator="lessThan">
      <formula>$C$4</formula>
    </cfRule>
  </conditionalFormatting>
  <conditionalFormatting sqref="Z32">
    <cfRule type="cellIs" dxfId="3678" priority="472" operator="lessThan">
      <formula>$C$4</formula>
    </cfRule>
  </conditionalFormatting>
  <conditionalFormatting sqref="Z33">
    <cfRule type="cellIs" dxfId="3677" priority="473" operator="lessThan">
      <formula>$C$4</formula>
    </cfRule>
  </conditionalFormatting>
  <conditionalFormatting sqref="Z34">
    <cfRule type="cellIs" dxfId="3676" priority="474" operator="lessThan">
      <formula>$C$4</formula>
    </cfRule>
  </conditionalFormatting>
  <conditionalFormatting sqref="Z35">
    <cfRule type="cellIs" dxfId="3675" priority="475" operator="lessThan">
      <formula>$C$4</formula>
    </cfRule>
  </conditionalFormatting>
  <conditionalFormatting sqref="Z36">
    <cfRule type="cellIs" dxfId="3674" priority="476" operator="lessThan">
      <formula>$C$4</formula>
    </cfRule>
  </conditionalFormatting>
  <conditionalFormatting sqref="Z37">
    <cfRule type="cellIs" dxfId="3673" priority="477" operator="lessThan">
      <formula>$C$4</formula>
    </cfRule>
  </conditionalFormatting>
  <conditionalFormatting sqref="Z38">
    <cfRule type="cellIs" dxfId="3672" priority="478" operator="lessThan">
      <formula>$C$4</formula>
    </cfRule>
  </conditionalFormatting>
  <conditionalFormatting sqref="Z39">
    <cfRule type="cellIs" dxfId="3671" priority="479" operator="lessThan">
      <formula>$C$4</formula>
    </cfRule>
  </conditionalFormatting>
  <conditionalFormatting sqref="Z40">
    <cfRule type="cellIs" dxfId="3670" priority="480" operator="lessThan">
      <formula>$C$4</formula>
    </cfRule>
  </conditionalFormatting>
  <conditionalFormatting sqref="Z41">
    <cfRule type="cellIs" dxfId="3669" priority="481" operator="lessThan">
      <formula>$C$4</formula>
    </cfRule>
  </conditionalFormatting>
  <conditionalFormatting sqref="Z42">
    <cfRule type="cellIs" dxfId="3668" priority="482" operator="lessThan">
      <formula>$C$4</formula>
    </cfRule>
  </conditionalFormatting>
  <conditionalFormatting sqref="Z43">
    <cfRule type="cellIs" dxfId="3667" priority="483" operator="lessThan">
      <formula>$C$4</formula>
    </cfRule>
  </conditionalFormatting>
  <conditionalFormatting sqref="Z44">
    <cfRule type="cellIs" dxfId="3666" priority="484" operator="lessThan">
      <formula>$C$4</formula>
    </cfRule>
  </conditionalFormatting>
  <conditionalFormatting sqref="Z45">
    <cfRule type="cellIs" dxfId="3665" priority="485" operator="lessThan">
      <formula>$C$4</formula>
    </cfRule>
  </conditionalFormatting>
  <conditionalFormatting sqref="Z46">
    <cfRule type="cellIs" dxfId="3664" priority="486" operator="lessThan">
      <formula>$C$4</formula>
    </cfRule>
  </conditionalFormatting>
  <conditionalFormatting sqref="Z47">
    <cfRule type="cellIs" dxfId="3663" priority="487" operator="lessThan">
      <formula>$C$4</formula>
    </cfRule>
  </conditionalFormatting>
  <conditionalFormatting sqref="Z48">
    <cfRule type="cellIs" dxfId="3662" priority="488" operator="lessThan">
      <formula>$C$4</formula>
    </cfRule>
  </conditionalFormatting>
  <conditionalFormatting sqref="Z49">
    <cfRule type="cellIs" dxfId="3661" priority="489" operator="lessThan">
      <formula>$C$4</formula>
    </cfRule>
  </conditionalFormatting>
  <conditionalFormatting sqref="Z50">
    <cfRule type="cellIs" dxfId="3660" priority="490" operator="lessThan">
      <formula>$C$4</formula>
    </cfRule>
  </conditionalFormatting>
  <conditionalFormatting sqref="Z51">
    <cfRule type="cellIs" dxfId="3659" priority="491" operator="lessThan">
      <formula>$C$4</formula>
    </cfRule>
  </conditionalFormatting>
  <conditionalFormatting sqref="Z52">
    <cfRule type="cellIs" dxfId="3658" priority="492" operator="lessThan">
      <formula>$C$4</formula>
    </cfRule>
  </conditionalFormatting>
  <conditionalFormatting sqref="Z53">
    <cfRule type="cellIs" dxfId="3657" priority="493" operator="lessThan">
      <formula>$C$4</formula>
    </cfRule>
  </conditionalFormatting>
  <conditionalFormatting sqref="Z54">
    <cfRule type="cellIs" dxfId="3656" priority="494" operator="lessThan">
      <formula>$C$4</formula>
    </cfRule>
  </conditionalFormatting>
  <conditionalFormatting sqref="Z55">
    <cfRule type="cellIs" dxfId="3655" priority="495" operator="lessThan">
      <formula>$C$4</formula>
    </cfRule>
  </conditionalFormatting>
  <conditionalFormatting sqref="Z56">
    <cfRule type="cellIs" dxfId="3654" priority="496" operator="lessThan">
      <formula>$C$4</formula>
    </cfRule>
  </conditionalFormatting>
  <conditionalFormatting sqref="Z57">
    <cfRule type="cellIs" dxfId="3653" priority="497" operator="lessThan">
      <formula>$C$4</formula>
    </cfRule>
  </conditionalFormatting>
  <conditionalFormatting sqref="Z58">
    <cfRule type="cellIs" dxfId="3652" priority="498" operator="lessThan">
      <formula>$C$4</formula>
    </cfRule>
  </conditionalFormatting>
  <conditionalFormatting sqref="Z59">
    <cfRule type="cellIs" dxfId="3651" priority="499" operator="lessThan">
      <formula>$C$4</formula>
    </cfRule>
  </conditionalFormatting>
  <conditionalFormatting sqref="Z60">
    <cfRule type="cellIs" dxfId="3650" priority="500" operator="lessThan">
      <formula>$C$4</formula>
    </cfRule>
  </conditionalFormatting>
  <conditionalFormatting sqref="AA11">
    <cfRule type="cellIs" dxfId="3649" priority="501" operator="lessThan">
      <formula>$C$4</formula>
    </cfRule>
  </conditionalFormatting>
  <conditionalFormatting sqref="AA12">
    <cfRule type="cellIs" dxfId="3648" priority="502" operator="lessThan">
      <formula>$C$4</formula>
    </cfRule>
  </conditionalFormatting>
  <conditionalFormatting sqref="AA13">
    <cfRule type="cellIs" dxfId="3647" priority="503" operator="lessThan">
      <formula>$C$4</formula>
    </cfRule>
  </conditionalFormatting>
  <conditionalFormatting sqref="AA14">
    <cfRule type="cellIs" dxfId="3646" priority="504" operator="lessThan">
      <formula>$C$4</formula>
    </cfRule>
  </conditionalFormatting>
  <conditionalFormatting sqref="AA15">
    <cfRule type="cellIs" dxfId="3645" priority="505" operator="lessThan">
      <formula>$C$4</formula>
    </cfRule>
  </conditionalFormatting>
  <conditionalFormatting sqref="AA16">
    <cfRule type="cellIs" dxfId="3644" priority="506" operator="lessThan">
      <formula>$C$4</formula>
    </cfRule>
  </conditionalFormatting>
  <conditionalFormatting sqref="AA17">
    <cfRule type="cellIs" dxfId="3643" priority="507" operator="lessThan">
      <formula>$C$4</formula>
    </cfRule>
  </conditionalFormatting>
  <conditionalFormatting sqref="AA18">
    <cfRule type="cellIs" dxfId="3642" priority="508" operator="lessThan">
      <formula>$C$4</formula>
    </cfRule>
  </conditionalFormatting>
  <conditionalFormatting sqref="AA19">
    <cfRule type="cellIs" dxfId="3641" priority="509" operator="lessThan">
      <formula>$C$4</formula>
    </cfRule>
  </conditionalFormatting>
  <conditionalFormatting sqref="AA20">
    <cfRule type="cellIs" dxfId="3640" priority="510" operator="lessThan">
      <formula>$C$4</formula>
    </cfRule>
  </conditionalFormatting>
  <conditionalFormatting sqref="AA21">
    <cfRule type="cellIs" dxfId="3639" priority="511" operator="lessThan">
      <formula>$C$4</formula>
    </cfRule>
  </conditionalFormatting>
  <conditionalFormatting sqref="AA22">
    <cfRule type="cellIs" dxfId="3638" priority="512" operator="lessThan">
      <formula>$C$4</formula>
    </cfRule>
  </conditionalFormatting>
  <conditionalFormatting sqref="AA23">
    <cfRule type="cellIs" dxfId="3637" priority="513" operator="lessThan">
      <formula>$C$4</formula>
    </cfRule>
  </conditionalFormatting>
  <conditionalFormatting sqref="AA24">
    <cfRule type="cellIs" dxfId="3636" priority="514" operator="lessThan">
      <formula>$C$4</formula>
    </cfRule>
  </conditionalFormatting>
  <conditionalFormatting sqref="AA25">
    <cfRule type="cellIs" dxfId="3635" priority="515" operator="lessThan">
      <formula>$C$4</formula>
    </cfRule>
  </conditionalFormatting>
  <conditionalFormatting sqref="AA26">
    <cfRule type="cellIs" dxfId="3634" priority="516" operator="lessThan">
      <formula>$C$4</formula>
    </cfRule>
  </conditionalFormatting>
  <conditionalFormatting sqref="AA27">
    <cfRule type="cellIs" dxfId="3633" priority="517" operator="lessThan">
      <formula>$C$4</formula>
    </cfRule>
  </conditionalFormatting>
  <conditionalFormatting sqref="AA28">
    <cfRule type="cellIs" dxfId="3632" priority="518" operator="lessThan">
      <formula>$C$4</formula>
    </cfRule>
  </conditionalFormatting>
  <conditionalFormatting sqref="AA29">
    <cfRule type="cellIs" dxfId="3631" priority="519" operator="lessThan">
      <formula>$C$4</formula>
    </cfRule>
  </conditionalFormatting>
  <conditionalFormatting sqref="AA30">
    <cfRule type="cellIs" dxfId="3630" priority="520" operator="lessThan">
      <formula>$C$4</formula>
    </cfRule>
  </conditionalFormatting>
  <conditionalFormatting sqref="AA31">
    <cfRule type="cellIs" dxfId="3629" priority="521" operator="lessThan">
      <formula>$C$4</formula>
    </cfRule>
  </conditionalFormatting>
  <conditionalFormatting sqref="AA32">
    <cfRule type="cellIs" dxfId="3628" priority="522" operator="lessThan">
      <formula>$C$4</formula>
    </cfRule>
  </conditionalFormatting>
  <conditionalFormatting sqref="AA33">
    <cfRule type="cellIs" dxfId="3627" priority="523" operator="lessThan">
      <formula>$C$4</formula>
    </cfRule>
  </conditionalFormatting>
  <conditionalFormatting sqref="AA34">
    <cfRule type="cellIs" dxfId="3626" priority="524" operator="lessThan">
      <formula>$C$4</formula>
    </cfRule>
  </conditionalFormatting>
  <conditionalFormatting sqref="AA35">
    <cfRule type="cellIs" dxfId="3625" priority="525" operator="lessThan">
      <formula>$C$4</formula>
    </cfRule>
  </conditionalFormatting>
  <conditionalFormatting sqref="AA36">
    <cfRule type="cellIs" dxfId="3624" priority="526" operator="lessThan">
      <formula>$C$4</formula>
    </cfRule>
  </conditionalFormatting>
  <conditionalFormatting sqref="AA37">
    <cfRule type="cellIs" dxfId="3623" priority="527" operator="lessThan">
      <formula>$C$4</formula>
    </cfRule>
  </conditionalFormatting>
  <conditionalFormatting sqref="AA38">
    <cfRule type="cellIs" dxfId="3622" priority="528" operator="lessThan">
      <formula>$C$4</formula>
    </cfRule>
  </conditionalFormatting>
  <conditionalFormatting sqref="AA39">
    <cfRule type="cellIs" dxfId="3621" priority="529" operator="lessThan">
      <formula>$C$4</formula>
    </cfRule>
  </conditionalFormatting>
  <conditionalFormatting sqref="AA40">
    <cfRule type="cellIs" dxfId="3620" priority="530" operator="lessThan">
      <formula>$C$4</formula>
    </cfRule>
  </conditionalFormatting>
  <conditionalFormatting sqref="AA41">
    <cfRule type="cellIs" dxfId="3619" priority="531" operator="lessThan">
      <formula>$C$4</formula>
    </cfRule>
  </conditionalFormatting>
  <conditionalFormatting sqref="AA42">
    <cfRule type="cellIs" dxfId="3618" priority="532" operator="lessThan">
      <formula>$C$4</formula>
    </cfRule>
  </conditionalFormatting>
  <conditionalFormatting sqref="AA43">
    <cfRule type="cellIs" dxfId="3617" priority="533" operator="lessThan">
      <formula>$C$4</formula>
    </cfRule>
  </conditionalFormatting>
  <conditionalFormatting sqref="AA44">
    <cfRule type="cellIs" dxfId="3616" priority="534" operator="lessThan">
      <formula>$C$4</formula>
    </cfRule>
  </conditionalFormatting>
  <conditionalFormatting sqref="AA45">
    <cfRule type="cellIs" dxfId="3615" priority="535" operator="lessThan">
      <formula>$C$4</formula>
    </cfRule>
  </conditionalFormatting>
  <conditionalFormatting sqref="AA46">
    <cfRule type="cellIs" dxfId="3614" priority="536" operator="lessThan">
      <formula>$C$4</formula>
    </cfRule>
  </conditionalFormatting>
  <conditionalFormatting sqref="AA47">
    <cfRule type="cellIs" dxfId="3613" priority="537" operator="lessThan">
      <formula>$C$4</formula>
    </cfRule>
  </conditionalFormatting>
  <conditionalFormatting sqref="AA48">
    <cfRule type="cellIs" dxfId="3612" priority="538" operator="lessThan">
      <formula>$C$4</formula>
    </cfRule>
  </conditionalFormatting>
  <conditionalFormatting sqref="AA49">
    <cfRule type="cellIs" dxfId="3611" priority="539" operator="lessThan">
      <formula>$C$4</formula>
    </cfRule>
  </conditionalFormatting>
  <conditionalFormatting sqref="AA50">
    <cfRule type="cellIs" dxfId="3610" priority="540" operator="lessThan">
      <formula>$C$4</formula>
    </cfRule>
  </conditionalFormatting>
  <conditionalFormatting sqref="AA51">
    <cfRule type="cellIs" dxfId="3609" priority="541" operator="lessThan">
      <formula>$C$4</formula>
    </cfRule>
  </conditionalFormatting>
  <conditionalFormatting sqref="AA52">
    <cfRule type="cellIs" dxfId="3608" priority="542" operator="lessThan">
      <formula>$C$4</formula>
    </cfRule>
  </conditionalFormatting>
  <conditionalFormatting sqref="AA53">
    <cfRule type="cellIs" dxfId="3607" priority="543" operator="lessThan">
      <formula>$C$4</formula>
    </cfRule>
  </conditionalFormatting>
  <conditionalFormatting sqref="AA54">
    <cfRule type="cellIs" dxfId="3606" priority="544" operator="lessThan">
      <formula>$C$4</formula>
    </cfRule>
  </conditionalFormatting>
  <conditionalFormatting sqref="AA55">
    <cfRule type="cellIs" dxfId="3605" priority="545" operator="lessThan">
      <formula>$C$4</formula>
    </cfRule>
  </conditionalFormatting>
  <conditionalFormatting sqref="AA56">
    <cfRule type="cellIs" dxfId="3604" priority="546" operator="lessThan">
      <formula>$C$4</formula>
    </cfRule>
  </conditionalFormatting>
  <conditionalFormatting sqref="AA57">
    <cfRule type="cellIs" dxfId="3603" priority="547" operator="lessThan">
      <formula>$C$4</formula>
    </cfRule>
  </conditionalFormatting>
  <conditionalFormatting sqref="AA58">
    <cfRule type="cellIs" dxfId="3602" priority="548" operator="lessThan">
      <formula>$C$4</formula>
    </cfRule>
  </conditionalFormatting>
  <conditionalFormatting sqref="AA59">
    <cfRule type="cellIs" dxfId="3601" priority="549" operator="lessThan">
      <formula>$C$4</formula>
    </cfRule>
  </conditionalFormatting>
  <conditionalFormatting sqref="AA60">
    <cfRule type="cellIs" dxfId="3600" priority="550" operator="lessThan">
      <formula>$C$4</formula>
    </cfRule>
  </conditionalFormatting>
  <conditionalFormatting sqref="AB11">
    <cfRule type="cellIs" dxfId="3599" priority="551" operator="lessThan">
      <formula>$C$4</formula>
    </cfRule>
  </conditionalFormatting>
  <conditionalFormatting sqref="AB12">
    <cfRule type="cellIs" dxfId="3598" priority="552" operator="lessThan">
      <formula>$C$4</formula>
    </cfRule>
  </conditionalFormatting>
  <conditionalFormatting sqref="AB13">
    <cfRule type="cellIs" dxfId="3597" priority="553" operator="lessThan">
      <formula>$C$4</formula>
    </cfRule>
  </conditionalFormatting>
  <conditionalFormatting sqref="AB14">
    <cfRule type="cellIs" dxfId="3596" priority="554" operator="lessThan">
      <formula>$C$4</formula>
    </cfRule>
  </conditionalFormatting>
  <conditionalFormatting sqref="AB15">
    <cfRule type="cellIs" dxfId="3595" priority="555" operator="lessThan">
      <formula>$C$4</formula>
    </cfRule>
  </conditionalFormatting>
  <conditionalFormatting sqref="AB16">
    <cfRule type="cellIs" dxfId="3594" priority="556" operator="lessThan">
      <formula>$C$4</formula>
    </cfRule>
  </conditionalFormatting>
  <conditionalFormatting sqref="AB17">
    <cfRule type="cellIs" dxfId="3593" priority="557" operator="lessThan">
      <formula>$C$4</formula>
    </cfRule>
  </conditionalFormatting>
  <conditionalFormatting sqref="AB18">
    <cfRule type="cellIs" dxfId="3592" priority="558" operator="lessThan">
      <formula>$C$4</formula>
    </cfRule>
  </conditionalFormatting>
  <conditionalFormatting sqref="AB19">
    <cfRule type="cellIs" dxfId="3591" priority="559" operator="lessThan">
      <formula>$C$4</formula>
    </cfRule>
  </conditionalFormatting>
  <conditionalFormatting sqref="AB20">
    <cfRule type="cellIs" dxfId="3590" priority="560" operator="lessThan">
      <formula>$C$4</formula>
    </cfRule>
  </conditionalFormatting>
  <conditionalFormatting sqref="AB21">
    <cfRule type="cellIs" dxfId="3589" priority="561" operator="lessThan">
      <formula>$C$4</formula>
    </cfRule>
  </conditionalFormatting>
  <conditionalFormatting sqref="AB22">
    <cfRule type="cellIs" dxfId="3588" priority="562" operator="lessThan">
      <formula>$C$4</formula>
    </cfRule>
  </conditionalFormatting>
  <conditionalFormatting sqref="AB23">
    <cfRule type="cellIs" dxfId="3587" priority="563" operator="lessThan">
      <formula>$C$4</formula>
    </cfRule>
  </conditionalFormatting>
  <conditionalFormatting sqref="AB24">
    <cfRule type="cellIs" dxfId="3586" priority="564" operator="lessThan">
      <formula>$C$4</formula>
    </cfRule>
  </conditionalFormatting>
  <conditionalFormatting sqref="AB25">
    <cfRule type="cellIs" dxfId="3585" priority="565" operator="lessThan">
      <formula>$C$4</formula>
    </cfRule>
  </conditionalFormatting>
  <conditionalFormatting sqref="AB26">
    <cfRule type="cellIs" dxfId="3584" priority="566" operator="lessThan">
      <formula>$C$4</formula>
    </cfRule>
  </conditionalFormatting>
  <conditionalFormatting sqref="AB27">
    <cfRule type="cellIs" dxfId="3583" priority="567" operator="lessThan">
      <formula>$C$4</formula>
    </cfRule>
  </conditionalFormatting>
  <conditionalFormatting sqref="AB28">
    <cfRule type="cellIs" dxfId="3582" priority="568" operator="lessThan">
      <formula>$C$4</formula>
    </cfRule>
  </conditionalFormatting>
  <conditionalFormatting sqref="AB29">
    <cfRule type="cellIs" dxfId="3581" priority="569" operator="lessThan">
      <formula>$C$4</formula>
    </cfRule>
  </conditionalFormatting>
  <conditionalFormatting sqref="AB30">
    <cfRule type="cellIs" dxfId="3580" priority="570" operator="lessThan">
      <formula>$C$4</formula>
    </cfRule>
  </conditionalFormatting>
  <conditionalFormatting sqref="AB31">
    <cfRule type="cellIs" dxfId="3579" priority="571" operator="lessThan">
      <formula>$C$4</formula>
    </cfRule>
  </conditionalFormatting>
  <conditionalFormatting sqref="AB32">
    <cfRule type="cellIs" dxfId="3578" priority="572" operator="lessThan">
      <formula>$C$4</formula>
    </cfRule>
  </conditionalFormatting>
  <conditionalFormatting sqref="AB33">
    <cfRule type="cellIs" dxfId="3577" priority="573" operator="lessThan">
      <formula>$C$4</formula>
    </cfRule>
  </conditionalFormatting>
  <conditionalFormatting sqref="AB34">
    <cfRule type="cellIs" dxfId="3576" priority="574" operator="lessThan">
      <formula>$C$4</formula>
    </cfRule>
  </conditionalFormatting>
  <conditionalFormatting sqref="AB35">
    <cfRule type="cellIs" dxfId="3575" priority="575" operator="lessThan">
      <formula>$C$4</formula>
    </cfRule>
  </conditionalFormatting>
  <conditionalFormatting sqref="AB36">
    <cfRule type="cellIs" dxfId="3574" priority="576" operator="lessThan">
      <formula>$C$4</formula>
    </cfRule>
  </conditionalFormatting>
  <conditionalFormatting sqref="AB37">
    <cfRule type="cellIs" dxfId="3573" priority="577" operator="lessThan">
      <formula>$C$4</formula>
    </cfRule>
  </conditionalFormatting>
  <conditionalFormatting sqref="AB38">
    <cfRule type="cellIs" dxfId="3572" priority="578" operator="lessThan">
      <formula>$C$4</formula>
    </cfRule>
  </conditionalFormatting>
  <conditionalFormatting sqref="AB39">
    <cfRule type="cellIs" dxfId="3571" priority="579" operator="lessThan">
      <formula>$C$4</formula>
    </cfRule>
  </conditionalFormatting>
  <conditionalFormatting sqref="AB40">
    <cfRule type="cellIs" dxfId="3570" priority="580" operator="lessThan">
      <formula>$C$4</formula>
    </cfRule>
  </conditionalFormatting>
  <conditionalFormatting sqref="AB41">
    <cfRule type="cellIs" dxfId="3569" priority="581" operator="lessThan">
      <formula>$C$4</formula>
    </cfRule>
  </conditionalFormatting>
  <conditionalFormatting sqref="AB42">
    <cfRule type="cellIs" dxfId="3568" priority="582" operator="lessThan">
      <formula>$C$4</formula>
    </cfRule>
  </conditionalFormatting>
  <conditionalFormatting sqref="AB43">
    <cfRule type="cellIs" dxfId="3567" priority="583" operator="lessThan">
      <formula>$C$4</formula>
    </cfRule>
  </conditionalFormatting>
  <conditionalFormatting sqref="AB44">
    <cfRule type="cellIs" dxfId="3566" priority="584" operator="lessThan">
      <formula>$C$4</formula>
    </cfRule>
  </conditionalFormatting>
  <conditionalFormatting sqref="AB45">
    <cfRule type="cellIs" dxfId="3565" priority="585" operator="lessThan">
      <formula>$C$4</formula>
    </cfRule>
  </conditionalFormatting>
  <conditionalFormatting sqref="AB46">
    <cfRule type="cellIs" dxfId="3564" priority="586" operator="lessThan">
      <formula>$C$4</formula>
    </cfRule>
  </conditionalFormatting>
  <conditionalFormatting sqref="AB47">
    <cfRule type="cellIs" dxfId="3563" priority="587" operator="lessThan">
      <formula>$C$4</formula>
    </cfRule>
  </conditionalFormatting>
  <conditionalFormatting sqref="AB48">
    <cfRule type="cellIs" dxfId="3562" priority="588" operator="lessThan">
      <formula>$C$4</formula>
    </cfRule>
  </conditionalFormatting>
  <conditionalFormatting sqref="AB49">
    <cfRule type="cellIs" dxfId="3561" priority="589" operator="lessThan">
      <formula>$C$4</formula>
    </cfRule>
  </conditionalFormatting>
  <conditionalFormatting sqref="AB50">
    <cfRule type="cellIs" dxfId="3560" priority="590" operator="lessThan">
      <formula>$C$4</formula>
    </cfRule>
  </conditionalFormatting>
  <conditionalFormatting sqref="AB51">
    <cfRule type="cellIs" dxfId="3559" priority="591" operator="lessThan">
      <formula>$C$4</formula>
    </cfRule>
  </conditionalFormatting>
  <conditionalFormatting sqref="AB52">
    <cfRule type="cellIs" dxfId="3558" priority="592" operator="lessThan">
      <formula>$C$4</formula>
    </cfRule>
  </conditionalFormatting>
  <conditionalFormatting sqref="AB53">
    <cfRule type="cellIs" dxfId="3557" priority="593" operator="lessThan">
      <formula>$C$4</formula>
    </cfRule>
  </conditionalFormatting>
  <conditionalFormatting sqref="AB54">
    <cfRule type="cellIs" dxfId="3556" priority="594" operator="lessThan">
      <formula>$C$4</formula>
    </cfRule>
  </conditionalFormatting>
  <conditionalFormatting sqref="AB55">
    <cfRule type="cellIs" dxfId="3555" priority="595" operator="lessThan">
      <formula>$C$4</formula>
    </cfRule>
  </conditionalFormatting>
  <conditionalFormatting sqref="AB56">
    <cfRule type="cellIs" dxfId="3554" priority="596" operator="lessThan">
      <formula>$C$4</formula>
    </cfRule>
  </conditionalFormatting>
  <conditionalFormatting sqref="AB57">
    <cfRule type="cellIs" dxfId="3553" priority="597" operator="lessThan">
      <formula>$C$4</formula>
    </cfRule>
  </conditionalFormatting>
  <conditionalFormatting sqref="AB58">
    <cfRule type="cellIs" dxfId="3552" priority="598" operator="lessThan">
      <formula>$C$4</formula>
    </cfRule>
  </conditionalFormatting>
  <conditionalFormatting sqref="AB59">
    <cfRule type="cellIs" dxfId="3551" priority="599" operator="lessThan">
      <formula>$C$4</formula>
    </cfRule>
  </conditionalFormatting>
  <conditionalFormatting sqref="AB60">
    <cfRule type="cellIs" dxfId="3550" priority="600" operator="lessThan">
      <formula>$C$4</formula>
    </cfRule>
  </conditionalFormatting>
  <conditionalFormatting sqref="AC11">
    <cfRule type="cellIs" dxfId="3549" priority="601" operator="lessThan">
      <formula>$C$4</formula>
    </cfRule>
  </conditionalFormatting>
  <conditionalFormatting sqref="AC12">
    <cfRule type="cellIs" dxfId="3548" priority="602" operator="lessThan">
      <formula>$C$4</formula>
    </cfRule>
  </conditionalFormatting>
  <conditionalFormatting sqref="AC13">
    <cfRule type="cellIs" dxfId="3547" priority="603" operator="lessThan">
      <formula>$C$4</formula>
    </cfRule>
  </conditionalFormatting>
  <conditionalFormatting sqref="AC14">
    <cfRule type="cellIs" dxfId="3546" priority="604" operator="lessThan">
      <formula>$C$4</formula>
    </cfRule>
  </conditionalFormatting>
  <conditionalFormatting sqref="AC15">
    <cfRule type="cellIs" dxfId="3545" priority="605" operator="lessThan">
      <formula>$C$4</formula>
    </cfRule>
  </conditionalFormatting>
  <conditionalFormatting sqref="AC16">
    <cfRule type="cellIs" dxfId="3544" priority="606" operator="lessThan">
      <formula>$C$4</formula>
    </cfRule>
  </conditionalFormatting>
  <conditionalFormatting sqref="AC17">
    <cfRule type="cellIs" dxfId="3543" priority="607" operator="lessThan">
      <formula>$C$4</formula>
    </cfRule>
  </conditionalFormatting>
  <conditionalFormatting sqref="AC18">
    <cfRule type="cellIs" dxfId="3542" priority="608" operator="lessThan">
      <formula>$C$4</formula>
    </cfRule>
  </conditionalFormatting>
  <conditionalFormatting sqref="AC19">
    <cfRule type="cellIs" dxfId="3541" priority="609" operator="lessThan">
      <formula>$C$4</formula>
    </cfRule>
  </conditionalFormatting>
  <conditionalFormatting sqref="AC20">
    <cfRule type="cellIs" dxfId="3540" priority="610" operator="lessThan">
      <formula>$C$4</formula>
    </cfRule>
  </conditionalFormatting>
  <conditionalFormatting sqref="AC21">
    <cfRule type="cellIs" dxfId="3539" priority="611" operator="lessThan">
      <formula>$C$4</formula>
    </cfRule>
  </conditionalFormatting>
  <conditionalFormatting sqref="AC22">
    <cfRule type="cellIs" dxfId="3538" priority="612" operator="lessThan">
      <formula>$C$4</formula>
    </cfRule>
  </conditionalFormatting>
  <conditionalFormatting sqref="AC23">
    <cfRule type="cellIs" dxfId="3537" priority="613" operator="lessThan">
      <formula>$C$4</formula>
    </cfRule>
  </conditionalFormatting>
  <conditionalFormatting sqref="AC24">
    <cfRule type="cellIs" dxfId="3536" priority="614" operator="lessThan">
      <formula>$C$4</formula>
    </cfRule>
  </conditionalFormatting>
  <conditionalFormatting sqref="AC25">
    <cfRule type="cellIs" dxfId="3535" priority="615" operator="lessThan">
      <formula>$C$4</formula>
    </cfRule>
  </conditionalFormatting>
  <conditionalFormatting sqref="AC26">
    <cfRule type="cellIs" dxfId="3534" priority="616" operator="lessThan">
      <formula>$C$4</formula>
    </cfRule>
  </conditionalFormatting>
  <conditionalFormatting sqref="AC27">
    <cfRule type="cellIs" dxfId="3533" priority="617" operator="lessThan">
      <formula>$C$4</formula>
    </cfRule>
  </conditionalFormatting>
  <conditionalFormatting sqref="AC28">
    <cfRule type="cellIs" dxfId="3532" priority="618" operator="lessThan">
      <formula>$C$4</formula>
    </cfRule>
  </conditionalFormatting>
  <conditionalFormatting sqref="AC29">
    <cfRule type="cellIs" dxfId="3531" priority="619" operator="lessThan">
      <formula>$C$4</formula>
    </cfRule>
  </conditionalFormatting>
  <conditionalFormatting sqref="AC30">
    <cfRule type="cellIs" dxfId="3530" priority="620" operator="lessThan">
      <formula>$C$4</formula>
    </cfRule>
  </conditionalFormatting>
  <conditionalFormatting sqref="AC31">
    <cfRule type="cellIs" dxfId="3529" priority="621" operator="lessThan">
      <formula>$C$4</formula>
    </cfRule>
  </conditionalFormatting>
  <conditionalFormatting sqref="AC32">
    <cfRule type="cellIs" dxfId="3528" priority="622" operator="lessThan">
      <formula>$C$4</formula>
    </cfRule>
  </conditionalFormatting>
  <conditionalFormatting sqref="AC33">
    <cfRule type="cellIs" dxfId="3527" priority="623" operator="lessThan">
      <formula>$C$4</formula>
    </cfRule>
  </conditionalFormatting>
  <conditionalFormatting sqref="AC34">
    <cfRule type="cellIs" dxfId="3526" priority="624" operator="lessThan">
      <formula>$C$4</formula>
    </cfRule>
  </conditionalFormatting>
  <conditionalFormatting sqref="AC35">
    <cfRule type="cellIs" dxfId="3525" priority="625" operator="lessThan">
      <formula>$C$4</formula>
    </cfRule>
  </conditionalFormatting>
  <conditionalFormatting sqref="AC36">
    <cfRule type="cellIs" dxfId="3524" priority="626" operator="lessThan">
      <formula>$C$4</formula>
    </cfRule>
  </conditionalFormatting>
  <conditionalFormatting sqref="AC37">
    <cfRule type="cellIs" dxfId="3523" priority="627" operator="lessThan">
      <formula>$C$4</formula>
    </cfRule>
  </conditionalFormatting>
  <conditionalFormatting sqref="AC38">
    <cfRule type="cellIs" dxfId="3522" priority="628" operator="lessThan">
      <formula>$C$4</formula>
    </cfRule>
  </conditionalFormatting>
  <conditionalFormatting sqref="AC39">
    <cfRule type="cellIs" dxfId="3521" priority="629" operator="lessThan">
      <formula>$C$4</formula>
    </cfRule>
  </conditionalFormatting>
  <conditionalFormatting sqref="AC40">
    <cfRule type="cellIs" dxfId="3520" priority="630" operator="lessThan">
      <formula>$C$4</formula>
    </cfRule>
  </conditionalFormatting>
  <conditionalFormatting sqref="AC41">
    <cfRule type="cellIs" dxfId="3519" priority="631" operator="lessThan">
      <formula>$C$4</formula>
    </cfRule>
  </conditionalFormatting>
  <conditionalFormatting sqref="AC42">
    <cfRule type="cellIs" dxfId="3518" priority="632" operator="lessThan">
      <formula>$C$4</formula>
    </cfRule>
  </conditionalFormatting>
  <conditionalFormatting sqref="AC43">
    <cfRule type="cellIs" dxfId="3517" priority="633" operator="lessThan">
      <formula>$C$4</formula>
    </cfRule>
  </conditionalFormatting>
  <conditionalFormatting sqref="AC44">
    <cfRule type="cellIs" dxfId="3516" priority="634" operator="lessThan">
      <formula>$C$4</formula>
    </cfRule>
  </conditionalFormatting>
  <conditionalFormatting sqref="AC45">
    <cfRule type="cellIs" dxfId="3515" priority="635" operator="lessThan">
      <formula>$C$4</formula>
    </cfRule>
  </conditionalFormatting>
  <conditionalFormatting sqref="AC46">
    <cfRule type="cellIs" dxfId="3514" priority="636" operator="lessThan">
      <formula>$C$4</formula>
    </cfRule>
  </conditionalFormatting>
  <conditionalFormatting sqref="AC47">
    <cfRule type="cellIs" dxfId="3513" priority="637" operator="lessThan">
      <formula>$C$4</formula>
    </cfRule>
  </conditionalFormatting>
  <conditionalFormatting sqref="AC48">
    <cfRule type="cellIs" dxfId="3512" priority="638" operator="lessThan">
      <formula>$C$4</formula>
    </cfRule>
  </conditionalFormatting>
  <conditionalFormatting sqref="AC49">
    <cfRule type="cellIs" dxfId="3511" priority="639" operator="lessThan">
      <formula>$C$4</formula>
    </cfRule>
  </conditionalFormatting>
  <conditionalFormatting sqref="AC50">
    <cfRule type="cellIs" dxfId="3510" priority="640" operator="lessThan">
      <formula>$C$4</formula>
    </cfRule>
  </conditionalFormatting>
  <conditionalFormatting sqref="AC51">
    <cfRule type="cellIs" dxfId="3509" priority="641" operator="lessThan">
      <formula>$C$4</formula>
    </cfRule>
  </conditionalFormatting>
  <conditionalFormatting sqref="AC52">
    <cfRule type="cellIs" dxfId="3508" priority="642" operator="lessThan">
      <formula>$C$4</formula>
    </cfRule>
  </conditionalFormatting>
  <conditionalFormatting sqref="AC53">
    <cfRule type="cellIs" dxfId="3507" priority="643" operator="lessThan">
      <formula>$C$4</formula>
    </cfRule>
  </conditionalFormatting>
  <conditionalFormatting sqref="AC54">
    <cfRule type="cellIs" dxfId="3506" priority="644" operator="lessThan">
      <formula>$C$4</formula>
    </cfRule>
  </conditionalFormatting>
  <conditionalFormatting sqref="AC55">
    <cfRule type="cellIs" dxfId="3505" priority="645" operator="lessThan">
      <formula>$C$4</formula>
    </cfRule>
  </conditionalFormatting>
  <conditionalFormatting sqref="AC56">
    <cfRule type="cellIs" dxfId="3504" priority="646" operator="lessThan">
      <formula>$C$4</formula>
    </cfRule>
  </conditionalFormatting>
  <conditionalFormatting sqref="AC57">
    <cfRule type="cellIs" dxfId="3503" priority="647" operator="lessThan">
      <formula>$C$4</formula>
    </cfRule>
  </conditionalFormatting>
  <conditionalFormatting sqref="AC58">
    <cfRule type="cellIs" dxfId="3502" priority="648" operator="lessThan">
      <formula>$C$4</formula>
    </cfRule>
  </conditionalFormatting>
  <conditionalFormatting sqref="AC59">
    <cfRule type="cellIs" dxfId="3501" priority="649" operator="lessThan">
      <formula>$C$4</formula>
    </cfRule>
  </conditionalFormatting>
  <conditionalFormatting sqref="AC60">
    <cfRule type="cellIs" dxfId="3500" priority="650" operator="lessThan">
      <formula>$C$4</formula>
    </cfRule>
  </conditionalFormatting>
  <conditionalFormatting sqref="AD11">
    <cfRule type="cellIs" dxfId="3499" priority="651" operator="lessThan">
      <formula>$C$4</formula>
    </cfRule>
  </conditionalFormatting>
  <conditionalFormatting sqref="AD12">
    <cfRule type="cellIs" dxfId="3498" priority="652" operator="lessThan">
      <formula>$C$4</formula>
    </cfRule>
  </conditionalFormatting>
  <conditionalFormatting sqref="AD13">
    <cfRule type="cellIs" dxfId="3497" priority="653" operator="lessThan">
      <formula>$C$4</formula>
    </cfRule>
  </conditionalFormatting>
  <conditionalFormatting sqref="AD14">
    <cfRule type="cellIs" dxfId="3496" priority="654" operator="lessThan">
      <formula>$C$4</formula>
    </cfRule>
  </conditionalFormatting>
  <conditionalFormatting sqref="AD15">
    <cfRule type="cellIs" dxfId="3495" priority="655" operator="lessThan">
      <formula>$C$4</formula>
    </cfRule>
  </conditionalFormatting>
  <conditionalFormatting sqref="AD16">
    <cfRule type="cellIs" dxfId="3494" priority="656" operator="lessThan">
      <formula>$C$4</formula>
    </cfRule>
  </conditionalFormatting>
  <conditionalFormatting sqref="AD17">
    <cfRule type="cellIs" dxfId="3493" priority="657" operator="lessThan">
      <formula>$C$4</formula>
    </cfRule>
  </conditionalFormatting>
  <conditionalFormatting sqref="AD18">
    <cfRule type="cellIs" dxfId="3492" priority="658" operator="lessThan">
      <formula>$C$4</formula>
    </cfRule>
  </conditionalFormatting>
  <conditionalFormatting sqref="AD19">
    <cfRule type="cellIs" dxfId="3491" priority="659" operator="lessThan">
      <formula>$C$4</formula>
    </cfRule>
  </conditionalFormatting>
  <conditionalFormatting sqref="AD20">
    <cfRule type="cellIs" dxfId="3490" priority="660" operator="lessThan">
      <formula>$C$4</formula>
    </cfRule>
  </conditionalFormatting>
  <conditionalFormatting sqref="AD21">
    <cfRule type="cellIs" dxfId="3489" priority="661" operator="lessThan">
      <formula>$C$4</formula>
    </cfRule>
  </conditionalFormatting>
  <conditionalFormatting sqref="AD22">
    <cfRule type="cellIs" dxfId="3488" priority="662" operator="lessThan">
      <formula>$C$4</formula>
    </cfRule>
  </conditionalFormatting>
  <conditionalFormatting sqref="AD23">
    <cfRule type="cellIs" dxfId="3487" priority="663" operator="lessThan">
      <formula>$C$4</formula>
    </cfRule>
  </conditionalFormatting>
  <conditionalFormatting sqref="AD24">
    <cfRule type="cellIs" dxfId="3486" priority="664" operator="lessThan">
      <formula>$C$4</formula>
    </cfRule>
  </conditionalFormatting>
  <conditionalFormatting sqref="AD25">
    <cfRule type="cellIs" dxfId="3485" priority="665" operator="lessThan">
      <formula>$C$4</formula>
    </cfRule>
  </conditionalFormatting>
  <conditionalFormatting sqref="AD26">
    <cfRule type="cellIs" dxfId="3484" priority="666" operator="lessThan">
      <formula>$C$4</formula>
    </cfRule>
  </conditionalFormatting>
  <conditionalFormatting sqref="AD27">
    <cfRule type="cellIs" dxfId="3483" priority="667" operator="lessThan">
      <formula>$C$4</formula>
    </cfRule>
  </conditionalFormatting>
  <conditionalFormatting sqref="AD28">
    <cfRule type="cellIs" dxfId="3482" priority="668" operator="lessThan">
      <formula>$C$4</formula>
    </cfRule>
  </conditionalFormatting>
  <conditionalFormatting sqref="AD29">
    <cfRule type="cellIs" dxfId="3481" priority="669" operator="lessThan">
      <formula>$C$4</formula>
    </cfRule>
  </conditionalFormatting>
  <conditionalFormatting sqref="AD30">
    <cfRule type="cellIs" dxfId="3480" priority="670" operator="lessThan">
      <formula>$C$4</formula>
    </cfRule>
  </conditionalFormatting>
  <conditionalFormatting sqref="AD31">
    <cfRule type="cellIs" dxfId="3479" priority="671" operator="lessThan">
      <formula>$C$4</formula>
    </cfRule>
  </conditionalFormatting>
  <conditionalFormatting sqref="AD32">
    <cfRule type="cellIs" dxfId="3478" priority="672" operator="lessThan">
      <formula>$C$4</formula>
    </cfRule>
  </conditionalFormatting>
  <conditionalFormatting sqref="AD33">
    <cfRule type="cellIs" dxfId="3477" priority="673" operator="lessThan">
      <formula>$C$4</formula>
    </cfRule>
  </conditionalFormatting>
  <conditionalFormatting sqref="AD34">
    <cfRule type="cellIs" dxfId="3476" priority="674" operator="lessThan">
      <formula>$C$4</formula>
    </cfRule>
  </conditionalFormatting>
  <conditionalFormatting sqref="AD35">
    <cfRule type="cellIs" dxfId="3475" priority="675" operator="lessThan">
      <formula>$C$4</formula>
    </cfRule>
  </conditionalFormatting>
  <conditionalFormatting sqref="AD36">
    <cfRule type="cellIs" dxfId="3474" priority="676" operator="lessThan">
      <formula>$C$4</formula>
    </cfRule>
  </conditionalFormatting>
  <conditionalFormatting sqref="AD37">
    <cfRule type="cellIs" dxfId="3473" priority="677" operator="lessThan">
      <formula>$C$4</formula>
    </cfRule>
  </conditionalFormatting>
  <conditionalFormatting sqref="AD38">
    <cfRule type="cellIs" dxfId="3472" priority="678" operator="lessThan">
      <formula>$C$4</formula>
    </cfRule>
  </conditionalFormatting>
  <conditionalFormatting sqref="AD39">
    <cfRule type="cellIs" dxfId="3471" priority="679" operator="lessThan">
      <formula>$C$4</formula>
    </cfRule>
  </conditionalFormatting>
  <conditionalFormatting sqref="AD40">
    <cfRule type="cellIs" dxfId="3470" priority="680" operator="lessThan">
      <formula>$C$4</formula>
    </cfRule>
  </conditionalFormatting>
  <conditionalFormatting sqref="AD41">
    <cfRule type="cellIs" dxfId="3469" priority="681" operator="lessThan">
      <formula>$C$4</formula>
    </cfRule>
  </conditionalFormatting>
  <conditionalFormatting sqref="AD42">
    <cfRule type="cellIs" dxfId="3468" priority="682" operator="lessThan">
      <formula>$C$4</formula>
    </cfRule>
  </conditionalFormatting>
  <conditionalFormatting sqref="AD43">
    <cfRule type="cellIs" dxfId="3467" priority="683" operator="lessThan">
      <formula>$C$4</formula>
    </cfRule>
  </conditionalFormatting>
  <conditionalFormatting sqref="AD44">
    <cfRule type="cellIs" dxfId="3466" priority="684" operator="lessThan">
      <formula>$C$4</formula>
    </cfRule>
  </conditionalFormatting>
  <conditionalFormatting sqref="AD45">
    <cfRule type="cellIs" dxfId="3465" priority="685" operator="lessThan">
      <formula>$C$4</formula>
    </cfRule>
  </conditionalFormatting>
  <conditionalFormatting sqref="AD46">
    <cfRule type="cellIs" dxfId="3464" priority="686" operator="lessThan">
      <formula>$C$4</formula>
    </cfRule>
  </conditionalFormatting>
  <conditionalFormatting sqref="AD47">
    <cfRule type="cellIs" dxfId="3463" priority="687" operator="lessThan">
      <formula>$C$4</formula>
    </cfRule>
  </conditionalFormatting>
  <conditionalFormatting sqref="AD48">
    <cfRule type="cellIs" dxfId="3462" priority="688" operator="lessThan">
      <formula>$C$4</formula>
    </cfRule>
  </conditionalFormatting>
  <conditionalFormatting sqref="AD49">
    <cfRule type="cellIs" dxfId="3461" priority="689" operator="lessThan">
      <formula>$C$4</formula>
    </cfRule>
  </conditionalFormatting>
  <conditionalFormatting sqref="AD50">
    <cfRule type="cellIs" dxfId="3460" priority="690" operator="lessThan">
      <formula>$C$4</formula>
    </cfRule>
  </conditionalFormatting>
  <conditionalFormatting sqref="AD51">
    <cfRule type="cellIs" dxfId="3459" priority="691" operator="lessThan">
      <formula>$C$4</formula>
    </cfRule>
  </conditionalFormatting>
  <conditionalFormatting sqref="AD52">
    <cfRule type="cellIs" dxfId="3458" priority="692" operator="lessThan">
      <formula>$C$4</formula>
    </cfRule>
  </conditionalFormatting>
  <conditionalFormatting sqref="AD53">
    <cfRule type="cellIs" dxfId="3457" priority="693" operator="lessThan">
      <formula>$C$4</formula>
    </cfRule>
  </conditionalFormatting>
  <conditionalFormatting sqref="AD54">
    <cfRule type="cellIs" dxfId="3456" priority="694" operator="lessThan">
      <formula>$C$4</formula>
    </cfRule>
  </conditionalFormatting>
  <conditionalFormatting sqref="AD55">
    <cfRule type="cellIs" dxfId="3455" priority="695" operator="lessThan">
      <formula>$C$4</formula>
    </cfRule>
  </conditionalFormatting>
  <conditionalFormatting sqref="AD56">
    <cfRule type="cellIs" dxfId="3454" priority="696" operator="lessThan">
      <formula>$C$4</formula>
    </cfRule>
  </conditionalFormatting>
  <conditionalFormatting sqref="AD57">
    <cfRule type="cellIs" dxfId="3453" priority="697" operator="lessThan">
      <formula>$C$4</formula>
    </cfRule>
  </conditionalFormatting>
  <conditionalFormatting sqref="AD58">
    <cfRule type="cellIs" dxfId="3452" priority="698" operator="lessThan">
      <formula>$C$4</formula>
    </cfRule>
  </conditionalFormatting>
  <conditionalFormatting sqref="AD59">
    <cfRule type="cellIs" dxfId="3451" priority="699" operator="lessThan">
      <formula>$C$4</formula>
    </cfRule>
  </conditionalFormatting>
  <conditionalFormatting sqref="AD60">
    <cfRule type="cellIs" dxfId="3450" priority="700" operator="lessThan">
      <formula>$C$4</formula>
    </cfRule>
  </conditionalFormatting>
  <conditionalFormatting sqref="AE11">
    <cfRule type="cellIs" dxfId="3449" priority="701" operator="lessThan">
      <formula>$C$4</formula>
    </cfRule>
  </conditionalFormatting>
  <conditionalFormatting sqref="AE12">
    <cfRule type="cellIs" dxfId="3448" priority="702" operator="lessThan">
      <formula>$C$4</formula>
    </cfRule>
  </conditionalFormatting>
  <conditionalFormatting sqref="AE13">
    <cfRule type="cellIs" dxfId="3447" priority="703" operator="lessThan">
      <formula>$C$4</formula>
    </cfRule>
  </conditionalFormatting>
  <conditionalFormatting sqref="AE14">
    <cfRule type="cellIs" dxfId="3446" priority="704" operator="lessThan">
      <formula>$C$4</formula>
    </cfRule>
  </conditionalFormatting>
  <conditionalFormatting sqref="AE15">
    <cfRule type="cellIs" dxfId="3445" priority="705" operator="lessThan">
      <formula>$C$4</formula>
    </cfRule>
  </conditionalFormatting>
  <conditionalFormatting sqref="AE16">
    <cfRule type="cellIs" dxfId="3444" priority="706" operator="lessThan">
      <formula>$C$4</formula>
    </cfRule>
  </conditionalFormatting>
  <conditionalFormatting sqref="AE17">
    <cfRule type="cellIs" dxfId="3443" priority="707" operator="lessThan">
      <formula>$C$4</formula>
    </cfRule>
  </conditionalFormatting>
  <conditionalFormatting sqref="AE18">
    <cfRule type="cellIs" dxfId="3442" priority="708" operator="lessThan">
      <formula>$C$4</formula>
    </cfRule>
  </conditionalFormatting>
  <conditionalFormatting sqref="AE19">
    <cfRule type="cellIs" dxfId="3441" priority="709" operator="lessThan">
      <formula>$C$4</formula>
    </cfRule>
  </conditionalFormatting>
  <conditionalFormatting sqref="AE20">
    <cfRule type="cellIs" dxfId="3440" priority="710" operator="lessThan">
      <formula>$C$4</formula>
    </cfRule>
  </conditionalFormatting>
  <conditionalFormatting sqref="AE21">
    <cfRule type="cellIs" dxfId="3439" priority="711" operator="lessThan">
      <formula>$C$4</formula>
    </cfRule>
  </conditionalFormatting>
  <conditionalFormatting sqref="AE22">
    <cfRule type="cellIs" dxfId="3438" priority="712" operator="lessThan">
      <formula>$C$4</formula>
    </cfRule>
  </conditionalFormatting>
  <conditionalFormatting sqref="AE23">
    <cfRule type="cellIs" dxfId="3437" priority="713" operator="lessThan">
      <formula>$C$4</formula>
    </cfRule>
  </conditionalFormatting>
  <conditionalFormatting sqref="AE24">
    <cfRule type="cellIs" dxfId="3436" priority="714" operator="lessThan">
      <formula>$C$4</formula>
    </cfRule>
  </conditionalFormatting>
  <conditionalFormatting sqref="AE25">
    <cfRule type="cellIs" dxfId="3435" priority="715" operator="lessThan">
      <formula>$C$4</formula>
    </cfRule>
  </conditionalFormatting>
  <conditionalFormatting sqref="AE26">
    <cfRule type="cellIs" dxfId="3434" priority="716" operator="lessThan">
      <formula>$C$4</formula>
    </cfRule>
  </conditionalFormatting>
  <conditionalFormatting sqref="AE27">
    <cfRule type="cellIs" dxfId="3433" priority="717" operator="lessThan">
      <formula>$C$4</formula>
    </cfRule>
  </conditionalFormatting>
  <conditionalFormatting sqref="AE28">
    <cfRule type="cellIs" dxfId="3432" priority="718" operator="lessThan">
      <formula>$C$4</formula>
    </cfRule>
  </conditionalFormatting>
  <conditionalFormatting sqref="AE29">
    <cfRule type="cellIs" dxfId="3431" priority="719" operator="lessThan">
      <formula>$C$4</formula>
    </cfRule>
  </conditionalFormatting>
  <conditionalFormatting sqref="AE30">
    <cfRule type="cellIs" dxfId="3430" priority="720" operator="lessThan">
      <formula>$C$4</formula>
    </cfRule>
  </conditionalFormatting>
  <conditionalFormatting sqref="AE31">
    <cfRule type="cellIs" dxfId="3429" priority="721" operator="lessThan">
      <formula>$C$4</formula>
    </cfRule>
  </conditionalFormatting>
  <conditionalFormatting sqref="AE32">
    <cfRule type="cellIs" dxfId="3428" priority="722" operator="lessThan">
      <formula>$C$4</formula>
    </cfRule>
  </conditionalFormatting>
  <conditionalFormatting sqref="AE33">
    <cfRule type="cellIs" dxfId="3427" priority="723" operator="lessThan">
      <formula>$C$4</formula>
    </cfRule>
  </conditionalFormatting>
  <conditionalFormatting sqref="AE34">
    <cfRule type="cellIs" dxfId="3426" priority="724" operator="lessThan">
      <formula>$C$4</formula>
    </cfRule>
  </conditionalFormatting>
  <conditionalFormatting sqref="AE35">
    <cfRule type="cellIs" dxfId="3425" priority="725" operator="lessThan">
      <formula>$C$4</formula>
    </cfRule>
  </conditionalFormatting>
  <conditionalFormatting sqref="AE36">
    <cfRule type="cellIs" dxfId="3424" priority="726" operator="lessThan">
      <formula>$C$4</formula>
    </cfRule>
  </conditionalFormatting>
  <conditionalFormatting sqref="AE37">
    <cfRule type="cellIs" dxfId="3423" priority="727" operator="lessThan">
      <formula>$C$4</formula>
    </cfRule>
  </conditionalFormatting>
  <conditionalFormatting sqref="AE38">
    <cfRule type="cellIs" dxfId="3422" priority="728" operator="lessThan">
      <formula>$C$4</formula>
    </cfRule>
  </conditionalFormatting>
  <conditionalFormatting sqref="AE39">
    <cfRule type="cellIs" dxfId="3421" priority="729" operator="lessThan">
      <formula>$C$4</formula>
    </cfRule>
  </conditionalFormatting>
  <conditionalFormatting sqref="AE40">
    <cfRule type="cellIs" dxfId="3420" priority="730" operator="lessThan">
      <formula>$C$4</formula>
    </cfRule>
  </conditionalFormatting>
  <conditionalFormatting sqref="AE41">
    <cfRule type="cellIs" dxfId="3419" priority="731" operator="lessThan">
      <formula>$C$4</formula>
    </cfRule>
  </conditionalFormatting>
  <conditionalFormatting sqref="AE42">
    <cfRule type="cellIs" dxfId="3418" priority="732" operator="lessThan">
      <formula>$C$4</formula>
    </cfRule>
  </conditionalFormatting>
  <conditionalFormatting sqref="AE43">
    <cfRule type="cellIs" dxfId="3417" priority="733" operator="lessThan">
      <formula>$C$4</formula>
    </cfRule>
  </conditionalFormatting>
  <conditionalFormatting sqref="AE44">
    <cfRule type="cellIs" dxfId="3416" priority="734" operator="lessThan">
      <formula>$C$4</formula>
    </cfRule>
  </conditionalFormatting>
  <conditionalFormatting sqref="AE45">
    <cfRule type="cellIs" dxfId="3415" priority="735" operator="lessThan">
      <formula>$C$4</formula>
    </cfRule>
  </conditionalFormatting>
  <conditionalFormatting sqref="AE46">
    <cfRule type="cellIs" dxfId="3414" priority="736" operator="lessThan">
      <formula>$C$4</formula>
    </cfRule>
  </conditionalFormatting>
  <conditionalFormatting sqref="AE47">
    <cfRule type="cellIs" dxfId="3413" priority="737" operator="lessThan">
      <formula>$C$4</formula>
    </cfRule>
  </conditionalFormatting>
  <conditionalFormatting sqref="AE48">
    <cfRule type="cellIs" dxfId="3412" priority="738" operator="lessThan">
      <formula>$C$4</formula>
    </cfRule>
  </conditionalFormatting>
  <conditionalFormatting sqref="AE49">
    <cfRule type="cellIs" dxfId="3411" priority="739" operator="lessThan">
      <formula>$C$4</formula>
    </cfRule>
  </conditionalFormatting>
  <conditionalFormatting sqref="AE50">
    <cfRule type="cellIs" dxfId="3410" priority="740" operator="lessThan">
      <formula>$C$4</formula>
    </cfRule>
  </conditionalFormatting>
  <conditionalFormatting sqref="AE51">
    <cfRule type="cellIs" dxfId="3409" priority="741" operator="lessThan">
      <formula>$C$4</formula>
    </cfRule>
  </conditionalFormatting>
  <conditionalFormatting sqref="AE52">
    <cfRule type="cellIs" dxfId="3408" priority="742" operator="lessThan">
      <formula>$C$4</formula>
    </cfRule>
  </conditionalFormatting>
  <conditionalFormatting sqref="AE53">
    <cfRule type="cellIs" dxfId="3407" priority="743" operator="lessThan">
      <formula>$C$4</formula>
    </cfRule>
  </conditionalFormatting>
  <conditionalFormatting sqref="AE54">
    <cfRule type="cellIs" dxfId="3406" priority="744" operator="lessThan">
      <formula>$C$4</formula>
    </cfRule>
  </conditionalFormatting>
  <conditionalFormatting sqref="AE55">
    <cfRule type="cellIs" dxfId="3405" priority="745" operator="lessThan">
      <formula>$C$4</formula>
    </cfRule>
  </conditionalFormatting>
  <conditionalFormatting sqref="AE56">
    <cfRule type="cellIs" dxfId="3404" priority="746" operator="lessThan">
      <formula>$C$4</formula>
    </cfRule>
  </conditionalFormatting>
  <conditionalFormatting sqref="AE57">
    <cfRule type="cellIs" dxfId="3403" priority="747" operator="lessThan">
      <formula>$C$4</formula>
    </cfRule>
  </conditionalFormatting>
  <conditionalFormatting sqref="AE58">
    <cfRule type="cellIs" dxfId="3402" priority="748" operator="lessThan">
      <formula>$C$4</formula>
    </cfRule>
  </conditionalFormatting>
  <conditionalFormatting sqref="AE59">
    <cfRule type="cellIs" dxfId="3401" priority="749" operator="lessThan">
      <formula>$C$4</formula>
    </cfRule>
  </conditionalFormatting>
  <conditionalFormatting sqref="AE60">
    <cfRule type="cellIs" dxfId="3400" priority="750" operator="lessThan">
      <formula>$C$4</formula>
    </cfRule>
  </conditionalFormatting>
  <conditionalFormatting sqref="AF11">
    <cfRule type="cellIs" dxfId="3399" priority="751" operator="lessThan">
      <formula>$C$4</formula>
    </cfRule>
  </conditionalFormatting>
  <conditionalFormatting sqref="AF12">
    <cfRule type="cellIs" dxfId="3398" priority="752" operator="lessThan">
      <formula>$C$4</formula>
    </cfRule>
  </conditionalFormatting>
  <conditionalFormatting sqref="AF13">
    <cfRule type="cellIs" dxfId="3397" priority="753" operator="lessThan">
      <formula>$C$4</formula>
    </cfRule>
  </conditionalFormatting>
  <conditionalFormatting sqref="AF14">
    <cfRule type="cellIs" dxfId="3396" priority="754" operator="lessThan">
      <formula>$C$4</formula>
    </cfRule>
  </conditionalFormatting>
  <conditionalFormatting sqref="AF15">
    <cfRule type="cellIs" dxfId="3395" priority="755" operator="lessThan">
      <formula>$C$4</formula>
    </cfRule>
  </conditionalFormatting>
  <conditionalFormatting sqref="AF16">
    <cfRule type="cellIs" dxfId="3394" priority="756" operator="lessThan">
      <formula>$C$4</formula>
    </cfRule>
  </conditionalFormatting>
  <conditionalFormatting sqref="AF17">
    <cfRule type="cellIs" dxfId="3393" priority="757" operator="lessThan">
      <formula>$C$4</formula>
    </cfRule>
  </conditionalFormatting>
  <conditionalFormatting sqref="AF18">
    <cfRule type="cellIs" dxfId="3392" priority="758" operator="lessThan">
      <formula>$C$4</formula>
    </cfRule>
  </conditionalFormatting>
  <conditionalFormatting sqref="AF19">
    <cfRule type="cellIs" dxfId="3391" priority="759" operator="lessThan">
      <formula>$C$4</formula>
    </cfRule>
  </conditionalFormatting>
  <conditionalFormatting sqref="AF20">
    <cfRule type="cellIs" dxfId="3390" priority="760" operator="lessThan">
      <formula>$C$4</formula>
    </cfRule>
  </conditionalFormatting>
  <conditionalFormatting sqref="AF21">
    <cfRule type="cellIs" dxfId="3389" priority="761" operator="lessThan">
      <formula>$C$4</formula>
    </cfRule>
  </conditionalFormatting>
  <conditionalFormatting sqref="AF22">
    <cfRule type="cellIs" dxfId="3388" priority="762" operator="lessThan">
      <formula>$C$4</formula>
    </cfRule>
  </conditionalFormatting>
  <conditionalFormatting sqref="AF23">
    <cfRule type="cellIs" dxfId="3387" priority="763" operator="lessThan">
      <formula>$C$4</formula>
    </cfRule>
  </conditionalFormatting>
  <conditionalFormatting sqref="AF24">
    <cfRule type="cellIs" dxfId="3386" priority="764" operator="lessThan">
      <formula>$C$4</formula>
    </cfRule>
  </conditionalFormatting>
  <conditionalFormatting sqref="AF25">
    <cfRule type="cellIs" dxfId="3385" priority="765" operator="lessThan">
      <formula>$C$4</formula>
    </cfRule>
  </conditionalFormatting>
  <conditionalFormatting sqref="AF26">
    <cfRule type="cellIs" dxfId="3384" priority="766" operator="lessThan">
      <formula>$C$4</formula>
    </cfRule>
  </conditionalFormatting>
  <conditionalFormatting sqref="AF27">
    <cfRule type="cellIs" dxfId="3383" priority="767" operator="lessThan">
      <formula>$C$4</formula>
    </cfRule>
  </conditionalFormatting>
  <conditionalFormatting sqref="AF28">
    <cfRule type="cellIs" dxfId="3382" priority="768" operator="lessThan">
      <formula>$C$4</formula>
    </cfRule>
  </conditionalFormatting>
  <conditionalFormatting sqref="AF29">
    <cfRule type="cellIs" dxfId="3381" priority="769" operator="lessThan">
      <formula>$C$4</formula>
    </cfRule>
  </conditionalFormatting>
  <conditionalFormatting sqref="AF30">
    <cfRule type="cellIs" dxfId="3380" priority="770" operator="lessThan">
      <formula>$C$4</formula>
    </cfRule>
  </conditionalFormatting>
  <conditionalFormatting sqref="AF31">
    <cfRule type="cellIs" dxfId="3379" priority="771" operator="lessThan">
      <formula>$C$4</formula>
    </cfRule>
  </conditionalFormatting>
  <conditionalFormatting sqref="AF32">
    <cfRule type="cellIs" dxfId="3378" priority="772" operator="lessThan">
      <formula>$C$4</formula>
    </cfRule>
  </conditionalFormatting>
  <conditionalFormatting sqref="AF33">
    <cfRule type="cellIs" dxfId="3377" priority="773" operator="lessThan">
      <formula>$C$4</formula>
    </cfRule>
  </conditionalFormatting>
  <conditionalFormatting sqref="AF34">
    <cfRule type="cellIs" dxfId="3376" priority="774" operator="lessThan">
      <formula>$C$4</formula>
    </cfRule>
  </conditionalFormatting>
  <conditionalFormatting sqref="AF35">
    <cfRule type="cellIs" dxfId="3375" priority="775" operator="lessThan">
      <formula>$C$4</formula>
    </cfRule>
  </conditionalFormatting>
  <conditionalFormatting sqref="AF36">
    <cfRule type="cellIs" dxfId="3374" priority="776" operator="lessThan">
      <formula>$C$4</formula>
    </cfRule>
  </conditionalFormatting>
  <conditionalFormatting sqref="AF37">
    <cfRule type="cellIs" dxfId="3373" priority="777" operator="lessThan">
      <formula>$C$4</formula>
    </cfRule>
  </conditionalFormatting>
  <conditionalFormatting sqref="AF38">
    <cfRule type="cellIs" dxfId="3372" priority="778" operator="lessThan">
      <formula>$C$4</formula>
    </cfRule>
  </conditionalFormatting>
  <conditionalFormatting sqref="AF39">
    <cfRule type="cellIs" dxfId="3371" priority="779" operator="lessThan">
      <formula>$C$4</formula>
    </cfRule>
  </conditionalFormatting>
  <conditionalFormatting sqref="AF40">
    <cfRule type="cellIs" dxfId="3370" priority="780" operator="lessThan">
      <formula>$C$4</formula>
    </cfRule>
  </conditionalFormatting>
  <conditionalFormatting sqref="AF41">
    <cfRule type="cellIs" dxfId="3369" priority="781" operator="lessThan">
      <formula>$C$4</formula>
    </cfRule>
  </conditionalFormatting>
  <conditionalFormatting sqref="AF42">
    <cfRule type="cellIs" dxfId="3368" priority="782" operator="lessThan">
      <formula>$C$4</formula>
    </cfRule>
  </conditionalFormatting>
  <conditionalFormatting sqref="AF43">
    <cfRule type="cellIs" dxfId="3367" priority="783" operator="lessThan">
      <formula>$C$4</formula>
    </cfRule>
  </conditionalFormatting>
  <conditionalFormatting sqref="AF44">
    <cfRule type="cellIs" dxfId="3366" priority="784" operator="lessThan">
      <formula>$C$4</formula>
    </cfRule>
  </conditionalFormatting>
  <conditionalFormatting sqref="AF45">
    <cfRule type="cellIs" dxfId="3365" priority="785" operator="lessThan">
      <formula>$C$4</formula>
    </cfRule>
  </conditionalFormatting>
  <conditionalFormatting sqref="AF46">
    <cfRule type="cellIs" dxfId="3364" priority="786" operator="lessThan">
      <formula>$C$4</formula>
    </cfRule>
  </conditionalFormatting>
  <conditionalFormatting sqref="AF47">
    <cfRule type="cellIs" dxfId="3363" priority="787" operator="lessThan">
      <formula>$C$4</formula>
    </cfRule>
  </conditionalFormatting>
  <conditionalFormatting sqref="AF48">
    <cfRule type="cellIs" dxfId="3362" priority="788" operator="lessThan">
      <formula>$C$4</formula>
    </cfRule>
  </conditionalFormatting>
  <conditionalFormatting sqref="AF49">
    <cfRule type="cellIs" dxfId="3361" priority="789" operator="lessThan">
      <formula>$C$4</formula>
    </cfRule>
  </conditionalFormatting>
  <conditionalFormatting sqref="AF50">
    <cfRule type="cellIs" dxfId="3360" priority="790" operator="lessThan">
      <formula>$C$4</formula>
    </cfRule>
  </conditionalFormatting>
  <conditionalFormatting sqref="AF51">
    <cfRule type="cellIs" dxfId="3359" priority="791" operator="lessThan">
      <formula>$C$4</formula>
    </cfRule>
  </conditionalFormatting>
  <conditionalFormatting sqref="AF52">
    <cfRule type="cellIs" dxfId="3358" priority="792" operator="lessThan">
      <formula>$C$4</formula>
    </cfRule>
  </conditionalFormatting>
  <conditionalFormatting sqref="AF53">
    <cfRule type="cellIs" dxfId="3357" priority="793" operator="lessThan">
      <formula>$C$4</formula>
    </cfRule>
  </conditionalFormatting>
  <conditionalFormatting sqref="AF54">
    <cfRule type="cellIs" dxfId="3356" priority="794" operator="lessThan">
      <formula>$C$4</formula>
    </cfRule>
  </conditionalFormatting>
  <conditionalFormatting sqref="AF55">
    <cfRule type="cellIs" dxfId="3355" priority="795" operator="lessThan">
      <formula>$C$4</formula>
    </cfRule>
  </conditionalFormatting>
  <conditionalFormatting sqref="AF56">
    <cfRule type="cellIs" dxfId="3354" priority="796" operator="lessThan">
      <formula>$C$4</formula>
    </cfRule>
  </conditionalFormatting>
  <conditionalFormatting sqref="AF57">
    <cfRule type="cellIs" dxfId="3353" priority="797" operator="lessThan">
      <formula>$C$4</formula>
    </cfRule>
  </conditionalFormatting>
  <conditionalFormatting sqref="AF58">
    <cfRule type="cellIs" dxfId="3352" priority="798" operator="lessThan">
      <formula>$C$4</formula>
    </cfRule>
  </conditionalFormatting>
  <conditionalFormatting sqref="AF59">
    <cfRule type="cellIs" dxfId="3351" priority="799" operator="lessThan">
      <formula>$C$4</formula>
    </cfRule>
  </conditionalFormatting>
  <conditionalFormatting sqref="AF60">
    <cfRule type="cellIs" dxfId="3350" priority="800" operator="lessThan">
      <formula>$C$4</formula>
    </cfRule>
  </conditionalFormatting>
  <conditionalFormatting sqref="AG11">
    <cfRule type="cellIs" dxfId="3349" priority="801" operator="lessThan">
      <formula>$C$4</formula>
    </cfRule>
  </conditionalFormatting>
  <conditionalFormatting sqref="AG12">
    <cfRule type="cellIs" dxfId="3348" priority="802" operator="lessThan">
      <formula>$C$4</formula>
    </cfRule>
  </conditionalFormatting>
  <conditionalFormatting sqref="AG13">
    <cfRule type="cellIs" dxfId="3347" priority="803" operator="lessThan">
      <formula>$C$4</formula>
    </cfRule>
  </conditionalFormatting>
  <conditionalFormatting sqref="AG14">
    <cfRule type="cellIs" dxfId="3346" priority="804" operator="lessThan">
      <formula>$C$4</formula>
    </cfRule>
  </conditionalFormatting>
  <conditionalFormatting sqref="AG15">
    <cfRule type="cellIs" dxfId="3345" priority="805" operator="lessThan">
      <formula>$C$4</formula>
    </cfRule>
  </conditionalFormatting>
  <conditionalFormatting sqref="AG16">
    <cfRule type="cellIs" dxfId="3344" priority="806" operator="lessThan">
      <formula>$C$4</formula>
    </cfRule>
  </conditionalFormatting>
  <conditionalFormatting sqref="AG17">
    <cfRule type="cellIs" dxfId="3343" priority="807" operator="lessThan">
      <formula>$C$4</formula>
    </cfRule>
  </conditionalFormatting>
  <conditionalFormatting sqref="AG18">
    <cfRule type="cellIs" dxfId="3342" priority="808" operator="lessThan">
      <formula>$C$4</formula>
    </cfRule>
  </conditionalFormatting>
  <conditionalFormatting sqref="AG19">
    <cfRule type="cellIs" dxfId="3341" priority="809" operator="lessThan">
      <formula>$C$4</formula>
    </cfRule>
  </conditionalFormatting>
  <conditionalFormatting sqref="AG20">
    <cfRule type="cellIs" dxfId="3340" priority="810" operator="lessThan">
      <formula>$C$4</formula>
    </cfRule>
  </conditionalFormatting>
  <conditionalFormatting sqref="AG21">
    <cfRule type="cellIs" dxfId="3339" priority="811" operator="lessThan">
      <formula>$C$4</formula>
    </cfRule>
  </conditionalFormatting>
  <conditionalFormatting sqref="AG22">
    <cfRule type="cellIs" dxfId="3338" priority="812" operator="lessThan">
      <formula>$C$4</formula>
    </cfRule>
  </conditionalFormatting>
  <conditionalFormatting sqref="AG23">
    <cfRule type="cellIs" dxfId="3337" priority="813" operator="lessThan">
      <formula>$C$4</formula>
    </cfRule>
  </conditionalFormatting>
  <conditionalFormatting sqref="AG24">
    <cfRule type="cellIs" dxfId="3336" priority="814" operator="lessThan">
      <formula>$C$4</formula>
    </cfRule>
  </conditionalFormatting>
  <conditionalFormatting sqref="AG25">
    <cfRule type="cellIs" dxfId="3335" priority="815" operator="lessThan">
      <formula>$C$4</formula>
    </cfRule>
  </conditionalFormatting>
  <conditionalFormatting sqref="AG26">
    <cfRule type="cellIs" dxfId="3334" priority="816" operator="lessThan">
      <formula>$C$4</formula>
    </cfRule>
  </conditionalFormatting>
  <conditionalFormatting sqref="AG27">
    <cfRule type="cellIs" dxfId="3333" priority="817" operator="lessThan">
      <formula>$C$4</formula>
    </cfRule>
  </conditionalFormatting>
  <conditionalFormatting sqref="AG28">
    <cfRule type="cellIs" dxfId="3332" priority="818" operator="lessThan">
      <formula>$C$4</formula>
    </cfRule>
  </conditionalFormatting>
  <conditionalFormatting sqref="AG29">
    <cfRule type="cellIs" dxfId="3331" priority="819" operator="lessThan">
      <formula>$C$4</formula>
    </cfRule>
  </conditionalFormatting>
  <conditionalFormatting sqref="AG30">
    <cfRule type="cellIs" dxfId="3330" priority="820" operator="lessThan">
      <formula>$C$4</formula>
    </cfRule>
  </conditionalFormatting>
  <conditionalFormatting sqref="AG31">
    <cfRule type="cellIs" dxfId="3329" priority="821" operator="lessThan">
      <formula>$C$4</formula>
    </cfRule>
  </conditionalFormatting>
  <conditionalFormatting sqref="AG32">
    <cfRule type="cellIs" dxfId="3328" priority="822" operator="lessThan">
      <formula>$C$4</formula>
    </cfRule>
  </conditionalFormatting>
  <conditionalFormatting sqref="AG33">
    <cfRule type="cellIs" dxfId="3327" priority="823" operator="lessThan">
      <formula>$C$4</formula>
    </cfRule>
  </conditionalFormatting>
  <conditionalFormatting sqref="AG34">
    <cfRule type="cellIs" dxfId="3326" priority="824" operator="lessThan">
      <formula>$C$4</formula>
    </cfRule>
  </conditionalFormatting>
  <conditionalFormatting sqref="AG35">
    <cfRule type="cellIs" dxfId="3325" priority="825" operator="lessThan">
      <formula>$C$4</formula>
    </cfRule>
  </conditionalFormatting>
  <conditionalFormatting sqref="AG36">
    <cfRule type="cellIs" dxfId="3324" priority="826" operator="lessThan">
      <formula>$C$4</formula>
    </cfRule>
  </conditionalFormatting>
  <conditionalFormatting sqref="AG37">
    <cfRule type="cellIs" dxfId="3323" priority="827" operator="lessThan">
      <formula>$C$4</formula>
    </cfRule>
  </conditionalFormatting>
  <conditionalFormatting sqref="AG38">
    <cfRule type="cellIs" dxfId="3322" priority="828" operator="lessThan">
      <formula>$C$4</formula>
    </cfRule>
  </conditionalFormatting>
  <conditionalFormatting sqref="AG39">
    <cfRule type="cellIs" dxfId="3321" priority="829" operator="lessThan">
      <formula>$C$4</formula>
    </cfRule>
  </conditionalFormatting>
  <conditionalFormatting sqref="AG40">
    <cfRule type="cellIs" dxfId="3320" priority="830" operator="lessThan">
      <formula>$C$4</formula>
    </cfRule>
  </conditionalFormatting>
  <conditionalFormatting sqref="AG41">
    <cfRule type="cellIs" dxfId="3319" priority="831" operator="lessThan">
      <formula>$C$4</formula>
    </cfRule>
  </conditionalFormatting>
  <conditionalFormatting sqref="AG42">
    <cfRule type="cellIs" dxfId="3318" priority="832" operator="lessThan">
      <formula>$C$4</formula>
    </cfRule>
  </conditionalFormatting>
  <conditionalFormatting sqref="AG43">
    <cfRule type="cellIs" dxfId="3317" priority="833" operator="lessThan">
      <formula>$C$4</formula>
    </cfRule>
  </conditionalFormatting>
  <conditionalFormatting sqref="AG44">
    <cfRule type="cellIs" dxfId="3316" priority="834" operator="lessThan">
      <formula>$C$4</formula>
    </cfRule>
  </conditionalFormatting>
  <conditionalFormatting sqref="AG45">
    <cfRule type="cellIs" dxfId="3315" priority="835" operator="lessThan">
      <formula>$C$4</formula>
    </cfRule>
  </conditionalFormatting>
  <conditionalFormatting sqref="AG46">
    <cfRule type="cellIs" dxfId="3314" priority="836" operator="lessThan">
      <formula>$C$4</formula>
    </cfRule>
  </conditionalFormatting>
  <conditionalFormatting sqref="AG47">
    <cfRule type="cellIs" dxfId="3313" priority="837" operator="lessThan">
      <formula>$C$4</formula>
    </cfRule>
  </conditionalFormatting>
  <conditionalFormatting sqref="AG48">
    <cfRule type="cellIs" dxfId="3312" priority="838" operator="lessThan">
      <formula>$C$4</formula>
    </cfRule>
  </conditionalFormatting>
  <conditionalFormatting sqref="AG49">
    <cfRule type="cellIs" dxfId="3311" priority="839" operator="lessThan">
      <formula>$C$4</formula>
    </cfRule>
  </conditionalFormatting>
  <conditionalFormatting sqref="AG50">
    <cfRule type="cellIs" dxfId="3310" priority="840" operator="lessThan">
      <formula>$C$4</formula>
    </cfRule>
  </conditionalFormatting>
  <conditionalFormatting sqref="AG51">
    <cfRule type="cellIs" dxfId="3309" priority="841" operator="lessThan">
      <formula>$C$4</formula>
    </cfRule>
  </conditionalFormatting>
  <conditionalFormatting sqref="AG52">
    <cfRule type="cellIs" dxfId="3308" priority="842" operator="lessThan">
      <formula>$C$4</formula>
    </cfRule>
  </conditionalFormatting>
  <conditionalFormatting sqref="AG53">
    <cfRule type="cellIs" dxfId="3307" priority="843" operator="lessThan">
      <formula>$C$4</formula>
    </cfRule>
  </conditionalFormatting>
  <conditionalFormatting sqref="AG54">
    <cfRule type="cellIs" dxfId="3306" priority="844" operator="lessThan">
      <formula>$C$4</formula>
    </cfRule>
  </conditionalFormatting>
  <conditionalFormatting sqref="AG55">
    <cfRule type="cellIs" dxfId="3305" priority="845" operator="lessThan">
      <formula>$C$4</formula>
    </cfRule>
  </conditionalFormatting>
  <conditionalFormatting sqref="AG56">
    <cfRule type="cellIs" dxfId="3304" priority="846" operator="lessThan">
      <formula>$C$4</formula>
    </cfRule>
  </conditionalFormatting>
  <conditionalFormatting sqref="AG57">
    <cfRule type="cellIs" dxfId="3303" priority="847" operator="lessThan">
      <formula>$C$4</formula>
    </cfRule>
  </conditionalFormatting>
  <conditionalFormatting sqref="AG58">
    <cfRule type="cellIs" dxfId="3302" priority="848" operator="lessThan">
      <formula>$C$4</formula>
    </cfRule>
  </conditionalFormatting>
  <conditionalFormatting sqref="AG59">
    <cfRule type="cellIs" dxfId="3301" priority="849" operator="lessThan">
      <formula>$C$4</formula>
    </cfRule>
  </conditionalFormatting>
  <conditionalFormatting sqref="AG60">
    <cfRule type="cellIs" dxfId="3300" priority="850" operator="lessThan">
      <formula>$C$4</formula>
    </cfRule>
  </conditionalFormatting>
  <conditionalFormatting sqref="AH11">
    <cfRule type="cellIs" dxfId="3299" priority="851" operator="lessThan">
      <formula>$C$4</formula>
    </cfRule>
  </conditionalFormatting>
  <conditionalFormatting sqref="AH12">
    <cfRule type="cellIs" dxfId="3298" priority="852" operator="lessThan">
      <formula>$C$4</formula>
    </cfRule>
  </conditionalFormatting>
  <conditionalFormatting sqref="AH13">
    <cfRule type="cellIs" dxfId="3297" priority="853" operator="lessThan">
      <formula>$C$4</formula>
    </cfRule>
  </conditionalFormatting>
  <conditionalFormatting sqref="AH14">
    <cfRule type="cellIs" dxfId="3296" priority="854" operator="lessThan">
      <formula>$C$4</formula>
    </cfRule>
  </conditionalFormatting>
  <conditionalFormatting sqref="AH15">
    <cfRule type="cellIs" dxfId="3295" priority="855" operator="lessThan">
      <formula>$C$4</formula>
    </cfRule>
  </conditionalFormatting>
  <conditionalFormatting sqref="AH16">
    <cfRule type="cellIs" dxfId="3294" priority="856" operator="lessThan">
      <formula>$C$4</formula>
    </cfRule>
  </conditionalFormatting>
  <conditionalFormatting sqref="AH17">
    <cfRule type="cellIs" dxfId="3293" priority="857" operator="lessThan">
      <formula>$C$4</formula>
    </cfRule>
  </conditionalFormatting>
  <conditionalFormatting sqref="AH18">
    <cfRule type="cellIs" dxfId="3292" priority="858" operator="lessThan">
      <formula>$C$4</formula>
    </cfRule>
  </conditionalFormatting>
  <conditionalFormatting sqref="AH19">
    <cfRule type="cellIs" dxfId="3291" priority="859" operator="lessThan">
      <formula>$C$4</formula>
    </cfRule>
  </conditionalFormatting>
  <conditionalFormatting sqref="AH20">
    <cfRule type="cellIs" dxfId="3290" priority="860" operator="lessThan">
      <formula>$C$4</formula>
    </cfRule>
  </conditionalFormatting>
  <conditionalFormatting sqref="AH21">
    <cfRule type="cellIs" dxfId="3289" priority="861" operator="lessThan">
      <formula>$C$4</formula>
    </cfRule>
  </conditionalFormatting>
  <conditionalFormatting sqref="AH22">
    <cfRule type="cellIs" dxfId="3288" priority="862" operator="lessThan">
      <formula>$C$4</formula>
    </cfRule>
  </conditionalFormatting>
  <conditionalFormatting sqref="AH23">
    <cfRule type="cellIs" dxfId="3287" priority="863" operator="lessThan">
      <formula>$C$4</formula>
    </cfRule>
  </conditionalFormatting>
  <conditionalFormatting sqref="AH24">
    <cfRule type="cellIs" dxfId="3286" priority="864" operator="lessThan">
      <formula>$C$4</formula>
    </cfRule>
  </conditionalFormatting>
  <conditionalFormatting sqref="AH25">
    <cfRule type="cellIs" dxfId="3285" priority="865" operator="lessThan">
      <formula>$C$4</formula>
    </cfRule>
  </conditionalFormatting>
  <conditionalFormatting sqref="AH26">
    <cfRule type="cellIs" dxfId="3284" priority="866" operator="lessThan">
      <formula>$C$4</formula>
    </cfRule>
  </conditionalFormatting>
  <conditionalFormatting sqref="AH27">
    <cfRule type="cellIs" dxfId="3283" priority="867" operator="lessThan">
      <formula>$C$4</formula>
    </cfRule>
  </conditionalFormatting>
  <conditionalFormatting sqref="AH28">
    <cfRule type="cellIs" dxfId="3282" priority="868" operator="lessThan">
      <formula>$C$4</formula>
    </cfRule>
  </conditionalFormatting>
  <conditionalFormatting sqref="AH29">
    <cfRule type="cellIs" dxfId="3281" priority="869" operator="lessThan">
      <formula>$C$4</formula>
    </cfRule>
  </conditionalFormatting>
  <conditionalFormatting sqref="AH30">
    <cfRule type="cellIs" dxfId="3280" priority="870" operator="lessThan">
      <formula>$C$4</formula>
    </cfRule>
  </conditionalFormatting>
  <conditionalFormatting sqref="AH31">
    <cfRule type="cellIs" dxfId="3279" priority="871" operator="lessThan">
      <formula>$C$4</formula>
    </cfRule>
  </conditionalFormatting>
  <conditionalFormatting sqref="AH32">
    <cfRule type="cellIs" dxfId="3278" priority="872" operator="lessThan">
      <formula>$C$4</formula>
    </cfRule>
  </conditionalFormatting>
  <conditionalFormatting sqref="AH33">
    <cfRule type="cellIs" dxfId="3277" priority="873" operator="lessThan">
      <formula>$C$4</formula>
    </cfRule>
  </conditionalFormatting>
  <conditionalFormatting sqref="AH34">
    <cfRule type="cellIs" dxfId="3276" priority="874" operator="lessThan">
      <formula>$C$4</formula>
    </cfRule>
  </conditionalFormatting>
  <conditionalFormatting sqref="AH35">
    <cfRule type="cellIs" dxfId="3275" priority="875" operator="lessThan">
      <formula>$C$4</formula>
    </cfRule>
  </conditionalFormatting>
  <conditionalFormatting sqref="AH36">
    <cfRule type="cellIs" dxfId="3274" priority="876" operator="lessThan">
      <formula>$C$4</formula>
    </cfRule>
  </conditionalFormatting>
  <conditionalFormatting sqref="AH37">
    <cfRule type="cellIs" dxfId="3273" priority="877" operator="lessThan">
      <formula>$C$4</formula>
    </cfRule>
  </conditionalFormatting>
  <conditionalFormatting sqref="AH38">
    <cfRule type="cellIs" dxfId="3272" priority="878" operator="lessThan">
      <formula>$C$4</formula>
    </cfRule>
  </conditionalFormatting>
  <conditionalFormatting sqref="AH39">
    <cfRule type="cellIs" dxfId="3271" priority="879" operator="lessThan">
      <formula>$C$4</formula>
    </cfRule>
  </conditionalFormatting>
  <conditionalFormatting sqref="AH40">
    <cfRule type="cellIs" dxfId="3270" priority="880" operator="lessThan">
      <formula>$C$4</formula>
    </cfRule>
  </conditionalFormatting>
  <conditionalFormatting sqref="AH41">
    <cfRule type="cellIs" dxfId="3269" priority="881" operator="lessThan">
      <formula>$C$4</formula>
    </cfRule>
  </conditionalFormatting>
  <conditionalFormatting sqref="AH42">
    <cfRule type="cellIs" dxfId="3268" priority="882" operator="lessThan">
      <formula>$C$4</formula>
    </cfRule>
  </conditionalFormatting>
  <conditionalFormatting sqref="AH43">
    <cfRule type="cellIs" dxfId="3267" priority="883" operator="lessThan">
      <formula>$C$4</formula>
    </cfRule>
  </conditionalFormatting>
  <conditionalFormatting sqref="AH44">
    <cfRule type="cellIs" dxfId="3266" priority="884" operator="lessThan">
      <formula>$C$4</formula>
    </cfRule>
  </conditionalFormatting>
  <conditionalFormatting sqref="AH45">
    <cfRule type="cellIs" dxfId="3265" priority="885" operator="lessThan">
      <formula>$C$4</formula>
    </cfRule>
  </conditionalFormatting>
  <conditionalFormatting sqref="AH46">
    <cfRule type="cellIs" dxfId="3264" priority="886" operator="lessThan">
      <formula>$C$4</formula>
    </cfRule>
  </conditionalFormatting>
  <conditionalFormatting sqref="AH47">
    <cfRule type="cellIs" dxfId="3263" priority="887" operator="lessThan">
      <formula>$C$4</formula>
    </cfRule>
  </conditionalFormatting>
  <conditionalFormatting sqref="AH48">
    <cfRule type="cellIs" dxfId="3262" priority="888" operator="lessThan">
      <formula>$C$4</formula>
    </cfRule>
  </conditionalFormatting>
  <conditionalFormatting sqref="AH49">
    <cfRule type="cellIs" dxfId="3261" priority="889" operator="lessThan">
      <formula>$C$4</formula>
    </cfRule>
  </conditionalFormatting>
  <conditionalFormatting sqref="AH50">
    <cfRule type="cellIs" dxfId="3260" priority="890" operator="lessThan">
      <formula>$C$4</formula>
    </cfRule>
  </conditionalFormatting>
  <conditionalFormatting sqref="AH51">
    <cfRule type="cellIs" dxfId="3259" priority="891" operator="lessThan">
      <formula>$C$4</formula>
    </cfRule>
  </conditionalFormatting>
  <conditionalFormatting sqref="AH52">
    <cfRule type="cellIs" dxfId="3258" priority="892" operator="lessThan">
      <formula>$C$4</formula>
    </cfRule>
  </conditionalFormatting>
  <conditionalFormatting sqref="AH53">
    <cfRule type="cellIs" dxfId="3257" priority="893" operator="lessThan">
      <formula>$C$4</formula>
    </cfRule>
  </conditionalFormatting>
  <conditionalFormatting sqref="AH54">
    <cfRule type="cellIs" dxfId="3256" priority="894" operator="lessThan">
      <formula>$C$4</formula>
    </cfRule>
  </conditionalFormatting>
  <conditionalFormatting sqref="AH55">
    <cfRule type="cellIs" dxfId="3255" priority="895" operator="lessThan">
      <formula>$C$4</formula>
    </cfRule>
  </conditionalFormatting>
  <conditionalFormatting sqref="AH56">
    <cfRule type="cellIs" dxfId="3254" priority="896" operator="lessThan">
      <formula>$C$4</formula>
    </cfRule>
  </conditionalFormatting>
  <conditionalFormatting sqref="AH57">
    <cfRule type="cellIs" dxfId="3253" priority="897" operator="lessThan">
      <formula>$C$4</formula>
    </cfRule>
  </conditionalFormatting>
  <conditionalFormatting sqref="AH58">
    <cfRule type="cellIs" dxfId="3252" priority="898" operator="lessThan">
      <formula>$C$4</formula>
    </cfRule>
  </conditionalFormatting>
  <conditionalFormatting sqref="AH59">
    <cfRule type="cellIs" dxfId="3251" priority="899" operator="lessThan">
      <formula>$C$4</formula>
    </cfRule>
  </conditionalFormatting>
  <conditionalFormatting sqref="AH60">
    <cfRule type="cellIs" dxfId="3250" priority="900" operator="lessThan">
      <formula>$C$4</formula>
    </cfRule>
  </conditionalFormatting>
  <conditionalFormatting sqref="AI11">
    <cfRule type="cellIs" dxfId="3249" priority="901" operator="lessThan">
      <formula>$C$4</formula>
    </cfRule>
  </conditionalFormatting>
  <conditionalFormatting sqref="AI12">
    <cfRule type="cellIs" dxfId="3248" priority="902" operator="lessThan">
      <formula>$C$4</formula>
    </cfRule>
  </conditionalFormatting>
  <conditionalFormatting sqref="AI13">
    <cfRule type="cellIs" dxfId="3247" priority="903" operator="lessThan">
      <formula>$C$4</formula>
    </cfRule>
  </conditionalFormatting>
  <conditionalFormatting sqref="AI14">
    <cfRule type="cellIs" dxfId="3246" priority="904" operator="lessThan">
      <formula>$C$4</formula>
    </cfRule>
  </conditionalFormatting>
  <conditionalFormatting sqref="AI15">
    <cfRule type="cellIs" dxfId="3245" priority="905" operator="lessThan">
      <formula>$C$4</formula>
    </cfRule>
  </conditionalFormatting>
  <conditionalFormatting sqref="AI16">
    <cfRule type="cellIs" dxfId="3244" priority="906" operator="lessThan">
      <formula>$C$4</formula>
    </cfRule>
  </conditionalFormatting>
  <conditionalFormatting sqref="AI17">
    <cfRule type="cellIs" dxfId="3243" priority="907" operator="lessThan">
      <formula>$C$4</formula>
    </cfRule>
  </conditionalFormatting>
  <conditionalFormatting sqref="AI18">
    <cfRule type="cellIs" dxfId="3242" priority="908" operator="lessThan">
      <formula>$C$4</formula>
    </cfRule>
  </conditionalFormatting>
  <conditionalFormatting sqref="AI19">
    <cfRule type="cellIs" dxfId="3241" priority="909" operator="lessThan">
      <formula>$C$4</formula>
    </cfRule>
  </conditionalFormatting>
  <conditionalFormatting sqref="AI20">
    <cfRule type="cellIs" dxfId="3240" priority="910" operator="lessThan">
      <formula>$C$4</formula>
    </cfRule>
  </conditionalFormatting>
  <conditionalFormatting sqref="AI21">
    <cfRule type="cellIs" dxfId="3239" priority="911" operator="lessThan">
      <formula>$C$4</formula>
    </cfRule>
  </conditionalFormatting>
  <conditionalFormatting sqref="AI22">
    <cfRule type="cellIs" dxfId="3238" priority="912" operator="lessThan">
      <formula>$C$4</formula>
    </cfRule>
  </conditionalFormatting>
  <conditionalFormatting sqref="AI23">
    <cfRule type="cellIs" dxfId="3237" priority="913" operator="lessThan">
      <formula>$C$4</formula>
    </cfRule>
  </conditionalFormatting>
  <conditionalFormatting sqref="AI24">
    <cfRule type="cellIs" dxfId="3236" priority="914" operator="lessThan">
      <formula>$C$4</formula>
    </cfRule>
  </conditionalFormatting>
  <conditionalFormatting sqref="AI25">
    <cfRule type="cellIs" dxfId="3235" priority="915" operator="lessThan">
      <formula>$C$4</formula>
    </cfRule>
  </conditionalFormatting>
  <conditionalFormatting sqref="AI26">
    <cfRule type="cellIs" dxfId="3234" priority="916" operator="lessThan">
      <formula>$C$4</formula>
    </cfRule>
  </conditionalFormatting>
  <conditionalFormatting sqref="AI27">
    <cfRule type="cellIs" dxfId="3233" priority="917" operator="lessThan">
      <formula>$C$4</formula>
    </cfRule>
  </conditionalFormatting>
  <conditionalFormatting sqref="AI28">
    <cfRule type="cellIs" dxfId="3232" priority="918" operator="lessThan">
      <formula>$C$4</formula>
    </cfRule>
  </conditionalFormatting>
  <conditionalFormatting sqref="AI29">
    <cfRule type="cellIs" dxfId="3231" priority="919" operator="lessThan">
      <formula>$C$4</formula>
    </cfRule>
  </conditionalFormatting>
  <conditionalFormatting sqref="AI30">
    <cfRule type="cellIs" dxfId="3230" priority="920" operator="lessThan">
      <formula>$C$4</formula>
    </cfRule>
  </conditionalFormatting>
  <conditionalFormatting sqref="AI31">
    <cfRule type="cellIs" dxfId="3229" priority="921" operator="lessThan">
      <formula>$C$4</formula>
    </cfRule>
  </conditionalFormatting>
  <conditionalFormatting sqref="AI32">
    <cfRule type="cellIs" dxfId="3228" priority="922" operator="lessThan">
      <formula>$C$4</formula>
    </cfRule>
  </conditionalFormatting>
  <conditionalFormatting sqref="AI33">
    <cfRule type="cellIs" dxfId="3227" priority="923" operator="lessThan">
      <formula>$C$4</formula>
    </cfRule>
  </conditionalFormatting>
  <conditionalFormatting sqref="AI34">
    <cfRule type="cellIs" dxfId="3226" priority="924" operator="lessThan">
      <formula>$C$4</formula>
    </cfRule>
  </conditionalFormatting>
  <conditionalFormatting sqref="AI35">
    <cfRule type="cellIs" dxfId="3225" priority="925" operator="lessThan">
      <formula>$C$4</formula>
    </cfRule>
  </conditionalFormatting>
  <conditionalFormatting sqref="AI36">
    <cfRule type="cellIs" dxfId="3224" priority="926" operator="lessThan">
      <formula>$C$4</formula>
    </cfRule>
  </conditionalFormatting>
  <conditionalFormatting sqref="AI37">
    <cfRule type="cellIs" dxfId="3223" priority="927" operator="lessThan">
      <formula>$C$4</formula>
    </cfRule>
  </conditionalFormatting>
  <conditionalFormatting sqref="AI38">
    <cfRule type="cellIs" dxfId="3222" priority="928" operator="lessThan">
      <formula>$C$4</formula>
    </cfRule>
  </conditionalFormatting>
  <conditionalFormatting sqref="AI39">
    <cfRule type="cellIs" dxfId="3221" priority="929" operator="lessThan">
      <formula>$C$4</formula>
    </cfRule>
  </conditionalFormatting>
  <conditionalFormatting sqref="AI40">
    <cfRule type="cellIs" dxfId="3220" priority="930" operator="lessThan">
      <formula>$C$4</formula>
    </cfRule>
  </conditionalFormatting>
  <conditionalFormatting sqref="AI41">
    <cfRule type="cellIs" dxfId="3219" priority="931" operator="lessThan">
      <formula>$C$4</formula>
    </cfRule>
  </conditionalFormatting>
  <conditionalFormatting sqref="AI42">
    <cfRule type="cellIs" dxfId="3218" priority="932" operator="lessThan">
      <formula>$C$4</formula>
    </cfRule>
  </conditionalFormatting>
  <conditionalFormatting sqref="AI43">
    <cfRule type="cellIs" dxfId="3217" priority="933" operator="lessThan">
      <formula>$C$4</formula>
    </cfRule>
  </conditionalFormatting>
  <conditionalFormatting sqref="AI44">
    <cfRule type="cellIs" dxfId="3216" priority="934" operator="lessThan">
      <formula>$C$4</formula>
    </cfRule>
  </conditionalFormatting>
  <conditionalFormatting sqref="AI45">
    <cfRule type="cellIs" dxfId="3215" priority="935" operator="lessThan">
      <formula>$C$4</formula>
    </cfRule>
  </conditionalFormatting>
  <conditionalFormatting sqref="AI46">
    <cfRule type="cellIs" dxfId="3214" priority="936" operator="lessThan">
      <formula>$C$4</formula>
    </cfRule>
  </conditionalFormatting>
  <conditionalFormatting sqref="AI47">
    <cfRule type="cellIs" dxfId="3213" priority="937" operator="lessThan">
      <formula>$C$4</formula>
    </cfRule>
  </conditionalFormatting>
  <conditionalFormatting sqref="AI48">
    <cfRule type="cellIs" dxfId="3212" priority="938" operator="lessThan">
      <formula>$C$4</formula>
    </cfRule>
  </conditionalFormatting>
  <conditionalFormatting sqref="AI49">
    <cfRule type="cellIs" dxfId="3211" priority="939" operator="lessThan">
      <formula>$C$4</formula>
    </cfRule>
  </conditionalFormatting>
  <conditionalFormatting sqref="AI50">
    <cfRule type="cellIs" dxfId="3210" priority="940" operator="lessThan">
      <formula>$C$4</formula>
    </cfRule>
  </conditionalFormatting>
  <conditionalFormatting sqref="AI51">
    <cfRule type="cellIs" dxfId="3209" priority="941" operator="lessThan">
      <formula>$C$4</formula>
    </cfRule>
  </conditionalFormatting>
  <conditionalFormatting sqref="AI52">
    <cfRule type="cellIs" dxfId="3208" priority="942" operator="lessThan">
      <formula>$C$4</formula>
    </cfRule>
  </conditionalFormatting>
  <conditionalFormatting sqref="AI53">
    <cfRule type="cellIs" dxfId="3207" priority="943" operator="lessThan">
      <formula>$C$4</formula>
    </cfRule>
  </conditionalFormatting>
  <conditionalFormatting sqref="AI54">
    <cfRule type="cellIs" dxfId="3206" priority="944" operator="lessThan">
      <formula>$C$4</formula>
    </cfRule>
  </conditionalFormatting>
  <conditionalFormatting sqref="AI55">
    <cfRule type="cellIs" dxfId="3205" priority="945" operator="lessThan">
      <formula>$C$4</formula>
    </cfRule>
  </conditionalFormatting>
  <conditionalFormatting sqref="AI56">
    <cfRule type="cellIs" dxfId="3204" priority="946" operator="lessThan">
      <formula>$C$4</formula>
    </cfRule>
  </conditionalFormatting>
  <conditionalFormatting sqref="AI57">
    <cfRule type="cellIs" dxfId="3203" priority="947" operator="lessThan">
      <formula>$C$4</formula>
    </cfRule>
  </conditionalFormatting>
  <conditionalFormatting sqref="AI58">
    <cfRule type="cellIs" dxfId="3202" priority="948" operator="lessThan">
      <formula>$C$4</formula>
    </cfRule>
  </conditionalFormatting>
  <conditionalFormatting sqref="AI59">
    <cfRule type="cellIs" dxfId="3201" priority="949" operator="lessThan">
      <formula>$C$4</formula>
    </cfRule>
  </conditionalFormatting>
  <conditionalFormatting sqref="AI60">
    <cfRule type="cellIs" dxfId="3200" priority="950" operator="lessThan">
      <formula>$C$4</formula>
    </cfRule>
  </conditionalFormatting>
  <conditionalFormatting sqref="AJ11">
    <cfRule type="cellIs" dxfId="3199" priority="951" operator="lessThan">
      <formula>$C$4</formula>
    </cfRule>
  </conditionalFormatting>
  <conditionalFormatting sqref="AJ12">
    <cfRule type="cellIs" dxfId="3198" priority="952" operator="lessThan">
      <formula>$C$4</formula>
    </cfRule>
  </conditionalFormatting>
  <conditionalFormatting sqref="AJ13">
    <cfRule type="cellIs" dxfId="3197" priority="953" operator="lessThan">
      <formula>$C$4</formula>
    </cfRule>
  </conditionalFormatting>
  <conditionalFormatting sqref="AJ14">
    <cfRule type="cellIs" dxfId="3196" priority="954" operator="lessThan">
      <formula>$C$4</formula>
    </cfRule>
  </conditionalFormatting>
  <conditionalFormatting sqref="AJ15">
    <cfRule type="cellIs" dxfId="3195" priority="955" operator="lessThan">
      <formula>$C$4</formula>
    </cfRule>
  </conditionalFormatting>
  <conditionalFormatting sqref="AJ16">
    <cfRule type="cellIs" dxfId="3194" priority="956" operator="lessThan">
      <formula>$C$4</formula>
    </cfRule>
  </conditionalFormatting>
  <conditionalFormatting sqref="AJ17">
    <cfRule type="cellIs" dxfId="3193" priority="957" operator="lessThan">
      <formula>$C$4</formula>
    </cfRule>
  </conditionalFormatting>
  <conditionalFormatting sqref="AJ18">
    <cfRule type="cellIs" dxfId="3192" priority="958" operator="lessThan">
      <formula>$C$4</formula>
    </cfRule>
  </conditionalFormatting>
  <conditionalFormatting sqref="AJ19">
    <cfRule type="cellIs" dxfId="3191" priority="959" operator="lessThan">
      <formula>$C$4</formula>
    </cfRule>
  </conditionalFormatting>
  <conditionalFormatting sqref="AJ20">
    <cfRule type="cellIs" dxfId="3190" priority="960" operator="lessThan">
      <formula>$C$4</formula>
    </cfRule>
  </conditionalFormatting>
  <conditionalFormatting sqref="AJ21">
    <cfRule type="cellIs" dxfId="3189" priority="961" operator="lessThan">
      <formula>$C$4</formula>
    </cfRule>
  </conditionalFormatting>
  <conditionalFormatting sqref="AJ22">
    <cfRule type="cellIs" dxfId="3188" priority="962" operator="lessThan">
      <formula>$C$4</formula>
    </cfRule>
  </conditionalFormatting>
  <conditionalFormatting sqref="AJ23">
    <cfRule type="cellIs" dxfId="3187" priority="963" operator="lessThan">
      <formula>$C$4</formula>
    </cfRule>
  </conditionalFormatting>
  <conditionalFormatting sqref="AJ24">
    <cfRule type="cellIs" dxfId="3186" priority="964" operator="lessThan">
      <formula>$C$4</formula>
    </cfRule>
  </conditionalFormatting>
  <conditionalFormatting sqref="AJ25">
    <cfRule type="cellIs" dxfId="3185" priority="965" operator="lessThan">
      <formula>$C$4</formula>
    </cfRule>
  </conditionalFormatting>
  <conditionalFormatting sqref="AJ26">
    <cfRule type="cellIs" dxfId="3184" priority="966" operator="lessThan">
      <formula>$C$4</formula>
    </cfRule>
  </conditionalFormatting>
  <conditionalFormatting sqref="AJ27">
    <cfRule type="cellIs" dxfId="3183" priority="967" operator="lessThan">
      <formula>$C$4</formula>
    </cfRule>
  </conditionalFormatting>
  <conditionalFormatting sqref="AJ28">
    <cfRule type="cellIs" dxfId="3182" priority="968" operator="lessThan">
      <formula>$C$4</formula>
    </cfRule>
  </conditionalFormatting>
  <conditionalFormatting sqref="AJ29">
    <cfRule type="cellIs" dxfId="3181" priority="969" operator="lessThan">
      <formula>$C$4</formula>
    </cfRule>
  </conditionalFormatting>
  <conditionalFormatting sqref="AJ30">
    <cfRule type="cellIs" dxfId="3180" priority="970" operator="lessThan">
      <formula>$C$4</formula>
    </cfRule>
  </conditionalFormatting>
  <conditionalFormatting sqref="AJ31">
    <cfRule type="cellIs" dxfId="3179" priority="971" operator="lessThan">
      <formula>$C$4</formula>
    </cfRule>
  </conditionalFormatting>
  <conditionalFormatting sqref="AJ32">
    <cfRule type="cellIs" dxfId="3178" priority="972" operator="lessThan">
      <formula>$C$4</formula>
    </cfRule>
  </conditionalFormatting>
  <conditionalFormatting sqref="AJ33">
    <cfRule type="cellIs" dxfId="3177" priority="973" operator="lessThan">
      <formula>$C$4</formula>
    </cfRule>
  </conditionalFormatting>
  <conditionalFormatting sqref="AJ34">
    <cfRule type="cellIs" dxfId="3176" priority="974" operator="lessThan">
      <formula>$C$4</formula>
    </cfRule>
  </conditionalFormatting>
  <conditionalFormatting sqref="AJ35">
    <cfRule type="cellIs" dxfId="3175" priority="975" operator="lessThan">
      <formula>$C$4</formula>
    </cfRule>
  </conditionalFormatting>
  <conditionalFormatting sqref="AJ36">
    <cfRule type="cellIs" dxfId="3174" priority="976" operator="lessThan">
      <formula>$C$4</formula>
    </cfRule>
  </conditionalFormatting>
  <conditionalFormatting sqref="AJ37">
    <cfRule type="cellIs" dxfId="3173" priority="977" operator="lessThan">
      <formula>$C$4</formula>
    </cfRule>
  </conditionalFormatting>
  <conditionalFormatting sqref="AJ38">
    <cfRule type="cellIs" dxfId="3172" priority="978" operator="lessThan">
      <formula>$C$4</formula>
    </cfRule>
  </conditionalFormatting>
  <conditionalFormatting sqref="AJ39">
    <cfRule type="cellIs" dxfId="3171" priority="979" operator="lessThan">
      <formula>$C$4</formula>
    </cfRule>
  </conditionalFormatting>
  <conditionalFormatting sqref="AJ40">
    <cfRule type="cellIs" dxfId="3170" priority="980" operator="lessThan">
      <formula>$C$4</formula>
    </cfRule>
  </conditionalFormatting>
  <conditionalFormatting sqref="AJ41">
    <cfRule type="cellIs" dxfId="3169" priority="981" operator="lessThan">
      <formula>$C$4</formula>
    </cfRule>
  </conditionalFormatting>
  <conditionalFormatting sqref="AJ42">
    <cfRule type="cellIs" dxfId="3168" priority="982" operator="lessThan">
      <formula>$C$4</formula>
    </cfRule>
  </conditionalFormatting>
  <conditionalFormatting sqref="AJ43">
    <cfRule type="cellIs" dxfId="3167" priority="983" operator="lessThan">
      <formula>$C$4</formula>
    </cfRule>
  </conditionalFormatting>
  <conditionalFormatting sqref="AJ44">
    <cfRule type="cellIs" dxfId="3166" priority="984" operator="lessThan">
      <formula>$C$4</formula>
    </cfRule>
  </conditionalFormatting>
  <conditionalFormatting sqref="AJ45">
    <cfRule type="cellIs" dxfId="3165" priority="985" operator="lessThan">
      <formula>$C$4</formula>
    </cfRule>
  </conditionalFormatting>
  <conditionalFormatting sqref="AJ46">
    <cfRule type="cellIs" dxfId="3164" priority="986" operator="lessThan">
      <formula>$C$4</formula>
    </cfRule>
  </conditionalFormatting>
  <conditionalFormatting sqref="AJ47">
    <cfRule type="cellIs" dxfId="3163" priority="987" operator="lessThan">
      <formula>$C$4</formula>
    </cfRule>
  </conditionalFormatting>
  <conditionalFormatting sqref="AJ48">
    <cfRule type="cellIs" dxfId="3162" priority="988" operator="lessThan">
      <formula>$C$4</formula>
    </cfRule>
  </conditionalFormatting>
  <conditionalFormatting sqref="AJ49">
    <cfRule type="cellIs" dxfId="3161" priority="989" operator="lessThan">
      <formula>$C$4</formula>
    </cfRule>
  </conditionalFormatting>
  <conditionalFormatting sqref="AJ50">
    <cfRule type="cellIs" dxfId="3160" priority="990" operator="lessThan">
      <formula>$C$4</formula>
    </cfRule>
  </conditionalFormatting>
  <conditionalFormatting sqref="AJ51">
    <cfRule type="cellIs" dxfId="3159" priority="991" operator="lessThan">
      <formula>$C$4</formula>
    </cfRule>
  </conditionalFormatting>
  <conditionalFormatting sqref="AJ52">
    <cfRule type="cellIs" dxfId="3158" priority="992" operator="lessThan">
      <formula>$C$4</formula>
    </cfRule>
  </conditionalFormatting>
  <conditionalFormatting sqref="AJ53">
    <cfRule type="cellIs" dxfId="3157" priority="993" operator="lessThan">
      <formula>$C$4</formula>
    </cfRule>
  </conditionalFormatting>
  <conditionalFormatting sqref="AJ54">
    <cfRule type="cellIs" dxfId="3156" priority="994" operator="lessThan">
      <formula>$C$4</formula>
    </cfRule>
  </conditionalFormatting>
  <conditionalFormatting sqref="AJ55">
    <cfRule type="cellIs" dxfId="3155" priority="995" operator="lessThan">
      <formula>$C$4</formula>
    </cfRule>
  </conditionalFormatting>
  <conditionalFormatting sqref="AJ56">
    <cfRule type="cellIs" dxfId="3154" priority="996" operator="lessThan">
      <formula>$C$4</formula>
    </cfRule>
  </conditionalFormatting>
  <conditionalFormatting sqref="AJ57">
    <cfRule type="cellIs" dxfId="3153" priority="997" operator="lessThan">
      <formula>$C$4</formula>
    </cfRule>
  </conditionalFormatting>
  <conditionalFormatting sqref="AJ58">
    <cfRule type="cellIs" dxfId="3152" priority="998" operator="lessThan">
      <formula>$C$4</formula>
    </cfRule>
  </conditionalFormatting>
  <conditionalFormatting sqref="AJ59">
    <cfRule type="cellIs" dxfId="3151" priority="999" operator="lessThan">
      <formula>$C$4</formula>
    </cfRule>
  </conditionalFormatting>
  <conditionalFormatting sqref="AJ60">
    <cfRule type="cellIs" dxfId="3150" priority="1000" operator="lessThan">
      <formula>$C$4</formula>
    </cfRule>
  </conditionalFormatting>
  <conditionalFormatting sqref="AK11">
    <cfRule type="cellIs" dxfId="3149" priority="1001" operator="lessThan">
      <formula>$C$4</formula>
    </cfRule>
  </conditionalFormatting>
  <conditionalFormatting sqref="AK12">
    <cfRule type="cellIs" dxfId="3148" priority="1002" operator="lessThan">
      <formula>$C$4</formula>
    </cfRule>
  </conditionalFormatting>
  <conditionalFormatting sqref="AK13">
    <cfRule type="cellIs" dxfId="3147" priority="1003" operator="lessThan">
      <formula>$C$4</formula>
    </cfRule>
  </conditionalFormatting>
  <conditionalFormatting sqref="AK14">
    <cfRule type="cellIs" dxfId="3146" priority="1004" operator="lessThan">
      <formula>$C$4</formula>
    </cfRule>
  </conditionalFormatting>
  <conditionalFormatting sqref="AK15">
    <cfRule type="cellIs" dxfId="3145" priority="1005" operator="lessThan">
      <formula>$C$4</formula>
    </cfRule>
  </conditionalFormatting>
  <conditionalFormatting sqref="AK16">
    <cfRule type="cellIs" dxfId="3144" priority="1006" operator="lessThan">
      <formula>$C$4</formula>
    </cfRule>
  </conditionalFormatting>
  <conditionalFormatting sqref="AK17">
    <cfRule type="cellIs" dxfId="3143" priority="1007" operator="lessThan">
      <formula>$C$4</formula>
    </cfRule>
  </conditionalFormatting>
  <conditionalFormatting sqref="AK18">
    <cfRule type="cellIs" dxfId="3142" priority="1008" operator="lessThan">
      <formula>$C$4</formula>
    </cfRule>
  </conditionalFormatting>
  <conditionalFormatting sqref="AK19">
    <cfRule type="cellIs" dxfId="3141" priority="1009" operator="lessThan">
      <formula>$C$4</formula>
    </cfRule>
  </conditionalFormatting>
  <conditionalFormatting sqref="AK20">
    <cfRule type="cellIs" dxfId="3140" priority="1010" operator="lessThan">
      <formula>$C$4</formula>
    </cfRule>
  </conditionalFormatting>
  <conditionalFormatting sqref="AK21">
    <cfRule type="cellIs" dxfId="3139" priority="1011" operator="lessThan">
      <formula>$C$4</formula>
    </cfRule>
  </conditionalFormatting>
  <conditionalFormatting sqref="AK22">
    <cfRule type="cellIs" dxfId="3138" priority="1012" operator="lessThan">
      <formula>$C$4</formula>
    </cfRule>
  </conditionalFormatting>
  <conditionalFormatting sqref="AK23">
    <cfRule type="cellIs" dxfId="3137" priority="1013" operator="lessThan">
      <formula>$C$4</formula>
    </cfRule>
  </conditionalFormatting>
  <conditionalFormatting sqref="AK24">
    <cfRule type="cellIs" dxfId="3136" priority="1014" operator="lessThan">
      <formula>$C$4</formula>
    </cfRule>
  </conditionalFormatting>
  <conditionalFormatting sqref="AK25">
    <cfRule type="cellIs" dxfId="3135" priority="1015" operator="lessThan">
      <formula>$C$4</formula>
    </cfRule>
  </conditionalFormatting>
  <conditionalFormatting sqref="AK26">
    <cfRule type="cellIs" dxfId="3134" priority="1016" operator="lessThan">
      <formula>$C$4</formula>
    </cfRule>
  </conditionalFormatting>
  <conditionalFormatting sqref="AK27">
    <cfRule type="cellIs" dxfId="3133" priority="1017" operator="lessThan">
      <formula>$C$4</formula>
    </cfRule>
  </conditionalFormatting>
  <conditionalFormatting sqref="AK28">
    <cfRule type="cellIs" dxfId="3132" priority="1018" operator="lessThan">
      <formula>$C$4</formula>
    </cfRule>
  </conditionalFormatting>
  <conditionalFormatting sqref="AK29">
    <cfRule type="cellIs" dxfId="3131" priority="1019" operator="lessThan">
      <formula>$C$4</formula>
    </cfRule>
  </conditionalFormatting>
  <conditionalFormatting sqref="AK30">
    <cfRule type="cellIs" dxfId="3130" priority="1020" operator="lessThan">
      <formula>$C$4</formula>
    </cfRule>
  </conditionalFormatting>
  <conditionalFormatting sqref="AK31">
    <cfRule type="cellIs" dxfId="3129" priority="1021" operator="lessThan">
      <formula>$C$4</formula>
    </cfRule>
  </conditionalFormatting>
  <conditionalFormatting sqref="AK32">
    <cfRule type="cellIs" dxfId="3128" priority="1022" operator="lessThan">
      <formula>$C$4</formula>
    </cfRule>
  </conditionalFormatting>
  <conditionalFormatting sqref="AK33">
    <cfRule type="cellIs" dxfId="3127" priority="1023" operator="lessThan">
      <formula>$C$4</formula>
    </cfRule>
  </conditionalFormatting>
  <conditionalFormatting sqref="AK34">
    <cfRule type="cellIs" dxfId="3126" priority="1024" operator="lessThan">
      <formula>$C$4</formula>
    </cfRule>
  </conditionalFormatting>
  <conditionalFormatting sqref="AK35">
    <cfRule type="cellIs" dxfId="3125" priority="1025" operator="lessThan">
      <formula>$C$4</formula>
    </cfRule>
  </conditionalFormatting>
  <conditionalFormatting sqref="AK36">
    <cfRule type="cellIs" dxfId="3124" priority="1026" operator="lessThan">
      <formula>$C$4</formula>
    </cfRule>
  </conditionalFormatting>
  <conditionalFormatting sqref="AK37">
    <cfRule type="cellIs" dxfId="3123" priority="1027" operator="lessThan">
      <formula>$C$4</formula>
    </cfRule>
  </conditionalFormatting>
  <conditionalFormatting sqref="AK38">
    <cfRule type="cellIs" dxfId="3122" priority="1028" operator="lessThan">
      <formula>$C$4</formula>
    </cfRule>
  </conditionalFormatting>
  <conditionalFormatting sqref="AK39">
    <cfRule type="cellIs" dxfId="3121" priority="1029" operator="lessThan">
      <formula>$C$4</formula>
    </cfRule>
  </conditionalFormatting>
  <conditionalFormatting sqref="AK40">
    <cfRule type="cellIs" dxfId="3120" priority="1030" operator="lessThan">
      <formula>$C$4</formula>
    </cfRule>
  </conditionalFormatting>
  <conditionalFormatting sqref="AK41">
    <cfRule type="cellIs" dxfId="3119" priority="1031" operator="lessThan">
      <formula>$C$4</formula>
    </cfRule>
  </conditionalFormatting>
  <conditionalFormatting sqref="AK42">
    <cfRule type="cellIs" dxfId="3118" priority="1032" operator="lessThan">
      <formula>$C$4</formula>
    </cfRule>
  </conditionalFormatting>
  <conditionalFormatting sqref="AK43">
    <cfRule type="cellIs" dxfId="3117" priority="1033" operator="lessThan">
      <formula>$C$4</formula>
    </cfRule>
  </conditionalFormatting>
  <conditionalFormatting sqref="AK44">
    <cfRule type="cellIs" dxfId="3116" priority="1034" operator="lessThan">
      <formula>$C$4</formula>
    </cfRule>
  </conditionalFormatting>
  <conditionalFormatting sqref="AK45">
    <cfRule type="cellIs" dxfId="3115" priority="1035" operator="lessThan">
      <formula>$C$4</formula>
    </cfRule>
  </conditionalFormatting>
  <conditionalFormatting sqref="AK46">
    <cfRule type="cellIs" dxfId="3114" priority="1036" operator="lessThan">
      <formula>$C$4</formula>
    </cfRule>
  </conditionalFormatting>
  <conditionalFormatting sqref="AK47">
    <cfRule type="cellIs" dxfId="3113" priority="1037" operator="lessThan">
      <formula>$C$4</formula>
    </cfRule>
  </conditionalFormatting>
  <conditionalFormatting sqref="AK48">
    <cfRule type="cellIs" dxfId="3112" priority="1038" operator="lessThan">
      <formula>$C$4</formula>
    </cfRule>
  </conditionalFormatting>
  <conditionalFormatting sqref="AK49">
    <cfRule type="cellIs" dxfId="3111" priority="1039" operator="lessThan">
      <formula>$C$4</formula>
    </cfRule>
  </conditionalFormatting>
  <conditionalFormatting sqref="AK50">
    <cfRule type="cellIs" dxfId="3110" priority="1040" operator="lessThan">
      <formula>$C$4</formula>
    </cfRule>
  </conditionalFormatting>
  <conditionalFormatting sqref="AK51">
    <cfRule type="cellIs" dxfId="3109" priority="1041" operator="lessThan">
      <formula>$C$4</formula>
    </cfRule>
  </conditionalFormatting>
  <conditionalFormatting sqref="AK52">
    <cfRule type="cellIs" dxfId="3108" priority="1042" operator="lessThan">
      <formula>$C$4</formula>
    </cfRule>
  </conditionalFormatting>
  <conditionalFormatting sqref="AK53">
    <cfRule type="cellIs" dxfId="3107" priority="1043" operator="lessThan">
      <formula>$C$4</formula>
    </cfRule>
  </conditionalFormatting>
  <conditionalFormatting sqref="AK54">
    <cfRule type="cellIs" dxfId="3106" priority="1044" operator="lessThan">
      <formula>$C$4</formula>
    </cfRule>
  </conditionalFormatting>
  <conditionalFormatting sqref="AK55">
    <cfRule type="cellIs" dxfId="3105" priority="1045" operator="lessThan">
      <formula>$C$4</formula>
    </cfRule>
  </conditionalFormatting>
  <conditionalFormatting sqref="AK56">
    <cfRule type="cellIs" dxfId="3104" priority="1046" operator="lessThan">
      <formula>$C$4</formula>
    </cfRule>
  </conditionalFormatting>
  <conditionalFormatting sqref="AK57">
    <cfRule type="cellIs" dxfId="3103" priority="1047" operator="lessThan">
      <formula>$C$4</formula>
    </cfRule>
  </conditionalFormatting>
  <conditionalFormatting sqref="AK58">
    <cfRule type="cellIs" dxfId="3102" priority="1048" operator="lessThan">
      <formula>$C$4</formula>
    </cfRule>
  </conditionalFormatting>
  <conditionalFormatting sqref="AK59">
    <cfRule type="cellIs" dxfId="3101" priority="1049" operator="lessThan">
      <formula>$C$4</formula>
    </cfRule>
  </conditionalFormatting>
  <conditionalFormatting sqref="AK60">
    <cfRule type="cellIs" dxfId="3100" priority="1050" operator="lessThan">
      <formula>$C$4</formula>
    </cfRule>
  </conditionalFormatting>
  <conditionalFormatting sqref="AL11">
    <cfRule type="cellIs" dxfId="3099" priority="1051" operator="lessThan">
      <formula>$C$4</formula>
    </cfRule>
  </conditionalFormatting>
  <conditionalFormatting sqref="AL12">
    <cfRule type="cellIs" dxfId="3098" priority="1052" operator="lessThan">
      <formula>$C$4</formula>
    </cfRule>
  </conditionalFormatting>
  <conditionalFormatting sqref="AL13">
    <cfRule type="cellIs" dxfId="3097" priority="1053" operator="lessThan">
      <formula>$C$4</formula>
    </cfRule>
  </conditionalFormatting>
  <conditionalFormatting sqref="AL14">
    <cfRule type="cellIs" dxfId="3096" priority="1054" operator="lessThan">
      <formula>$C$4</formula>
    </cfRule>
  </conditionalFormatting>
  <conditionalFormatting sqref="AL15">
    <cfRule type="cellIs" dxfId="3095" priority="1055" operator="lessThan">
      <formula>$C$4</formula>
    </cfRule>
  </conditionalFormatting>
  <conditionalFormatting sqref="AL16">
    <cfRule type="cellIs" dxfId="3094" priority="1056" operator="lessThan">
      <formula>$C$4</formula>
    </cfRule>
  </conditionalFormatting>
  <conditionalFormatting sqref="AL17">
    <cfRule type="cellIs" dxfId="3093" priority="1057" operator="lessThan">
      <formula>$C$4</formula>
    </cfRule>
  </conditionalFormatting>
  <conditionalFormatting sqref="AL18">
    <cfRule type="cellIs" dxfId="3092" priority="1058" operator="lessThan">
      <formula>$C$4</formula>
    </cfRule>
  </conditionalFormatting>
  <conditionalFormatting sqref="AL19">
    <cfRule type="cellIs" dxfId="3091" priority="1059" operator="lessThan">
      <formula>$C$4</formula>
    </cfRule>
  </conditionalFormatting>
  <conditionalFormatting sqref="AL20">
    <cfRule type="cellIs" dxfId="3090" priority="1060" operator="lessThan">
      <formula>$C$4</formula>
    </cfRule>
  </conditionalFormatting>
  <conditionalFormatting sqref="AL21">
    <cfRule type="cellIs" dxfId="3089" priority="1061" operator="lessThan">
      <formula>$C$4</formula>
    </cfRule>
  </conditionalFormatting>
  <conditionalFormatting sqref="AL22">
    <cfRule type="cellIs" dxfId="3088" priority="1062" operator="lessThan">
      <formula>$C$4</formula>
    </cfRule>
  </conditionalFormatting>
  <conditionalFormatting sqref="AL23">
    <cfRule type="cellIs" dxfId="3087" priority="1063" operator="lessThan">
      <formula>$C$4</formula>
    </cfRule>
  </conditionalFormatting>
  <conditionalFormatting sqref="AL24">
    <cfRule type="cellIs" dxfId="3086" priority="1064" operator="lessThan">
      <formula>$C$4</formula>
    </cfRule>
  </conditionalFormatting>
  <conditionalFormatting sqref="AL25">
    <cfRule type="cellIs" dxfId="3085" priority="1065" operator="lessThan">
      <formula>$C$4</formula>
    </cfRule>
  </conditionalFormatting>
  <conditionalFormatting sqref="AL26">
    <cfRule type="cellIs" dxfId="3084" priority="1066" operator="lessThan">
      <formula>$C$4</formula>
    </cfRule>
  </conditionalFormatting>
  <conditionalFormatting sqref="AL27">
    <cfRule type="cellIs" dxfId="3083" priority="1067" operator="lessThan">
      <formula>$C$4</formula>
    </cfRule>
  </conditionalFormatting>
  <conditionalFormatting sqref="AL28">
    <cfRule type="cellIs" dxfId="3082" priority="1068" operator="lessThan">
      <formula>$C$4</formula>
    </cfRule>
  </conditionalFormatting>
  <conditionalFormatting sqref="AL29">
    <cfRule type="cellIs" dxfId="3081" priority="1069" operator="lessThan">
      <formula>$C$4</formula>
    </cfRule>
  </conditionalFormatting>
  <conditionalFormatting sqref="AL30">
    <cfRule type="cellIs" dxfId="3080" priority="1070" operator="lessThan">
      <formula>$C$4</formula>
    </cfRule>
  </conditionalFormatting>
  <conditionalFormatting sqref="AL31">
    <cfRule type="cellIs" dxfId="3079" priority="1071" operator="lessThan">
      <formula>$C$4</formula>
    </cfRule>
  </conditionalFormatting>
  <conditionalFormatting sqref="AL32">
    <cfRule type="cellIs" dxfId="3078" priority="1072" operator="lessThan">
      <formula>$C$4</formula>
    </cfRule>
  </conditionalFormatting>
  <conditionalFormatting sqref="AL33">
    <cfRule type="cellIs" dxfId="3077" priority="1073" operator="lessThan">
      <formula>$C$4</formula>
    </cfRule>
  </conditionalFormatting>
  <conditionalFormatting sqref="AL34">
    <cfRule type="cellIs" dxfId="3076" priority="1074" operator="lessThan">
      <formula>$C$4</formula>
    </cfRule>
  </conditionalFormatting>
  <conditionalFormatting sqref="AL35">
    <cfRule type="cellIs" dxfId="3075" priority="1075" operator="lessThan">
      <formula>$C$4</formula>
    </cfRule>
  </conditionalFormatting>
  <conditionalFormatting sqref="AL36">
    <cfRule type="cellIs" dxfId="3074" priority="1076" operator="lessThan">
      <formula>$C$4</formula>
    </cfRule>
  </conditionalFormatting>
  <conditionalFormatting sqref="AL37">
    <cfRule type="cellIs" dxfId="3073" priority="1077" operator="lessThan">
      <formula>$C$4</formula>
    </cfRule>
  </conditionalFormatting>
  <conditionalFormatting sqref="AL38">
    <cfRule type="cellIs" dxfId="3072" priority="1078" operator="lessThan">
      <formula>$C$4</formula>
    </cfRule>
  </conditionalFormatting>
  <conditionalFormatting sqref="AL39">
    <cfRule type="cellIs" dxfId="3071" priority="1079" operator="lessThan">
      <formula>$C$4</formula>
    </cfRule>
  </conditionalFormatting>
  <conditionalFormatting sqref="AL40">
    <cfRule type="cellIs" dxfId="3070" priority="1080" operator="lessThan">
      <formula>$C$4</formula>
    </cfRule>
  </conditionalFormatting>
  <conditionalFormatting sqref="AL41">
    <cfRule type="cellIs" dxfId="3069" priority="1081" operator="lessThan">
      <formula>$C$4</formula>
    </cfRule>
  </conditionalFormatting>
  <conditionalFormatting sqref="AL42">
    <cfRule type="cellIs" dxfId="3068" priority="1082" operator="lessThan">
      <formula>$C$4</formula>
    </cfRule>
  </conditionalFormatting>
  <conditionalFormatting sqref="AL43">
    <cfRule type="cellIs" dxfId="3067" priority="1083" operator="lessThan">
      <formula>$C$4</formula>
    </cfRule>
  </conditionalFormatting>
  <conditionalFormatting sqref="AL44">
    <cfRule type="cellIs" dxfId="3066" priority="1084" operator="lessThan">
      <formula>$C$4</formula>
    </cfRule>
  </conditionalFormatting>
  <conditionalFormatting sqref="AL45">
    <cfRule type="cellIs" dxfId="3065" priority="1085" operator="lessThan">
      <formula>$C$4</formula>
    </cfRule>
  </conditionalFormatting>
  <conditionalFormatting sqref="AL46">
    <cfRule type="cellIs" dxfId="3064" priority="1086" operator="lessThan">
      <formula>$C$4</formula>
    </cfRule>
  </conditionalFormatting>
  <conditionalFormatting sqref="AL47">
    <cfRule type="cellIs" dxfId="3063" priority="1087" operator="lessThan">
      <formula>$C$4</formula>
    </cfRule>
  </conditionalFormatting>
  <conditionalFormatting sqref="AL48">
    <cfRule type="cellIs" dxfId="3062" priority="1088" operator="lessThan">
      <formula>$C$4</formula>
    </cfRule>
  </conditionalFormatting>
  <conditionalFormatting sqref="AL49">
    <cfRule type="cellIs" dxfId="3061" priority="1089" operator="lessThan">
      <formula>$C$4</formula>
    </cfRule>
  </conditionalFormatting>
  <conditionalFormatting sqref="AL50">
    <cfRule type="cellIs" dxfId="3060" priority="1090" operator="lessThan">
      <formula>$C$4</formula>
    </cfRule>
  </conditionalFormatting>
  <conditionalFormatting sqref="AL51">
    <cfRule type="cellIs" dxfId="3059" priority="1091" operator="lessThan">
      <formula>$C$4</formula>
    </cfRule>
  </conditionalFormatting>
  <conditionalFormatting sqref="AL52">
    <cfRule type="cellIs" dxfId="3058" priority="1092" operator="lessThan">
      <formula>$C$4</formula>
    </cfRule>
  </conditionalFormatting>
  <conditionalFormatting sqref="AL53">
    <cfRule type="cellIs" dxfId="3057" priority="1093" operator="lessThan">
      <formula>$C$4</formula>
    </cfRule>
  </conditionalFormatting>
  <conditionalFormatting sqref="AL54">
    <cfRule type="cellIs" dxfId="3056" priority="1094" operator="lessThan">
      <formula>$C$4</formula>
    </cfRule>
  </conditionalFormatting>
  <conditionalFormatting sqref="AL55">
    <cfRule type="cellIs" dxfId="3055" priority="1095" operator="lessThan">
      <formula>$C$4</formula>
    </cfRule>
  </conditionalFormatting>
  <conditionalFormatting sqref="AL56">
    <cfRule type="cellIs" dxfId="3054" priority="1096" operator="lessThan">
      <formula>$C$4</formula>
    </cfRule>
  </conditionalFormatting>
  <conditionalFormatting sqref="AL57">
    <cfRule type="cellIs" dxfId="3053" priority="1097" operator="lessThan">
      <formula>$C$4</formula>
    </cfRule>
  </conditionalFormatting>
  <conditionalFormatting sqref="AL58">
    <cfRule type="cellIs" dxfId="3052" priority="1098" operator="lessThan">
      <formula>$C$4</formula>
    </cfRule>
  </conditionalFormatting>
  <conditionalFormatting sqref="AL59">
    <cfRule type="cellIs" dxfId="3051" priority="1099" operator="lessThan">
      <formula>$C$4</formula>
    </cfRule>
  </conditionalFormatting>
  <conditionalFormatting sqref="AL60">
    <cfRule type="cellIs" dxfId="3050" priority="1100" operator="lessThan">
      <formula>$C$4</formula>
    </cfRule>
  </conditionalFormatting>
  <conditionalFormatting sqref="AM11">
    <cfRule type="cellIs" dxfId="3049" priority="1101" operator="lessThan">
      <formula>$C$4</formula>
    </cfRule>
  </conditionalFormatting>
  <conditionalFormatting sqref="AM12">
    <cfRule type="cellIs" dxfId="3048" priority="1102" operator="lessThan">
      <formula>$C$4</formula>
    </cfRule>
  </conditionalFormatting>
  <conditionalFormatting sqref="AM13">
    <cfRule type="cellIs" dxfId="3047" priority="1103" operator="lessThan">
      <formula>$C$4</formula>
    </cfRule>
  </conditionalFormatting>
  <conditionalFormatting sqref="AM14">
    <cfRule type="cellIs" dxfId="3046" priority="1104" operator="lessThan">
      <formula>$C$4</formula>
    </cfRule>
  </conditionalFormatting>
  <conditionalFormatting sqref="AM15">
    <cfRule type="cellIs" dxfId="3045" priority="1105" operator="lessThan">
      <formula>$C$4</formula>
    </cfRule>
  </conditionalFormatting>
  <conditionalFormatting sqref="AM16">
    <cfRule type="cellIs" dxfId="3044" priority="1106" operator="lessThan">
      <formula>$C$4</formula>
    </cfRule>
  </conditionalFormatting>
  <conditionalFormatting sqref="AM17">
    <cfRule type="cellIs" dxfId="3043" priority="1107" operator="lessThan">
      <formula>$C$4</formula>
    </cfRule>
  </conditionalFormatting>
  <conditionalFormatting sqref="AM18">
    <cfRule type="cellIs" dxfId="3042" priority="1108" operator="lessThan">
      <formula>$C$4</formula>
    </cfRule>
  </conditionalFormatting>
  <conditionalFormatting sqref="AM19">
    <cfRule type="cellIs" dxfId="3041" priority="1109" operator="lessThan">
      <formula>$C$4</formula>
    </cfRule>
  </conditionalFormatting>
  <conditionalFormatting sqref="AM20">
    <cfRule type="cellIs" dxfId="3040" priority="1110" operator="lessThan">
      <formula>$C$4</formula>
    </cfRule>
  </conditionalFormatting>
  <conditionalFormatting sqref="AM21">
    <cfRule type="cellIs" dxfId="3039" priority="1111" operator="lessThan">
      <formula>$C$4</formula>
    </cfRule>
  </conditionalFormatting>
  <conditionalFormatting sqref="AM22">
    <cfRule type="cellIs" dxfId="3038" priority="1112" operator="lessThan">
      <formula>$C$4</formula>
    </cfRule>
  </conditionalFormatting>
  <conditionalFormatting sqref="AM23">
    <cfRule type="cellIs" dxfId="3037" priority="1113" operator="lessThan">
      <formula>$C$4</formula>
    </cfRule>
  </conditionalFormatting>
  <conditionalFormatting sqref="AM24">
    <cfRule type="cellIs" dxfId="3036" priority="1114" operator="lessThan">
      <formula>$C$4</formula>
    </cfRule>
  </conditionalFormatting>
  <conditionalFormatting sqref="AM25">
    <cfRule type="cellIs" dxfId="3035" priority="1115" operator="lessThan">
      <formula>$C$4</formula>
    </cfRule>
  </conditionalFormatting>
  <conditionalFormatting sqref="AM26">
    <cfRule type="cellIs" dxfId="3034" priority="1116" operator="lessThan">
      <formula>$C$4</formula>
    </cfRule>
  </conditionalFormatting>
  <conditionalFormatting sqref="AM27">
    <cfRule type="cellIs" dxfId="3033" priority="1117" operator="lessThan">
      <formula>$C$4</formula>
    </cfRule>
  </conditionalFormatting>
  <conditionalFormatting sqref="AM28">
    <cfRule type="cellIs" dxfId="3032" priority="1118" operator="lessThan">
      <formula>$C$4</formula>
    </cfRule>
  </conditionalFormatting>
  <conditionalFormatting sqref="AM29">
    <cfRule type="cellIs" dxfId="3031" priority="1119" operator="lessThan">
      <formula>$C$4</formula>
    </cfRule>
  </conditionalFormatting>
  <conditionalFormatting sqref="AM30">
    <cfRule type="cellIs" dxfId="3030" priority="1120" operator="lessThan">
      <formula>$C$4</formula>
    </cfRule>
  </conditionalFormatting>
  <conditionalFormatting sqref="AM31">
    <cfRule type="cellIs" dxfId="3029" priority="1121" operator="lessThan">
      <formula>$C$4</formula>
    </cfRule>
  </conditionalFormatting>
  <conditionalFormatting sqref="AM32">
    <cfRule type="cellIs" dxfId="3028" priority="1122" operator="lessThan">
      <formula>$C$4</formula>
    </cfRule>
  </conditionalFormatting>
  <conditionalFormatting sqref="AM33">
    <cfRule type="cellIs" dxfId="3027" priority="1123" operator="lessThan">
      <formula>$C$4</formula>
    </cfRule>
  </conditionalFormatting>
  <conditionalFormatting sqref="AM34">
    <cfRule type="cellIs" dxfId="3026" priority="1124" operator="lessThan">
      <formula>$C$4</formula>
    </cfRule>
  </conditionalFormatting>
  <conditionalFormatting sqref="AM35">
    <cfRule type="cellIs" dxfId="3025" priority="1125" operator="lessThan">
      <formula>$C$4</formula>
    </cfRule>
  </conditionalFormatting>
  <conditionalFormatting sqref="AM36">
    <cfRule type="cellIs" dxfId="3024" priority="1126" operator="lessThan">
      <formula>$C$4</formula>
    </cfRule>
  </conditionalFormatting>
  <conditionalFormatting sqref="AM37">
    <cfRule type="cellIs" dxfId="3023" priority="1127" operator="lessThan">
      <formula>$C$4</formula>
    </cfRule>
  </conditionalFormatting>
  <conditionalFormatting sqref="AM38">
    <cfRule type="cellIs" dxfId="3022" priority="1128" operator="lessThan">
      <formula>$C$4</formula>
    </cfRule>
  </conditionalFormatting>
  <conditionalFormatting sqref="AM39">
    <cfRule type="cellIs" dxfId="3021" priority="1129" operator="lessThan">
      <formula>$C$4</formula>
    </cfRule>
  </conditionalFormatting>
  <conditionalFormatting sqref="AM40">
    <cfRule type="cellIs" dxfId="3020" priority="1130" operator="lessThan">
      <formula>$C$4</formula>
    </cfRule>
  </conditionalFormatting>
  <conditionalFormatting sqref="AM41">
    <cfRule type="cellIs" dxfId="3019" priority="1131" operator="lessThan">
      <formula>$C$4</formula>
    </cfRule>
  </conditionalFormatting>
  <conditionalFormatting sqref="AM42">
    <cfRule type="cellIs" dxfId="3018" priority="1132" operator="lessThan">
      <formula>$C$4</formula>
    </cfRule>
  </conditionalFormatting>
  <conditionalFormatting sqref="AM43">
    <cfRule type="cellIs" dxfId="3017" priority="1133" operator="lessThan">
      <formula>$C$4</formula>
    </cfRule>
  </conditionalFormatting>
  <conditionalFormatting sqref="AM44">
    <cfRule type="cellIs" dxfId="3016" priority="1134" operator="lessThan">
      <formula>$C$4</formula>
    </cfRule>
  </conditionalFormatting>
  <conditionalFormatting sqref="AM45">
    <cfRule type="cellIs" dxfId="3015" priority="1135" operator="lessThan">
      <formula>$C$4</formula>
    </cfRule>
  </conditionalFormatting>
  <conditionalFormatting sqref="AM46">
    <cfRule type="cellIs" dxfId="3014" priority="1136" operator="lessThan">
      <formula>$C$4</formula>
    </cfRule>
  </conditionalFormatting>
  <conditionalFormatting sqref="AM47">
    <cfRule type="cellIs" dxfId="3013" priority="1137" operator="lessThan">
      <formula>$C$4</formula>
    </cfRule>
  </conditionalFormatting>
  <conditionalFormatting sqref="AM48">
    <cfRule type="cellIs" dxfId="3012" priority="1138" operator="lessThan">
      <formula>$C$4</formula>
    </cfRule>
  </conditionalFormatting>
  <conditionalFormatting sqref="AM49">
    <cfRule type="cellIs" dxfId="3011" priority="1139" operator="lessThan">
      <formula>$C$4</formula>
    </cfRule>
  </conditionalFormatting>
  <conditionalFormatting sqref="AM50">
    <cfRule type="cellIs" dxfId="3010" priority="1140" operator="lessThan">
      <formula>$C$4</formula>
    </cfRule>
  </conditionalFormatting>
  <conditionalFormatting sqref="AM51">
    <cfRule type="cellIs" dxfId="3009" priority="1141" operator="lessThan">
      <formula>$C$4</formula>
    </cfRule>
  </conditionalFormatting>
  <conditionalFormatting sqref="AM52">
    <cfRule type="cellIs" dxfId="3008" priority="1142" operator="lessThan">
      <formula>$C$4</formula>
    </cfRule>
  </conditionalFormatting>
  <conditionalFormatting sqref="AM53">
    <cfRule type="cellIs" dxfId="3007" priority="1143" operator="lessThan">
      <formula>$C$4</formula>
    </cfRule>
  </conditionalFormatting>
  <conditionalFormatting sqref="AM54">
    <cfRule type="cellIs" dxfId="3006" priority="1144" operator="lessThan">
      <formula>$C$4</formula>
    </cfRule>
  </conditionalFormatting>
  <conditionalFormatting sqref="AM55">
    <cfRule type="cellIs" dxfId="3005" priority="1145" operator="lessThan">
      <formula>$C$4</formula>
    </cfRule>
  </conditionalFormatting>
  <conditionalFormatting sqref="AM56">
    <cfRule type="cellIs" dxfId="3004" priority="1146" operator="lessThan">
      <formula>$C$4</formula>
    </cfRule>
  </conditionalFormatting>
  <conditionalFormatting sqref="AM57">
    <cfRule type="cellIs" dxfId="3003" priority="1147" operator="lessThan">
      <formula>$C$4</formula>
    </cfRule>
  </conditionalFormatting>
  <conditionalFormatting sqref="AM58">
    <cfRule type="cellIs" dxfId="3002" priority="1148" operator="lessThan">
      <formula>$C$4</formula>
    </cfRule>
  </conditionalFormatting>
  <conditionalFormatting sqref="AM59">
    <cfRule type="cellIs" dxfId="3001" priority="1149" operator="lessThan">
      <formula>$C$4</formula>
    </cfRule>
  </conditionalFormatting>
  <conditionalFormatting sqref="AM60">
    <cfRule type="cellIs" dxfId="3000" priority="1150" operator="lessThan">
      <formula>$C$4</formula>
    </cfRule>
  </conditionalFormatting>
  <conditionalFormatting sqref="AN11">
    <cfRule type="cellIs" dxfId="2999" priority="1151" operator="lessThan">
      <formula>$C$4</formula>
    </cfRule>
  </conditionalFormatting>
  <conditionalFormatting sqref="AN12">
    <cfRule type="cellIs" dxfId="2998" priority="1152" operator="lessThan">
      <formula>$C$4</formula>
    </cfRule>
  </conditionalFormatting>
  <conditionalFormatting sqref="AN13">
    <cfRule type="cellIs" dxfId="2997" priority="1153" operator="lessThan">
      <formula>$C$4</formula>
    </cfRule>
  </conditionalFormatting>
  <conditionalFormatting sqref="AN14">
    <cfRule type="cellIs" dxfId="2996" priority="1154" operator="lessThan">
      <formula>$C$4</formula>
    </cfRule>
  </conditionalFormatting>
  <conditionalFormatting sqref="AN15">
    <cfRule type="cellIs" dxfId="2995" priority="1155" operator="lessThan">
      <formula>$C$4</formula>
    </cfRule>
  </conditionalFormatting>
  <conditionalFormatting sqref="AN16">
    <cfRule type="cellIs" dxfId="2994" priority="1156" operator="lessThan">
      <formula>$C$4</formula>
    </cfRule>
  </conditionalFormatting>
  <conditionalFormatting sqref="AN17">
    <cfRule type="cellIs" dxfId="2993" priority="1157" operator="lessThan">
      <formula>$C$4</formula>
    </cfRule>
  </conditionalFormatting>
  <conditionalFormatting sqref="AN18">
    <cfRule type="cellIs" dxfId="2992" priority="1158" operator="lessThan">
      <formula>$C$4</formula>
    </cfRule>
  </conditionalFormatting>
  <conditionalFormatting sqref="AN19">
    <cfRule type="cellIs" dxfId="2991" priority="1159" operator="lessThan">
      <formula>$C$4</formula>
    </cfRule>
  </conditionalFormatting>
  <conditionalFormatting sqref="AN20">
    <cfRule type="cellIs" dxfId="2990" priority="1160" operator="lessThan">
      <formula>$C$4</formula>
    </cfRule>
  </conditionalFormatting>
  <conditionalFormatting sqref="AN21">
    <cfRule type="cellIs" dxfId="2989" priority="1161" operator="lessThan">
      <formula>$C$4</formula>
    </cfRule>
  </conditionalFormatting>
  <conditionalFormatting sqref="AN22">
    <cfRule type="cellIs" dxfId="2988" priority="1162" operator="lessThan">
      <formula>$C$4</formula>
    </cfRule>
  </conditionalFormatting>
  <conditionalFormatting sqref="AN23">
    <cfRule type="cellIs" dxfId="2987" priority="1163" operator="lessThan">
      <formula>$C$4</formula>
    </cfRule>
  </conditionalFormatting>
  <conditionalFormatting sqref="AN24">
    <cfRule type="cellIs" dxfId="2986" priority="1164" operator="lessThan">
      <formula>$C$4</formula>
    </cfRule>
  </conditionalFormatting>
  <conditionalFormatting sqref="AN25">
    <cfRule type="cellIs" dxfId="2985" priority="1165" operator="lessThan">
      <formula>$C$4</formula>
    </cfRule>
  </conditionalFormatting>
  <conditionalFormatting sqref="AN26">
    <cfRule type="cellIs" dxfId="2984" priority="1166" operator="lessThan">
      <formula>$C$4</formula>
    </cfRule>
  </conditionalFormatting>
  <conditionalFormatting sqref="AN27">
    <cfRule type="cellIs" dxfId="2983" priority="1167" operator="lessThan">
      <formula>$C$4</formula>
    </cfRule>
  </conditionalFormatting>
  <conditionalFormatting sqref="AN28">
    <cfRule type="cellIs" dxfId="2982" priority="1168" operator="lessThan">
      <formula>$C$4</formula>
    </cfRule>
  </conditionalFormatting>
  <conditionalFormatting sqref="AN29">
    <cfRule type="cellIs" dxfId="2981" priority="1169" operator="lessThan">
      <formula>$C$4</formula>
    </cfRule>
  </conditionalFormatting>
  <conditionalFormatting sqref="AN30">
    <cfRule type="cellIs" dxfId="2980" priority="1170" operator="lessThan">
      <formula>$C$4</formula>
    </cfRule>
  </conditionalFormatting>
  <conditionalFormatting sqref="AN31">
    <cfRule type="cellIs" dxfId="2979" priority="1171" operator="lessThan">
      <formula>$C$4</formula>
    </cfRule>
  </conditionalFormatting>
  <conditionalFormatting sqref="AN32">
    <cfRule type="cellIs" dxfId="2978" priority="1172" operator="lessThan">
      <formula>$C$4</formula>
    </cfRule>
  </conditionalFormatting>
  <conditionalFormatting sqref="AN33">
    <cfRule type="cellIs" dxfId="2977" priority="1173" operator="lessThan">
      <formula>$C$4</formula>
    </cfRule>
  </conditionalFormatting>
  <conditionalFormatting sqref="AN34">
    <cfRule type="cellIs" dxfId="2976" priority="1174" operator="lessThan">
      <formula>$C$4</formula>
    </cfRule>
  </conditionalFormatting>
  <conditionalFormatting sqref="AN35">
    <cfRule type="cellIs" dxfId="2975" priority="1175" operator="lessThan">
      <formula>$C$4</formula>
    </cfRule>
  </conditionalFormatting>
  <conditionalFormatting sqref="AN36">
    <cfRule type="cellIs" dxfId="2974" priority="1176" operator="lessThan">
      <formula>$C$4</formula>
    </cfRule>
  </conditionalFormatting>
  <conditionalFormatting sqref="AN37">
    <cfRule type="cellIs" dxfId="2973" priority="1177" operator="lessThan">
      <formula>$C$4</formula>
    </cfRule>
  </conditionalFormatting>
  <conditionalFormatting sqref="AN38">
    <cfRule type="cellIs" dxfId="2972" priority="1178" operator="lessThan">
      <formula>$C$4</formula>
    </cfRule>
  </conditionalFormatting>
  <conditionalFormatting sqref="AN39">
    <cfRule type="cellIs" dxfId="2971" priority="1179" operator="lessThan">
      <formula>$C$4</formula>
    </cfRule>
  </conditionalFormatting>
  <conditionalFormatting sqref="AN40">
    <cfRule type="cellIs" dxfId="2970" priority="1180" operator="lessThan">
      <formula>$C$4</formula>
    </cfRule>
  </conditionalFormatting>
  <conditionalFormatting sqref="AN41">
    <cfRule type="cellIs" dxfId="2969" priority="1181" operator="lessThan">
      <formula>$C$4</formula>
    </cfRule>
  </conditionalFormatting>
  <conditionalFormatting sqref="AN42">
    <cfRule type="cellIs" dxfId="2968" priority="1182" operator="lessThan">
      <formula>$C$4</formula>
    </cfRule>
  </conditionalFormatting>
  <conditionalFormatting sqref="AN43">
    <cfRule type="cellIs" dxfId="2967" priority="1183" operator="lessThan">
      <formula>$C$4</formula>
    </cfRule>
  </conditionalFormatting>
  <conditionalFormatting sqref="AN44">
    <cfRule type="cellIs" dxfId="2966" priority="1184" operator="lessThan">
      <formula>$C$4</formula>
    </cfRule>
  </conditionalFormatting>
  <conditionalFormatting sqref="AN45">
    <cfRule type="cellIs" dxfId="2965" priority="1185" operator="lessThan">
      <formula>$C$4</formula>
    </cfRule>
  </conditionalFormatting>
  <conditionalFormatting sqref="AN46">
    <cfRule type="cellIs" dxfId="2964" priority="1186" operator="lessThan">
      <formula>$C$4</formula>
    </cfRule>
  </conditionalFormatting>
  <conditionalFormatting sqref="AN47">
    <cfRule type="cellIs" dxfId="2963" priority="1187" operator="lessThan">
      <formula>$C$4</formula>
    </cfRule>
  </conditionalFormatting>
  <conditionalFormatting sqref="AN48">
    <cfRule type="cellIs" dxfId="2962" priority="1188" operator="lessThan">
      <formula>$C$4</formula>
    </cfRule>
  </conditionalFormatting>
  <conditionalFormatting sqref="AN49">
    <cfRule type="cellIs" dxfId="2961" priority="1189" operator="lessThan">
      <formula>$C$4</formula>
    </cfRule>
  </conditionalFormatting>
  <conditionalFormatting sqref="AN50">
    <cfRule type="cellIs" dxfId="2960" priority="1190" operator="lessThan">
      <formula>$C$4</formula>
    </cfRule>
  </conditionalFormatting>
  <conditionalFormatting sqref="AN51">
    <cfRule type="cellIs" dxfId="2959" priority="1191" operator="lessThan">
      <formula>$C$4</formula>
    </cfRule>
  </conditionalFormatting>
  <conditionalFormatting sqref="AN52">
    <cfRule type="cellIs" dxfId="2958" priority="1192" operator="lessThan">
      <formula>$C$4</formula>
    </cfRule>
  </conditionalFormatting>
  <conditionalFormatting sqref="AN53">
    <cfRule type="cellIs" dxfId="2957" priority="1193" operator="lessThan">
      <formula>$C$4</formula>
    </cfRule>
  </conditionalFormatting>
  <conditionalFormatting sqref="AN54">
    <cfRule type="cellIs" dxfId="2956" priority="1194" operator="lessThan">
      <formula>$C$4</formula>
    </cfRule>
  </conditionalFormatting>
  <conditionalFormatting sqref="AN55">
    <cfRule type="cellIs" dxfId="2955" priority="1195" operator="lessThan">
      <formula>$C$4</formula>
    </cfRule>
  </conditionalFormatting>
  <conditionalFormatting sqref="AN56">
    <cfRule type="cellIs" dxfId="2954" priority="1196" operator="lessThan">
      <formula>$C$4</formula>
    </cfRule>
  </conditionalFormatting>
  <conditionalFormatting sqref="AN57">
    <cfRule type="cellIs" dxfId="2953" priority="1197" operator="lessThan">
      <formula>$C$4</formula>
    </cfRule>
  </conditionalFormatting>
  <conditionalFormatting sqref="AN58">
    <cfRule type="cellIs" dxfId="2952" priority="1198" operator="lessThan">
      <formula>$C$4</formula>
    </cfRule>
  </conditionalFormatting>
  <conditionalFormatting sqref="AN59">
    <cfRule type="cellIs" dxfId="2951" priority="1199" operator="lessThan">
      <formula>$C$4</formula>
    </cfRule>
  </conditionalFormatting>
  <conditionalFormatting sqref="AN60">
    <cfRule type="cellIs" dxfId="2950" priority="1200" operator="lessThan">
      <formula>$C$4</formula>
    </cfRule>
  </conditionalFormatting>
  <conditionalFormatting sqref="AO11">
    <cfRule type="cellIs" dxfId="2949" priority="1201" operator="lessThan">
      <formula>$C$4</formula>
    </cfRule>
  </conditionalFormatting>
  <conditionalFormatting sqref="AO12">
    <cfRule type="cellIs" dxfId="2948" priority="1202" operator="lessThan">
      <formula>$C$4</formula>
    </cfRule>
  </conditionalFormatting>
  <conditionalFormatting sqref="AO13">
    <cfRule type="cellIs" dxfId="2947" priority="1203" operator="lessThan">
      <formula>$C$4</formula>
    </cfRule>
  </conditionalFormatting>
  <conditionalFormatting sqref="AO14">
    <cfRule type="cellIs" dxfId="2946" priority="1204" operator="lessThan">
      <formula>$C$4</formula>
    </cfRule>
  </conditionalFormatting>
  <conditionalFormatting sqref="AO15">
    <cfRule type="cellIs" dxfId="2945" priority="1205" operator="lessThan">
      <formula>$C$4</formula>
    </cfRule>
  </conditionalFormatting>
  <conditionalFormatting sqref="AO16">
    <cfRule type="cellIs" dxfId="2944" priority="1206" operator="lessThan">
      <formula>$C$4</formula>
    </cfRule>
  </conditionalFormatting>
  <conditionalFormatting sqref="AO17">
    <cfRule type="cellIs" dxfId="2943" priority="1207" operator="lessThan">
      <formula>$C$4</formula>
    </cfRule>
  </conditionalFormatting>
  <conditionalFormatting sqref="AO18">
    <cfRule type="cellIs" dxfId="2942" priority="1208" operator="lessThan">
      <formula>$C$4</formula>
    </cfRule>
  </conditionalFormatting>
  <conditionalFormatting sqref="AO19">
    <cfRule type="cellIs" dxfId="2941" priority="1209" operator="lessThan">
      <formula>$C$4</formula>
    </cfRule>
  </conditionalFormatting>
  <conditionalFormatting sqref="AO20">
    <cfRule type="cellIs" dxfId="2940" priority="1210" operator="lessThan">
      <formula>$C$4</formula>
    </cfRule>
  </conditionalFormatting>
  <conditionalFormatting sqref="AO21">
    <cfRule type="cellIs" dxfId="2939" priority="1211" operator="lessThan">
      <formula>$C$4</formula>
    </cfRule>
  </conditionalFormatting>
  <conditionalFormatting sqref="AO22">
    <cfRule type="cellIs" dxfId="2938" priority="1212" operator="lessThan">
      <formula>$C$4</formula>
    </cfRule>
  </conditionalFormatting>
  <conditionalFormatting sqref="AO23">
    <cfRule type="cellIs" dxfId="2937" priority="1213" operator="lessThan">
      <formula>$C$4</formula>
    </cfRule>
  </conditionalFormatting>
  <conditionalFormatting sqref="AO24">
    <cfRule type="cellIs" dxfId="2936" priority="1214" operator="lessThan">
      <formula>$C$4</formula>
    </cfRule>
  </conditionalFormatting>
  <conditionalFormatting sqref="AO25">
    <cfRule type="cellIs" dxfId="2935" priority="1215" operator="lessThan">
      <formula>$C$4</formula>
    </cfRule>
  </conditionalFormatting>
  <conditionalFormatting sqref="AO26">
    <cfRule type="cellIs" dxfId="2934" priority="1216" operator="lessThan">
      <formula>$C$4</formula>
    </cfRule>
  </conditionalFormatting>
  <conditionalFormatting sqref="AO27">
    <cfRule type="cellIs" dxfId="2933" priority="1217" operator="lessThan">
      <formula>$C$4</formula>
    </cfRule>
  </conditionalFormatting>
  <conditionalFormatting sqref="AO28">
    <cfRule type="cellIs" dxfId="2932" priority="1218" operator="lessThan">
      <formula>$C$4</formula>
    </cfRule>
  </conditionalFormatting>
  <conditionalFormatting sqref="AO29">
    <cfRule type="cellIs" dxfId="2931" priority="1219" operator="lessThan">
      <formula>$C$4</formula>
    </cfRule>
  </conditionalFormatting>
  <conditionalFormatting sqref="AO30">
    <cfRule type="cellIs" dxfId="2930" priority="1220" operator="lessThan">
      <formula>$C$4</formula>
    </cfRule>
  </conditionalFormatting>
  <conditionalFormatting sqref="AO31">
    <cfRule type="cellIs" dxfId="2929" priority="1221" operator="lessThan">
      <formula>$C$4</formula>
    </cfRule>
  </conditionalFormatting>
  <conditionalFormatting sqref="AO32">
    <cfRule type="cellIs" dxfId="2928" priority="1222" operator="lessThan">
      <formula>$C$4</formula>
    </cfRule>
  </conditionalFormatting>
  <conditionalFormatting sqref="AO33">
    <cfRule type="cellIs" dxfId="2927" priority="1223" operator="lessThan">
      <formula>$C$4</formula>
    </cfRule>
  </conditionalFormatting>
  <conditionalFormatting sqref="AO34">
    <cfRule type="cellIs" dxfId="2926" priority="1224" operator="lessThan">
      <formula>$C$4</formula>
    </cfRule>
  </conditionalFormatting>
  <conditionalFormatting sqref="AO35">
    <cfRule type="cellIs" dxfId="2925" priority="1225" operator="lessThan">
      <formula>$C$4</formula>
    </cfRule>
  </conditionalFormatting>
  <conditionalFormatting sqref="AO36">
    <cfRule type="cellIs" dxfId="2924" priority="1226" operator="lessThan">
      <formula>$C$4</formula>
    </cfRule>
  </conditionalFormatting>
  <conditionalFormatting sqref="AO37">
    <cfRule type="cellIs" dxfId="2923" priority="1227" operator="lessThan">
      <formula>$C$4</formula>
    </cfRule>
  </conditionalFormatting>
  <conditionalFormatting sqref="AO38">
    <cfRule type="cellIs" dxfId="2922" priority="1228" operator="lessThan">
      <formula>$C$4</formula>
    </cfRule>
  </conditionalFormatting>
  <conditionalFormatting sqref="AO39">
    <cfRule type="cellIs" dxfId="2921" priority="1229" operator="lessThan">
      <formula>$C$4</formula>
    </cfRule>
  </conditionalFormatting>
  <conditionalFormatting sqref="AO40">
    <cfRule type="cellIs" dxfId="2920" priority="1230" operator="lessThan">
      <formula>$C$4</formula>
    </cfRule>
  </conditionalFormatting>
  <conditionalFormatting sqref="AO41">
    <cfRule type="cellIs" dxfId="2919" priority="1231" operator="lessThan">
      <formula>$C$4</formula>
    </cfRule>
  </conditionalFormatting>
  <conditionalFormatting sqref="AO42">
    <cfRule type="cellIs" dxfId="2918" priority="1232" operator="lessThan">
      <formula>$C$4</formula>
    </cfRule>
  </conditionalFormatting>
  <conditionalFormatting sqref="AO43">
    <cfRule type="cellIs" dxfId="2917" priority="1233" operator="lessThan">
      <formula>$C$4</formula>
    </cfRule>
  </conditionalFormatting>
  <conditionalFormatting sqref="AO44">
    <cfRule type="cellIs" dxfId="2916" priority="1234" operator="lessThan">
      <formula>$C$4</formula>
    </cfRule>
  </conditionalFormatting>
  <conditionalFormatting sqref="AO45">
    <cfRule type="cellIs" dxfId="2915" priority="1235" operator="lessThan">
      <formula>$C$4</formula>
    </cfRule>
  </conditionalFormatting>
  <conditionalFormatting sqref="AO46">
    <cfRule type="cellIs" dxfId="2914" priority="1236" operator="lessThan">
      <formula>$C$4</formula>
    </cfRule>
  </conditionalFormatting>
  <conditionalFormatting sqref="AO47">
    <cfRule type="cellIs" dxfId="2913" priority="1237" operator="lessThan">
      <formula>$C$4</formula>
    </cfRule>
  </conditionalFormatting>
  <conditionalFormatting sqref="AO48">
    <cfRule type="cellIs" dxfId="2912" priority="1238" operator="lessThan">
      <formula>$C$4</formula>
    </cfRule>
  </conditionalFormatting>
  <conditionalFormatting sqref="AO49">
    <cfRule type="cellIs" dxfId="2911" priority="1239" operator="lessThan">
      <formula>$C$4</formula>
    </cfRule>
  </conditionalFormatting>
  <conditionalFormatting sqref="AO50">
    <cfRule type="cellIs" dxfId="2910" priority="1240" operator="lessThan">
      <formula>$C$4</formula>
    </cfRule>
  </conditionalFormatting>
  <conditionalFormatting sqref="AO51">
    <cfRule type="cellIs" dxfId="2909" priority="1241" operator="lessThan">
      <formula>$C$4</formula>
    </cfRule>
  </conditionalFormatting>
  <conditionalFormatting sqref="AO52">
    <cfRule type="cellIs" dxfId="2908" priority="1242" operator="lessThan">
      <formula>$C$4</formula>
    </cfRule>
  </conditionalFormatting>
  <conditionalFormatting sqref="AO53">
    <cfRule type="cellIs" dxfId="2907" priority="1243" operator="lessThan">
      <formula>$C$4</formula>
    </cfRule>
  </conditionalFormatting>
  <conditionalFormatting sqref="AO54">
    <cfRule type="cellIs" dxfId="2906" priority="1244" operator="lessThan">
      <formula>$C$4</formula>
    </cfRule>
  </conditionalFormatting>
  <conditionalFormatting sqref="AO55">
    <cfRule type="cellIs" dxfId="2905" priority="1245" operator="lessThan">
      <formula>$C$4</formula>
    </cfRule>
  </conditionalFormatting>
  <conditionalFormatting sqref="AO56">
    <cfRule type="cellIs" dxfId="2904" priority="1246" operator="lessThan">
      <formula>$C$4</formula>
    </cfRule>
  </conditionalFormatting>
  <conditionalFormatting sqref="AO57">
    <cfRule type="cellIs" dxfId="2903" priority="1247" operator="lessThan">
      <formula>$C$4</formula>
    </cfRule>
  </conditionalFormatting>
  <conditionalFormatting sqref="AO58">
    <cfRule type="cellIs" dxfId="2902" priority="1248" operator="lessThan">
      <formula>$C$4</formula>
    </cfRule>
  </conditionalFormatting>
  <conditionalFormatting sqref="AO59">
    <cfRule type="cellIs" dxfId="2901" priority="1249" operator="lessThan">
      <formula>$C$4</formula>
    </cfRule>
  </conditionalFormatting>
  <conditionalFormatting sqref="AO60">
    <cfRule type="cellIs" dxfId="2900" priority="1250" operator="lessThan">
      <formula>$C$4</formula>
    </cfRule>
  </conditionalFormatting>
  <conditionalFormatting sqref="AP11">
    <cfRule type="cellIs" dxfId="2899" priority="1251" operator="lessThan">
      <formula>$C$4</formula>
    </cfRule>
  </conditionalFormatting>
  <conditionalFormatting sqref="AP12">
    <cfRule type="cellIs" dxfId="2898" priority="1252" operator="lessThan">
      <formula>$C$4</formula>
    </cfRule>
  </conditionalFormatting>
  <conditionalFormatting sqref="AP13">
    <cfRule type="cellIs" dxfId="2897" priority="1253" operator="lessThan">
      <formula>$C$4</formula>
    </cfRule>
  </conditionalFormatting>
  <conditionalFormatting sqref="AP14">
    <cfRule type="cellIs" dxfId="2896" priority="1254" operator="lessThan">
      <formula>$C$4</formula>
    </cfRule>
  </conditionalFormatting>
  <conditionalFormatting sqref="AP15">
    <cfRule type="cellIs" dxfId="2895" priority="1255" operator="lessThan">
      <formula>$C$4</formula>
    </cfRule>
  </conditionalFormatting>
  <conditionalFormatting sqref="AP16">
    <cfRule type="cellIs" dxfId="2894" priority="1256" operator="lessThan">
      <formula>$C$4</formula>
    </cfRule>
  </conditionalFormatting>
  <conditionalFormatting sqref="AP17">
    <cfRule type="cellIs" dxfId="2893" priority="1257" operator="lessThan">
      <formula>$C$4</formula>
    </cfRule>
  </conditionalFormatting>
  <conditionalFormatting sqref="AP18">
    <cfRule type="cellIs" dxfId="2892" priority="1258" operator="lessThan">
      <formula>$C$4</formula>
    </cfRule>
  </conditionalFormatting>
  <conditionalFormatting sqref="AP19">
    <cfRule type="cellIs" dxfId="2891" priority="1259" operator="lessThan">
      <formula>$C$4</formula>
    </cfRule>
  </conditionalFormatting>
  <conditionalFormatting sqref="AP20">
    <cfRule type="cellIs" dxfId="2890" priority="1260" operator="lessThan">
      <formula>$C$4</formula>
    </cfRule>
  </conditionalFormatting>
  <conditionalFormatting sqref="AP21">
    <cfRule type="cellIs" dxfId="2889" priority="1261" operator="lessThan">
      <formula>$C$4</formula>
    </cfRule>
  </conditionalFormatting>
  <conditionalFormatting sqref="AP22">
    <cfRule type="cellIs" dxfId="2888" priority="1262" operator="lessThan">
      <formula>$C$4</formula>
    </cfRule>
  </conditionalFormatting>
  <conditionalFormatting sqref="AP23">
    <cfRule type="cellIs" dxfId="2887" priority="1263" operator="lessThan">
      <formula>$C$4</formula>
    </cfRule>
  </conditionalFormatting>
  <conditionalFormatting sqref="AP24">
    <cfRule type="cellIs" dxfId="2886" priority="1264" operator="lessThan">
      <formula>$C$4</formula>
    </cfRule>
  </conditionalFormatting>
  <conditionalFormatting sqref="AP25">
    <cfRule type="cellIs" dxfId="2885" priority="1265" operator="lessThan">
      <formula>$C$4</formula>
    </cfRule>
  </conditionalFormatting>
  <conditionalFormatting sqref="AP26">
    <cfRule type="cellIs" dxfId="2884" priority="1266" operator="lessThan">
      <formula>$C$4</formula>
    </cfRule>
  </conditionalFormatting>
  <conditionalFormatting sqref="AP27">
    <cfRule type="cellIs" dxfId="2883" priority="1267" operator="lessThan">
      <formula>$C$4</formula>
    </cfRule>
  </conditionalFormatting>
  <conditionalFormatting sqref="AP28">
    <cfRule type="cellIs" dxfId="2882" priority="1268" operator="lessThan">
      <formula>$C$4</formula>
    </cfRule>
  </conditionalFormatting>
  <conditionalFormatting sqref="AP29">
    <cfRule type="cellIs" dxfId="2881" priority="1269" operator="lessThan">
      <formula>$C$4</formula>
    </cfRule>
  </conditionalFormatting>
  <conditionalFormatting sqref="AP30">
    <cfRule type="cellIs" dxfId="2880" priority="1270" operator="lessThan">
      <formula>$C$4</formula>
    </cfRule>
  </conditionalFormatting>
  <conditionalFormatting sqref="AP31">
    <cfRule type="cellIs" dxfId="2879" priority="1271" operator="lessThan">
      <formula>$C$4</formula>
    </cfRule>
  </conditionalFormatting>
  <conditionalFormatting sqref="AP32">
    <cfRule type="cellIs" dxfId="2878" priority="1272" operator="lessThan">
      <formula>$C$4</formula>
    </cfRule>
  </conditionalFormatting>
  <conditionalFormatting sqref="AP33">
    <cfRule type="cellIs" dxfId="2877" priority="1273" operator="lessThan">
      <formula>$C$4</formula>
    </cfRule>
  </conditionalFormatting>
  <conditionalFormatting sqref="AP34">
    <cfRule type="cellIs" dxfId="2876" priority="1274" operator="lessThan">
      <formula>$C$4</formula>
    </cfRule>
  </conditionalFormatting>
  <conditionalFormatting sqref="AP35">
    <cfRule type="cellIs" dxfId="2875" priority="1275" operator="lessThan">
      <formula>$C$4</formula>
    </cfRule>
  </conditionalFormatting>
  <conditionalFormatting sqref="AP36">
    <cfRule type="cellIs" dxfId="2874" priority="1276" operator="lessThan">
      <formula>$C$4</formula>
    </cfRule>
  </conditionalFormatting>
  <conditionalFormatting sqref="AP37">
    <cfRule type="cellIs" dxfId="2873" priority="1277" operator="lessThan">
      <formula>$C$4</formula>
    </cfRule>
  </conditionalFormatting>
  <conditionalFormatting sqref="AP38">
    <cfRule type="cellIs" dxfId="2872" priority="1278" operator="lessThan">
      <formula>$C$4</formula>
    </cfRule>
  </conditionalFormatting>
  <conditionalFormatting sqref="AP39">
    <cfRule type="cellIs" dxfId="2871" priority="1279" operator="lessThan">
      <formula>$C$4</formula>
    </cfRule>
  </conditionalFormatting>
  <conditionalFormatting sqref="AP40">
    <cfRule type="cellIs" dxfId="2870" priority="1280" operator="lessThan">
      <formula>$C$4</formula>
    </cfRule>
  </conditionalFormatting>
  <conditionalFormatting sqref="AP41">
    <cfRule type="cellIs" dxfId="2869" priority="1281" operator="lessThan">
      <formula>$C$4</formula>
    </cfRule>
  </conditionalFormatting>
  <conditionalFormatting sqref="AP42">
    <cfRule type="cellIs" dxfId="2868" priority="1282" operator="lessThan">
      <formula>$C$4</formula>
    </cfRule>
  </conditionalFormatting>
  <conditionalFormatting sqref="AP43">
    <cfRule type="cellIs" dxfId="2867" priority="1283" operator="lessThan">
      <formula>$C$4</formula>
    </cfRule>
  </conditionalFormatting>
  <conditionalFormatting sqref="AP44">
    <cfRule type="cellIs" dxfId="2866" priority="1284" operator="lessThan">
      <formula>$C$4</formula>
    </cfRule>
  </conditionalFormatting>
  <conditionalFormatting sqref="AP45">
    <cfRule type="cellIs" dxfId="2865" priority="1285" operator="lessThan">
      <formula>$C$4</formula>
    </cfRule>
  </conditionalFormatting>
  <conditionalFormatting sqref="AP46">
    <cfRule type="cellIs" dxfId="2864" priority="1286" operator="lessThan">
      <formula>$C$4</formula>
    </cfRule>
  </conditionalFormatting>
  <conditionalFormatting sqref="AP47">
    <cfRule type="cellIs" dxfId="2863" priority="1287" operator="lessThan">
      <formula>$C$4</formula>
    </cfRule>
  </conditionalFormatting>
  <conditionalFormatting sqref="AP48">
    <cfRule type="cellIs" dxfId="2862" priority="1288" operator="lessThan">
      <formula>$C$4</formula>
    </cfRule>
  </conditionalFormatting>
  <conditionalFormatting sqref="AP49">
    <cfRule type="cellIs" dxfId="2861" priority="1289" operator="lessThan">
      <formula>$C$4</formula>
    </cfRule>
  </conditionalFormatting>
  <conditionalFormatting sqref="AP50">
    <cfRule type="cellIs" dxfId="2860" priority="1290" operator="lessThan">
      <formula>$C$4</formula>
    </cfRule>
  </conditionalFormatting>
  <conditionalFormatting sqref="AP51">
    <cfRule type="cellIs" dxfId="2859" priority="1291" operator="lessThan">
      <formula>$C$4</formula>
    </cfRule>
  </conditionalFormatting>
  <conditionalFormatting sqref="AP52">
    <cfRule type="cellIs" dxfId="2858" priority="1292" operator="lessThan">
      <formula>$C$4</formula>
    </cfRule>
  </conditionalFormatting>
  <conditionalFormatting sqref="AP53">
    <cfRule type="cellIs" dxfId="2857" priority="1293" operator="lessThan">
      <formula>$C$4</formula>
    </cfRule>
  </conditionalFormatting>
  <conditionalFormatting sqref="AP54">
    <cfRule type="cellIs" dxfId="2856" priority="1294" operator="lessThan">
      <formula>$C$4</formula>
    </cfRule>
  </conditionalFormatting>
  <conditionalFormatting sqref="AP55">
    <cfRule type="cellIs" dxfId="2855" priority="1295" operator="lessThan">
      <formula>$C$4</formula>
    </cfRule>
  </conditionalFormatting>
  <conditionalFormatting sqref="AP56">
    <cfRule type="cellIs" dxfId="2854" priority="1296" operator="lessThan">
      <formula>$C$4</formula>
    </cfRule>
  </conditionalFormatting>
  <conditionalFormatting sqref="AP57">
    <cfRule type="cellIs" dxfId="2853" priority="1297" operator="lessThan">
      <formula>$C$4</formula>
    </cfRule>
  </conditionalFormatting>
  <conditionalFormatting sqref="AP58">
    <cfRule type="cellIs" dxfId="2852" priority="1298" operator="lessThan">
      <formula>$C$4</formula>
    </cfRule>
  </conditionalFormatting>
  <conditionalFormatting sqref="AP59">
    <cfRule type="cellIs" dxfId="2851" priority="1299" operator="lessThan">
      <formula>$C$4</formula>
    </cfRule>
  </conditionalFormatting>
  <conditionalFormatting sqref="AP60">
    <cfRule type="cellIs" dxfId="2850" priority="1300" operator="lessThan">
      <formula>$C$4</formula>
    </cfRule>
  </conditionalFormatting>
  <conditionalFormatting sqref="AQ11">
    <cfRule type="cellIs" dxfId="2849" priority="1301" operator="lessThan">
      <formula>$C$4</formula>
    </cfRule>
  </conditionalFormatting>
  <conditionalFormatting sqref="AQ12">
    <cfRule type="cellIs" dxfId="2848" priority="1302" operator="lessThan">
      <formula>$C$4</formula>
    </cfRule>
  </conditionalFormatting>
  <conditionalFormatting sqref="AQ13">
    <cfRule type="cellIs" dxfId="2847" priority="1303" operator="lessThan">
      <formula>$C$4</formula>
    </cfRule>
  </conditionalFormatting>
  <conditionalFormatting sqref="AQ14">
    <cfRule type="cellIs" dxfId="2846" priority="1304" operator="lessThan">
      <formula>$C$4</formula>
    </cfRule>
  </conditionalFormatting>
  <conditionalFormatting sqref="AQ15">
    <cfRule type="cellIs" dxfId="2845" priority="1305" operator="lessThan">
      <formula>$C$4</formula>
    </cfRule>
  </conditionalFormatting>
  <conditionalFormatting sqref="AQ16">
    <cfRule type="cellIs" dxfId="2844" priority="1306" operator="lessThan">
      <formula>$C$4</formula>
    </cfRule>
  </conditionalFormatting>
  <conditionalFormatting sqref="AQ17">
    <cfRule type="cellIs" dxfId="2843" priority="1307" operator="lessThan">
      <formula>$C$4</formula>
    </cfRule>
  </conditionalFormatting>
  <conditionalFormatting sqref="AQ18">
    <cfRule type="cellIs" dxfId="2842" priority="1308" operator="lessThan">
      <formula>$C$4</formula>
    </cfRule>
  </conditionalFormatting>
  <conditionalFormatting sqref="AQ19">
    <cfRule type="cellIs" dxfId="2841" priority="1309" operator="lessThan">
      <formula>$C$4</formula>
    </cfRule>
  </conditionalFormatting>
  <conditionalFormatting sqref="AQ20">
    <cfRule type="cellIs" dxfId="2840" priority="1310" operator="lessThan">
      <formula>$C$4</formula>
    </cfRule>
  </conditionalFormatting>
  <conditionalFormatting sqref="AQ21">
    <cfRule type="cellIs" dxfId="2839" priority="1311" operator="lessThan">
      <formula>$C$4</formula>
    </cfRule>
  </conditionalFormatting>
  <conditionalFormatting sqref="AQ22">
    <cfRule type="cellIs" dxfId="2838" priority="1312" operator="lessThan">
      <formula>$C$4</formula>
    </cfRule>
  </conditionalFormatting>
  <conditionalFormatting sqref="AQ23">
    <cfRule type="cellIs" dxfId="2837" priority="1313" operator="lessThan">
      <formula>$C$4</formula>
    </cfRule>
  </conditionalFormatting>
  <conditionalFormatting sqref="AQ24">
    <cfRule type="cellIs" dxfId="2836" priority="1314" operator="lessThan">
      <formula>$C$4</formula>
    </cfRule>
  </conditionalFormatting>
  <conditionalFormatting sqref="AQ25">
    <cfRule type="cellIs" dxfId="2835" priority="1315" operator="lessThan">
      <formula>$C$4</formula>
    </cfRule>
  </conditionalFormatting>
  <conditionalFormatting sqref="AQ26">
    <cfRule type="cellIs" dxfId="2834" priority="1316" operator="lessThan">
      <formula>$C$4</formula>
    </cfRule>
  </conditionalFormatting>
  <conditionalFormatting sqref="AQ27">
    <cfRule type="cellIs" dxfId="2833" priority="1317" operator="lessThan">
      <formula>$C$4</formula>
    </cfRule>
  </conditionalFormatting>
  <conditionalFormatting sqref="AQ28">
    <cfRule type="cellIs" dxfId="2832" priority="1318" operator="lessThan">
      <formula>$C$4</formula>
    </cfRule>
  </conditionalFormatting>
  <conditionalFormatting sqref="AQ29">
    <cfRule type="cellIs" dxfId="2831" priority="1319" operator="lessThan">
      <formula>$C$4</formula>
    </cfRule>
  </conditionalFormatting>
  <conditionalFormatting sqref="AQ30">
    <cfRule type="cellIs" dxfId="2830" priority="1320" operator="lessThan">
      <formula>$C$4</formula>
    </cfRule>
  </conditionalFormatting>
  <conditionalFormatting sqref="AQ31">
    <cfRule type="cellIs" dxfId="2829" priority="1321" operator="lessThan">
      <formula>$C$4</formula>
    </cfRule>
  </conditionalFormatting>
  <conditionalFormatting sqref="AQ32">
    <cfRule type="cellIs" dxfId="2828" priority="1322" operator="lessThan">
      <formula>$C$4</formula>
    </cfRule>
  </conditionalFormatting>
  <conditionalFormatting sqref="AQ33">
    <cfRule type="cellIs" dxfId="2827" priority="1323" operator="lessThan">
      <formula>$C$4</formula>
    </cfRule>
  </conditionalFormatting>
  <conditionalFormatting sqref="AQ34">
    <cfRule type="cellIs" dxfId="2826" priority="1324" operator="lessThan">
      <formula>$C$4</formula>
    </cfRule>
  </conditionalFormatting>
  <conditionalFormatting sqref="AQ35">
    <cfRule type="cellIs" dxfId="2825" priority="1325" operator="lessThan">
      <formula>$C$4</formula>
    </cfRule>
  </conditionalFormatting>
  <conditionalFormatting sqref="AQ36">
    <cfRule type="cellIs" dxfId="2824" priority="1326" operator="lessThan">
      <formula>$C$4</formula>
    </cfRule>
  </conditionalFormatting>
  <conditionalFormatting sqref="AQ37">
    <cfRule type="cellIs" dxfId="2823" priority="1327" operator="lessThan">
      <formula>$C$4</formula>
    </cfRule>
  </conditionalFormatting>
  <conditionalFormatting sqref="AQ38">
    <cfRule type="cellIs" dxfId="2822" priority="1328" operator="lessThan">
      <formula>$C$4</formula>
    </cfRule>
  </conditionalFormatting>
  <conditionalFormatting sqref="AQ39">
    <cfRule type="cellIs" dxfId="2821" priority="1329" operator="lessThan">
      <formula>$C$4</formula>
    </cfRule>
  </conditionalFormatting>
  <conditionalFormatting sqref="AQ40">
    <cfRule type="cellIs" dxfId="2820" priority="1330" operator="lessThan">
      <formula>$C$4</formula>
    </cfRule>
  </conditionalFormatting>
  <conditionalFormatting sqref="AQ41">
    <cfRule type="cellIs" dxfId="2819" priority="1331" operator="lessThan">
      <formula>$C$4</formula>
    </cfRule>
  </conditionalFormatting>
  <conditionalFormatting sqref="AQ42">
    <cfRule type="cellIs" dxfId="2818" priority="1332" operator="lessThan">
      <formula>$C$4</formula>
    </cfRule>
  </conditionalFormatting>
  <conditionalFormatting sqref="AQ43">
    <cfRule type="cellIs" dxfId="2817" priority="1333" operator="lessThan">
      <formula>$C$4</formula>
    </cfRule>
  </conditionalFormatting>
  <conditionalFormatting sqref="AQ44">
    <cfRule type="cellIs" dxfId="2816" priority="1334" operator="lessThan">
      <formula>$C$4</formula>
    </cfRule>
  </conditionalFormatting>
  <conditionalFormatting sqref="AQ45">
    <cfRule type="cellIs" dxfId="2815" priority="1335" operator="lessThan">
      <formula>$C$4</formula>
    </cfRule>
  </conditionalFormatting>
  <conditionalFormatting sqref="AQ46">
    <cfRule type="cellIs" dxfId="2814" priority="1336" operator="lessThan">
      <formula>$C$4</formula>
    </cfRule>
  </conditionalFormatting>
  <conditionalFormatting sqref="AQ47">
    <cfRule type="cellIs" dxfId="2813" priority="1337" operator="lessThan">
      <formula>$C$4</formula>
    </cfRule>
  </conditionalFormatting>
  <conditionalFormatting sqref="AQ48">
    <cfRule type="cellIs" dxfId="2812" priority="1338" operator="lessThan">
      <formula>$C$4</formula>
    </cfRule>
  </conditionalFormatting>
  <conditionalFormatting sqref="AQ49">
    <cfRule type="cellIs" dxfId="2811" priority="1339" operator="lessThan">
      <formula>$C$4</formula>
    </cfRule>
  </conditionalFormatting>
  <conditionalFormatting sqref="AQ50">
    <cfRule type="cellIs" dxfId="2810" priority="1340" operator="lessThan">
      <formula>$C$4</formula>
    </cfRule>
  </conditionalFormatting>
  <conditionalFormatting sqref="AQ51">
    <cfRule type="cellIs" dxfId="2809" priority="1341" operator="lessThan">
      <formula>$C$4</formula>
    </cfRule>
  </conditionalFormatting>
  <conditionalFormatting sqref="AQ52">
    <cfRule type="cellIs" dxfId="2808" priority="1342" operator="lessThan">
      <formula>$C$4</formula>
    </cfRule>
  </conditionalFormatting>
  <conditionalFormatting sqref="AQ53">
    <cfRule type="cellIs" dxfId="2807" priority="1343" operator="lessThan">
      <formula>$C$4</formula>
    </cfRule>
  </conditionalFormatting>
  <conditionalFormatting sqref="AQ54">
    <cfRule type="cellIs" dxfId="2806" priority="1344" operator="lessThan">
      <formula>$C$4</formula>
    </cfRule>
  </conditionalFormatting>
  <conditionalFormatting sqref="AQ55">
    <cfRule type="cellIs" dxfId="2805" priority="1345" operator="lessThan">
      <formula>$C$4</formula>
    </cfRule>
  </conditionalFormatting>
  <conditionalFormatting sqref="AQ56">
    <cfRule type="cellIs" dxfId="2804" priority="1346" operator="lessThan">
      <formula>$C$4</formula>
    </cfRule>
  </conditionalFormatting>
  <conditionalFormatting sqref="AQ57">
    <cfRule type="cellIs" dxfId="2803" priority="1347" operator="lessThan">
      <formula>$C$4</formula>
    </cfRule>
  </conditionalFormatting>
  <conditionalFormatting sqref="AQ58">
    <cfRule type="cellIs" dxfId="2802" priority="1348" operator="lessThan">
      <formula>$C$4</formula>
    </cfRule>
  </conditionalFormatting>
  <conditionalFormatting sqref="AQ59">
    <cfRule type="cellIs" dxfId="2801" priority="1349" operator="lessThan">
      <formula>$C$4</formula>
    </cfRule>
  </conditionalFormatting>
  <conditionalFormatting sqref="AQ60">
    <cfRule type="cellIs" dxfId="2800" priority="1350" operator="lessThan">
      <formula>$C$4</formula>
    </cfRule>
  </conditionalFormatting>
  <conditionalFormatting sqref="AR11">
    <cfRule type="cellIs" dxfId="2799" priority="1351" operator="lessThan">
      <formula>$C$4</formula>
    </cfRule>
  </conditionalFormatting>
  <conditionalFormatting sqref="AR12">
    <cfRule type="cellIs" dxfId="2798" priority="1352" operator="lessThan">
      <formula>$C$4</formula>
    </cfRule>
  </conditionalFormatting>
  <conditionalFormatting sqref="AR13">
    <cfRule type="cellIs" dxfId="2797" priority="1353" operator="lessThan">
      <formula>$C$4</formula>
    </cfRule>
  </conditionalFormatting>
  <conditionalFormatting sqref="AR14">
    <cfRule type="cellIs" dxfId="2796" priority="1354" operator="lessThan">
      <formula>$C$4</formula>
    </cfRule>
  </conditionalFormatting>
  <conditionalFormatting sqref="AR15">
    <cfRule type="cellIs" dxfId="2795" priority="1355" operator="lessThan">
      <formula>$C$4</formula>
    </cfRule>
  </conditionalFormatting>
  <conditionalFormatting sqref="AR16">
    <cfRule type="cellIs" dxfId="2794" priority="1356" operator="lessThan">
      <formula>$C$4</formula>
    </cfRule>
  </conditionalFormatting>
  <conditionalFormatting sqref="AR17">
    <cfRule type="cellIs" dxfId="2793" priority="1357" operator="lessThan">
      <formula>$C$4</formula>
    </cfRule>
  </conditionalFormatting>
  <conditionalFormatting sqref="AR18">
    <cfRule type="cellIs" dxfId="2792" priority="1358" operator="lessThan">
      <formula>$C$4</formula>
    </cfRule>
  </conditionalFormatting>
  <conditionalFormatting sqref="AR19">
    <cfRule type="cellIs" dxfId="2791" priority="1359" operator="lessThan">
      <formula>$C$4</formula>
    </cfRule>
  </conditionalFormatting>
  <conditionalFormatting sqref="AR20">
    <cfRule type="cellIs" dxfId="2790" priority="1360" operator="lessThan">
      <formula>$C$4</formula>
    </cfRule>
  </conditionalFormatting>
  <conditionalFormatting sqref="AR21">
    <cfRule type="cellIs" dxfId="2789" priority="1361" operator="lessThan">
      <formula>$C$4</formula>
    </cfRule>
  </conditionalFormatting>
  <conditionalFormatting sqref="AR22">
    <cfRule type="cellIs" dxfId="2788" priority="1362" operator="lessThan">
      <formula>$C$4</formula>
    </cfRule>
  </conditionalFormatting>
  <conditionalFormatting sqref="AR23">
    <cfRule type="cellIs" dxfId="2787" priority="1363" operator="lessThan">
      <formula>$C$4</formula>
    </cfRule>
  </conditionalFormatting>
  <conditionalFormatting sqref="AR24">
    <cfRule type="cellIs" dxfId="2786" priority="1364" operator="lessThan">
      <formula>$C$4</formula>
    </cfRule>
  </conditionalFormatting>
  <conditionalFormatting sqref="AR25">
    <cfRule type="cellIs" dxfId="2785" priority="1365" operator="lessThan">
      <formula>$C$4</formula>
    </cfRule>
  </conditionalFormatting>
  <conditionalFormatting sqref="AR26">
    <cfRule type="cellIs" dxfId="2784" priority="1366" operator="lessThan">
      <formula>$C$4</formula>
    </cfRule>
  </conditionalFormatting>
  <conditionalFormatting sqref="AR27">
    <cfRule type="cellIs" dxfId="2783" priority="1367" operator="lessThan">
      <formula>$C$4</formula>
    </cfRule>
  </conditionalFormatting>
  <conditionalFormatting sqref="AR28">
    <cfRule type="cellIs" dxfId="2782" priority="1368" operator="lessThan">
      <formula>$C$4</formula>
    </cfRule>
  </conditionalFormatting>
  <conditionalFormatting sqref="AR29">
    <cfRule type="cellIs" dxfId="2781" priority="1369" operator="lessThan">
      <formula>$C$4</formula>
    </cfRule>
  </conditionalFormatting>
  <conditionalFormatting sqref="AR30">
    <cfRule type="cellIs" dxfId="2780" priority="1370" operator="lessThan">
      <formula>$C$4</formula>
    </cfRule>
  </conditionalFormatting>
  <conditionalFormatting sqref="AR31">
    <cfRule type="cellIs" dxfId="2779" priority="1371" operator="lessThan">
      <formula>$C$4</formula>
    </cfRule>
  </conditionalFormatting>
  <conditionalFormatting sqref="AR32">
    <cfRule type="cellIs" dxfId="2778" priority="1372" operator="lessThan">
      <formula>$C$4</formula>
    </cfRule>
  </conditionalFormatting>
  <conditionalFormatting sqref="AR33">
    <cfRule type="cellIs" dxfId="2777" priority="1373" operator="lessThan">
      <formula>$C$4</formula>
    </cfRule>
  </conditionalFormatting>
  <conditionalFormatting sqref="AR34">
    <cfRule type="cellIs" dxfId="2776" priority="1374" operator="lessThan">
      <formula>$C$4</formula>
    </cfRule>
  </conditionalFormatting>
  <conditionalFormatting sqref="AR35">
    <cfRule type="cellIs" dxfId="2775" priority="1375" operator="lessThan">
      <formula>$C$4</formula>
    </cfRule>
  </conditionalFormatting>
  <conditionalFormatting sqref="AR36">
    <cfRule type="cellIs" dxfId="2774" priority="1376" operator="lessThan">
      <formula>$C$4</formula>
    </cfRule>
  </conditionalFormatting>
  <conditionalFormatting sqref="AR37">
    <cfRule type="cellIs" dxfId="2773" priority="1377" operator="lessThan">
      <formula>$C$4</formula>
    </cfRule>
  </conditionalFormatting>
  <conditionalFormatting sqref="AR38">
    <cfRule type="cellIs" dxfId="2772" priority="1378" operator="lessThan">
      <formula>$C$4</formula>
    </cfRule>
  </conditionalFormatting>
  <conditionalFormatting sqref="AR39">
    <cfRule type="cellIs" dxfId="2771" priority="1379" operator="lessThan">
      <formula>$C$4</formula>
    </cfRule>
  </conditionalFormatting>
  <conditionalFormatting sqref="AR40">
    <cfRule type="cellIs" dxfId="2770" priority="1380" operator="lessThan">
      <formula>$C$4</formula>
    </cfRule>
  </conditionalFormatting>
  <conditionalFormatting sqref="AR41">
    <cfRule type="cellIs" dxfId="2769" priority="1381" operator="lessThan">
      <formula>$C$4</formula>
    </cfRule>
  </conditionalFormatting>
  <conditionalFormatting sqref="AR42">
    <cfRule type="cellIs" dxfId="2768" priority="1382" operator="lessThan">
      <formula>$C$4</formula>
    </cfRule>
  </conditionalFormatting>
  <conditionalFormatting sqref="AR43">
    <cfRule type="cellIs" dxfId="2767" priority="1383" operator="lessThan">
      <formula>$C$4</formula>
    </cfRule>
  </conditionalFormatting>
  <conditionalFormatting sqref="AR44">
    <cfRule type="cellIs" dxfId="2766" priority="1384" operator="lessThan">
      <formula>$C$4</formula>
    </cfRule>
  </conditionalFormatting>
  <conditionalFormatting sqref="AR45">
    <cfRule type="cellIs" dxfId="2765" priority="1385" operator="lessThan">
      <formula>$C$4</formula>
    </cfRule>
  </conditionalFormatting>
  <conditionalFormatting sqref="AR46">
    <cfRule type="cellIs" dxfId="2764" priority="1386" operator="lessThan">
      <formula>$C$4</formula>
    </cfRule>
  </conditionalFormatting>
  <conditionalFormatting sqref="AR47">
    <cfRule type="cellIs" dxfId="2763" priority="1387" operator="lessThan">
      <formula>$C$4</formula>
    </cfRule>
  </conditionalFormatting>
  <conditionalFormatting sqref="AR48">
    <cfRule type="cellIs" dxfId="2762" priority="1388" operator="lessThan">
      <formula>$C$4</formula>
    </cfRule>
  </conditionalFormatting>
  <conditionalFormatting sqref="AR49">
    <cfRule type="cellIs" dxfId="2761" priority="1389" operator="lessThan">
      <formula>$C$4</formula>
    </cfRule>
  </conditionalFormatting>
  <conditionalFormatting sqref="AR50">
    <cfRule type="cellIs" dxfId="2760" priority="1390" operator="lessThan">
      <formula>$C$4</formula>
    </cfRule>
  </conditionalFormatting>
  <conditionalFormatting sqref="AR51">
    <cfRule type="cellIs" dxfId="2759" priority="1391" operator="lessThan">
      <formula>$C$4</formula>
    </cfRule>
  </conditionalFormatting>
  <conditionalFormatting sqref="AR52">
    <cfRule type="cellIs" dxfId="2758" priority="1392" operator="lessThan">
      <formula>$C$4</formula>
    </cfRule>
  </conditionalFormatting>
  <conditionalFormatting sqref="AR53">
    <cfRule type="cellIs" dxfId="2757" priority="1393" operator="lessThan">
      <formula>$C$4</formula>
    </cfRule>
  </conditionalFormatting>
  <conditionalFormatting sqref="AR54">
    <cfRule type="cellIs" dxfId="2756" priority="1394" operator="lessThan">
      <formula>$C$4</formula>
    </cfRule>
  </conditionalFormatting>
  <conditionalFormatting sqref="AR55">
    <cfRule type="cellIs" dxfId="2755" priority="1395" operator="lessThan">
      <formula>$C$4</formula>
    </cfRule>
  </conditionalFormatting>
  <conditionalFormatting sqref="AR56">
    <cfRule type="cellIs" dxfId="2754" priority="1396" operator="lessThan">
      <formula>$C$4</formula>
    </cfRule>
  </conditionalFormatting>
  <conditionalFormatting sqref="AR57">
    <cfRule type="cellIs" dxfId="2753" priority="1397" operator="lessThan">
      <formula>$C$4</formula>
    </cfRule>
  </conditionalFormatting>
  <conditionalFormatting sqref="AR58">
    <cfRule type="cellIs" dxfId="2752" priority="1398" operator="lessThan">
      <formula>$C$4</formula>
    </cfRule>
  </conditionalFormatting>
  <conditionalFormatting sqref="AR59">
    <cfRule type="cellIs" dxfId="2751" priority="1399" operator="lessThan">
      <formula>$C$4</formula>
    </cfRule>
  </conditionalFormatting>
  <conditionalFormatting sqref="AR60">
    <cfRule type="cellIs" dxfId="2750" priority="1400" operator="lessThan">
      <formula>$C$4</formula>
    </cfRule>
  </conditionalFormatting>
  <conditionalFormatting sqref="AS11">
    <cfRule type="cellIs" dxfId="2749" priority="1401" operator="lessThan">
      <formula>$C$4</formula>
    </cfRule>
  </conditionalFormatting>
  <conditionalFormatting sqref="AS12">
    <cfRule type="cellIs" dxfId="2748" priority="1402" operator="lessThan">
      <formula>$C$4</formula>
    </cfRule>
  </conditionalFormatting>
  <conditionalFormatting sqref="AS13">
    <cfRule type="cellIs" dxfId="2747" priority="1403" operator="lessThan">
      <formula>$C$4</formula>
    </cfRule>
  </conditionalFormatting>
  <conditionalFormatting sqref="AS14">
    <cfRule type="cellIs" dxfId="2746" priority="1404" operator="lessThan">
      <formula>$C$4</formula>
    </cfRule>
  </conditionalFormatting>
  <conditionalFormatting sqref="AS15">
    <cfRule type="cellIs" dxfId="2745" priority="1405" operator="lessThan">
      <formula>$C$4</formula>
    </cfRule>
  </conditionalFormatting>
  <conditionalFormatting sqref="AS16">
    <cfRule type="cellIs" dxfId="2744" priority="1406" operator="lessThan">
      <formula>$C$4</formula>
    </cfRule>
  </conditionalFormatting>
  <conditionalFormatting sqref="AS17">
    <cfRule type="cellIs" dxfId="2743" priority="1407" operator="lessThan">
      <formula>$C$4</formula>
    </cfRule>
  </conditionalFormatting>
  <conditionalFormatting sqref="AS18">
    <cfRule type="cellIs" dxfId="2742" priority="1408" operator="lessThan">
      <formula>$C$4</formula>
    </cfRule>
  </conditionalFormatting>
  <conditionalFormatting sqref="AS19">
    <cfRule type="cellIs" dxfId="2741" priority="1409" operator="lessThan">
      <formula>$C$4</formula>
    </cfRule>
  </conditionalFormatting>
  <conditionalFormatting sqref="AS20">
    <cfRule type="cellIs" dxfId="2740" priority="1410" operator="lessThan">
      <formula>$C$4</formula>
    </cfRule>
  </conditionalFormatting>
  <conditionalFormatting sqref="AS21">
    <cfRule type="cellIs" dxfId="2739" priority="1411" operator="lessThan">
      <formula>$C$4</formula>
    </cfRule>
  </conditionalFormatting>
  <conditionalFormatting sqref="AS22">
    <cfRule type="cellIs" dxfId="2738" priority="1412" operator="lessThan">
      <formula>$C$4</formula>
    </cfRule>
  </conditionalFormatting>
  <conditionalFormatting sqref="AS23">
    <cfRule type="cellIs" dxfId="2737" priority="1413" operator="lessThan">
      <formula>$C$4</formula>
    </cfRule>
  </conditionalFormatting>
  <conditionalFormatting sqref="AS24">
    <cfRule type="cellIs" dxfId="2736" priority="1414" operator="lessThan">
      <formula>$C$4</formula>
    </cfRule>
  </conditionalFormatting>
  <conditionalFormatting sqref="AS25">
    <cfRule type="cellIs" dxfId="2735" priority="1415" operator="lessThan">
      <formula>$C$4</formula>
    </cfRule>
  </conditionalFormatting>
  <conditionalFormatting sqref="AS26">
    <cfRule type="cellIs" dxfId="2734" priority="1416" operator="lessThan">
      <formula>$C$4</formula>
    </cfRule>
  </conditionalFormatting>
  <conditionalFormatting sqref="AS27">
    <cfRule type="cellIs" dxfId="2733" priority="1417" operator="lessThan">
      <formula>$C$4</formula>
    </cfRule>
  </conditionalFormatting>
  <conditionalFormatting sqref="AS28">
    <cfRule type="cellIs" dxfId="2732" priority="1418" operator="lessThan">
      <formula>$C$4</formula>
    </cfRule>
  </conditionalFormatting>
  <conditionalFormatting sqref="AS29">
    <cfRule type="cellIs" dxfId="2731" priority="1419" operator="lessThan">
      <formula>$C$4</formula>
    </cfRule>
  </conditionalFormatting>
  <conditionalFormatting sqref="AS30">
    <cfRule type="cellIs" dxfId="2730" priority="1420" operator="lessThan">
      <formula>$C$4</formula>
    </cfRule>
  </conditionalFormatting>
  <conditionalFormatting sqref="AS31">
    <cfRule type="cellIs" dxfId="2729" priority="1421" operator="lessThan">
      <formula>$C$4</formula>
    </cfRule>
  </conditionalFormatting>
  <conditionalFormatting sqref="AS32">
    <cfRule type="cellIs" dxfId="2728" priority="1422" operator="lessThan">
      <formula>$C$4</formula>
    </cfRule>
  </conditionalFormatting>
  <conditionalFormatting sqref="AS33">
    <cfRule type="cellIs" dxfId="2727" priority="1423" operator="lessThan">
      <formula>$C$4</formula>
    </cfRule>
  </conditionalFormatting>
  <conditionalFormatting sqref="AS34">
    <cfRule type="cellIs" dxfId="2726" priority="1424" operator="lessThan">
      <formula>$C$4</formula>
    </cfRule>
  </conditionalFormatting>
  <conditionalFormatting sqref="AS35">
    <cfRule type="cellIs" dxfId="2725" priority="1425" operator="lessThan">
      <formula>$C$4</formula>
    </cfRule>
  </conditionalFormatting>
  <conditionalFormatting sqref="AS36">
    <cfRule type="cellIs" dxfId="2724" priority="1426" operator="lessThan">
      <formula>$C$4</formula>
    </cfRule>
  </conditionalFormatting>
  <conditionalFormatting sqref="AS37">
    <cfRule type="cellIs" dxfId="2723" priority="1427" operator="lessThan">
      <formula>$C$4</formula>
    </cfRule>
  </conditionalFormatting>
  <conditionalFormatting sqref="AS38">
    <cfRule type="cellIs" dxfId="2722" priority="1428" operator="lessThan">
      <formula>$C$4</formula>
    </cfRule>
  </conditionalFormatting>
  <conditionalFormatting sqref="AS39">
    <cfRule type="cellIs" dxfId="2721" priority="1429" operator="lessThan">
      <formula>$C$4</formula>
    </cfRule>
  </conditionalFormatting>
  <conditionalFormatting sqref="AS40">
    <cfRule type="cellIs" dxfId="2720" priority="1430" operator="lessThan">
      <formula>$C$4</formula>
    </cfRule>
  </conditionalFormatting>
  <conditionalFormatting sqref="AS41">
    <cfRule type="cellIs" dxfId="2719" priority="1431" operator="lessThan">
      <formula>$C$4</formula>
    </cfRule>
  </conditionalFormatting>
  <conditionalFormatting sqref="AS42">
    <cfRule type="cellIs" dxfId="2718" priority="1432" operator="lessThan">
      <formula>$C$4</formula>
    </cfRule>
  </conditionalFormatting>
  <conditionalFormatting sqref="AS43">
    <cfRule type="cellIs" dxfId="2717" priority="1433" operator="lessThan">
      <formula>$C$4</formula>
    </cfRule>
  </conditionalFormatting>
  <conditionalFormatting sqref="AS44">
    <cfRule type="cellIs" dxfId="2716" priority="1434" operator="lessThan">
      <formula>$C$4</formula>
    </cfRule>
  </conditionalFormatting>
  <conditionalFormatting sqref="AS45">
    <cfRule type="cellIs" dxfId="2715" priority="1435" operator="lessThan">
      <formula>$C$4</formula>
    </cfRule>
  </conditionalFormatting>
  <conditionalFormatting sqref="AS46">
    <cfRule type="cellIs" dxfId="2714" priority="1436" operator="lessThan">
      <formula>$C$4</formula>
    </cfRule>
  </conditionalFormatting>
  <conditionalFormatting sqref="AS47">
    <cfRule type="cellIs" dxfId="2713" priority="1437" operator="lessThan">
      <formula>$C$4</formula>
    </cfRule>
  </conditionalFormatting>
  <conditionalFormatting sqref="AS48">
    <cfRule type="cellIs" dxfId="2712" priority="1438" operator="lessThan">
      <formula>$C$4</formula>
    </cfRule>
  </conditionalFormatting>
  <conditionalFormatting sqref="AS49">
    <cfRule type="cellIs" dxfId="2711" priority="1439" operator="lessThan">
      <formula>$C$4</formula>
    </cfRule>
  </conditionalFormatting>
  <conditionalFormatting sqref="AS50">
    <cfRule type="cellIs" dxfId="2710" priority="1440" operator="lessThan">
      <formula>$C$4</formula>
    </cfRule>
  </conditionalFormatting>
  <conditionalFormatting sqref="AS51">
    <cfRule type="cellIs" dxfId="2709" priority="1441" operator="lessThan">
      <formula>$C$4</formula>
    </cfRule>
  </conditionalFormatting>
  <conditionalFormatting sqref="AS52">
    <cfRule type="cellIs" dxfId="2708" priority="1442" operator="lessThan">
      <formula>$C$4</formula>
    </cfRule>
  </conditionalFormatting>
  <conditionalFormatting sqref="AS53">
    <cfRule type="cellIs" dxfId="2707" priority="1443" operator="lessThan">
      <formula>$C$4</formula>
    </cfRule>
  </conditionalFormatting>
  <conditionalFormatting sqref="AS54">
    <cfRule type="cellIs" dxfId="2706" priority="1444" operator="lessThan">
      <formula>$C$4</formula>
    </cfRule>
  </conditionalFormatting>
  <conditionalFormatting sqref="AS55">
    <cfRule type="cellIs" dxfId="2705" priority="1445" operator="lessThan">
      <formula>$C$4</formula>
    </cfRule>
  </conditionalFormatting>
  <conditionalFormatting sqref="AS56">
    <cfRule type="cellIs" dxfId="2704" priority="1446" operator="lessThan">
      <formula>$C$4</formula>
    </cfRule>
  </conditionalFormatting>
  <conditionalFormatting sqref="AS57">
    <cfRule type="cellIs" dxfId="2703" priority="1447" operator="lessThan">
      <formula>$C$4</formula>
    </cfRule>
  </conditionalFormatting>
  <conditionalFormatting sqref="AS58">
    <cfRule type="cellIs" dxfId="2702" priority="1448" operator="lessThan">
      <formula>$C$4</formula>
    </cfRule>
  </conditionalFormatting>
  <conditionalFormatting sqref="AS59">
    <cfRule type="cellIs" dxfId="2701" priority="1449" operator="lessThan">
      <formula>$C$4</formula>
    </cfRule>
  </conditionalFormatting>
  <conditionalFormatting sqref="AS60">
    <cfRule type="cellIs" dxfId="2700" priority="1450" operator="lessThan">
      <formula>$C$4</formula>
    </cfRule>
  </conditionalFormatting>
  <conditionalFormatting sqref="AT11">
    <cfRule type="cellIs" dxfId="2699" priority="1451" operator="lessThan">
      <formula>$C$4</formula>
    </cfRule>
  </conditionalFormatting>
  <conditionalFormatting sqref="AT12">
    <cfRule type="cellIs" dxfId="2698" priority="1452" operator="lessThan">
      <formula>$C$4</formula>
    </cfRule>
  </conditionalFormatting>
  <conditionalFormatting sqref="AT13">
    <cfRule type="cellIs" dxfId="2697" priority="1453" operator="lessThan">
      <formula>$C$4</formula>
    </cfRule>
  </conditionalFormatting>
  <conditionalFormatting sqref="AT14">
    <cfRule type="cellIs" dxfId="2696" priority="1454" operator="lessThan">
      <formula>$C$4</formula>
    </cfRule>
  </conditionalFormatting>
  <conditionalFormatting sqref="AT15">
    <cfRule type="cellIs" dxfId="2695" priority="1455" operator="lessThan">
      <formula>$C$4</formula>
    </cfRule>
  </conditionalFormatting>
  <conditionalFormatting sqref="AT16">
    <cfRule type="cellIs" dxfId="2694" priority="1456" operator="lessThan">
      <formula>$C$4</formula>
    </cfRule>
  </conditionalFormatting>
  <conditionalFormatting sqref="AT17">
    <cfRule type="cellIs" dxfId="2693" priority="1457" operator="lessThan">
      <formula>$C$4</formula>
    </cfRule>
  </conditionalFormatting>
  <conditionalFormatting sqref="AT18">
    <cfRule type="cellIs" dxfId="2692" priority="1458" operator="lessThan">
      <formula>$C$4</formula>
    </cfRule>
  </conditionalFormatting>
  <conditionalFormatting sqref="AT19">
    <cfRule type="cellIs" dxfId="2691" priority="1459" operator="lessThan">
      <formula>$C$4</formula>
    </cfRule>
  </conditionalFormatting>
  <conditionalFormatting sqref="AT20">
    <cfRule type="cellIs" dxfId="2690" priority="1460" operator="lessThan">
      <formula>$C$4</formula>
    </cfRule>
  </conditionalFormatting>
  <conditionalFormatting sqref="AT21">
    <cfRule type="cellIs" dxfId="2689" priority="1461" operator="lessThan">
      <formula>$C$4</formula>
    </cfRule>
  </conditionalFormatting>
  <conditionalFormatting sqref="AT22">
    <cfRule type="cellIs" dxfId="2688" priority="1462" operator="lessThan">
      <formula>$C$4</formula>
    </cfRule>
  </conditionalFormatting>
  <conditionalFormatting sqref="AT23">
    <cfRule type="cellIs" dxfId="2687" priority="1463" operator="lessThan">
      <formula>$C$4</formula>
    </cfRule>
  </conditionalFormatting>
  <conditionalFormatting sqref="AT24">
    <cfRule type="cellIs" dxfId="2686" priority="1464" operator="lessThan">
      <formula>$C$4</formula>
    </cfRule>
  </conditionalFormatting>
  <conditionalFormatting sqref="AT25">
    <cfRule type="cellIs" dxfId="2685" priority="1465" operator="lessThan">
      <formula>$C$4</formula>
    </cfRule>
  </conditionalFormatting>
  <conditionalFormatting sqref="AT26">
    <cfRule type="cellIs" dxfId="2684" priority="1466" operator="lessThan">
      <formula>$C$4</formula>
    </cfRule>
  </conditionalFormatting>
  <conditionalFormatting sqref="AT27">
    <cfRule type="cellIs" dxfId="2683" priority="1467" operator="lessThan">
      <formula>$C$4</formula>
    </cfRule>
  </conditionalFormatting>
  <conditionalFormatting sqref="AT28">
    <cfRule type="cellIs" dxfId="2682" priority="1468" operator="lessThan">
      <formula>$C$4</formula>
    </cfRule>
  </conditionalFormatting>
  <conditionalFormatting sqref="AT29">
    <cfRule type="cellIs" dxfId="2681" priority="1469" operator="lessThan">
      <formula>$C$4</formula>
    </cfRule>
  </conditionalFormatting>
  <conditionalFormatting sqref="AT30">
    <cfRule type="cellIs" dxfId="2680" priority="1470" operator="lessThan">
      <formula>$C$4</formula>
    </cfRule>
  </conditionalFormatting>
  <conditionalFormatting sqref="AT31">
    <cfRule type="cellIs" dxfId="2679" priority="1471" operator="lessThan">
      <formula>$C$4</formula>
    </cfRule>
  </conditionalFormatting>
  <conditionalFormatting sqref="AT32">
    <cfRule type="cellIs" dxfId="2678" priority="1472" operator="lessThan">
      <formula>$C$4</formula>
    </cfRule>
  </conditionalFormatting>
  <conditionalFormatting sqref="AT33">
    <cfRule type="cellIs" dxfId="2677" priority="1473" operator="lessThan">
      <formula>$C$4</formula>
    </cfRule>
  </conditionalFormatting>
  <conditionalFormatting sqref="AT34">
    <cfRule type="cellIs" dxfId="2676" priority="1474" operator="lessThan">
      <formula>$C$4</formula>
    </cfRule>
  </conditionalFormatting>
  <conditionalFormatting sqref="AT35">
    <cfRule type="cellIs" dxfId="2675" priority="1475" operator="lessThan">
      <formula>$C$4</formula>
    </cfRule>
  </conditionalFormatting>
  <conditionalFormatting sqref="AT36">
    <cfRule type="cellIs" dxfId="2674" priority="1476" operator="lessThan">
      <formula>$C$4</formula>
    </cfRule>
  </conditionalFormatting>
  <conditionalFormatting sqref="AT37">
    <cfRule type="cellIs" dxfId="2673" priority="1477" operator="lessThan">
      <formula>$C$4</formula>
    </cfRule>
  </conditionalFormatting>
  <conditionalFormatting sqref="AT38">
    <cfRule type="cellIs" dxfId="2672" priority="1478" operator="lessThan">
      <formula>$C$4</formula>
    </cfRule>
  </conditionalFormatting>
  <conditionalFormatting sqref="AT39">
    <cfRule type="cellIs" dxfId="2671" priority="1479" operator="lessThan">
      <formula>$C$4</formula>
    </cfRule>
  </conditionalFormatting>
  <conditionalFormatting sqref="AT40">
    <cfRule type="cellIs" dxfId="2670" priority="1480" operator="lessThan">
      <formula>$C$4</formula>
    </cfRule>
  </conditionalFormatting>
  <conditionalFormatting sqref="AT41">
    <cfRule type="cellIs" dxfId="2669" priority="1481" operator="lessThan">
      <formula>$C$4</formula>
    </cfRule>
  </conditionalFormatting>
  <conditionalFormatting sqref="AT42">
    <cfRule type="cellIs" dxfId="2668" priority="1482" operator="lessThan">
      <formula>$C$4</formula>
    </cfRule>
  </conditionalFormatting>
  <conditionalFormatting sqref="AT43">
    <cfRule type="cellIs" dxfId="2667" priority="1483" operator="lessThan">
      <formula>$C$4</formula>
    </cfRule>
  </conditionalFormatting>
  <conditionalFormatting sqref="AT44">
    <cfRule type="cellIs" dxfId="2666" priority="1484" operator="lessThan">
      <formula>$C$4</formula>
    </cfRule>
  </conditionalFormatting>
  <conditionalFormatting sqref="AT45">
    <cfRule type="cellIs" dxfId="2665" priority="1485" operator="lessThan">
      <formula>$C$4</formula>
    </cfRule>
  </conditionalFormatting>
  <conditionalFormatting sqref="AT46">
    <cfRule type="cellIs" dxfId="2664" priority="1486" operator="lessThan">
      <formula>$C$4</formula>
    </cfRule>
  </conditionalFormatting>
  <conditionalFormatting sqref="AT47">
    <cfRule type="cellIs" dxfId="2663" priority="1487" operator="lessThan">
      <formula>$C$4</formula>
    </cfRule>
  </conditionalFormatting>
  <conditionalFormatting sqref="AT48">
    <cfRule type="cellIs" dxfId="2662" priority="1488" operator="lessThan">
      <formula>$C$4</formula>
    </cfRule>
  </conditionalFormatting>
  <conditionalFormatting sqref="AT49">
    <cfRule type="cellIs" dxfId="2661" priority="1489" operator="lessThan">
      <formula>$C$4</formula>
    </cfRule>
  </conditionalFormatting>
  <conditionalFormatting sqref="AT50">
    <cfRule type="cellIs" dxfId="2660" priority="1490" operator="lessThan">
      <formula>$C$4</formula>
    </cfRule>
  </conditionalFormatting>
  <conditionalFormatting sqref="AT51">
    <cfRule type="cellIs" dxfId="2659" priority="1491" operator="lessThan">
      <formula>$C$4</formula>
    </cfRule>
  </conditionalFormatting>
  <conditionalFormatting sqref="AT52">
    <cfRule type="cellIs" dxfId="2658" priority="1492" operator="lessThan">
      <formula>$C$4</formula>
    </cfRule>
  </conditionalFormatting>
  <conditionalFormatting sqref="AT53">
    <cfRule type="cellIs" dxfId="2657" priority="1493" operator="lessThan">
      <formula>$C$4</formula>
    </cfRule>
  </conditionalFormatting>
  <conditionalFormatting sqref="AT54">
    <cfRule type="cellIs" dxfId="2656" priority="1494" operator="lessThan">
      <formula>$C$4</formula>
    </cfRule>
  </conditionalFormatting>
  <conditionalFormatting sqref="AT55">
    <cfRule type="cellIs" dxfId="2655" priority="1495" operator="lessThan">
      <formula>$C$4</formula>
    </cfRule>
  </conditionalFormatting>
  <conditionalFormatting sqref="AT56">
    <cfRule type="cellIs" dxfId="2654" priority="1496" operator="lessThan">
      <formula>$C$4</formula>
    </cfRule>
  </conditionalFormatting>
  <conditionalFormatting sqref="AT57">
    <cfRule type="cellIs" dxfId="2653" priority="1497" operator="lessThan">
      <formula>$C$4</formula>
    </cfRule>
  </conditionalFormatting>
  <conditionalFormatting sqref="AT58">
    <cfRule type="cellIs" dxfId="2652" priority="1498" operator="lessThan">
      <formula>$C$4</formula>
    </cfRule>
  </conditionalFormatting>
  <conditionalFormatting sqref="AT59">
    <cfRule type="cellIs" dxfId="2651" priority="1499" operator="lessThan">
      <formula>$C$4</formula>
    </cfRule>
  </conditionalFormatting>
  <conditionalFormatting sqref="AT60">
    <cfRule type="cellIs" dxfId="2650" priority="1500" operator="lessThan">
      <formula>$C$4</formula>
    </cfRule>
  </conditionalFormatting>
  <conditionalFormatting sqref="AU11">
    <cfRule type="cellIs" dxfId="2649" priority="1501" operator="lessThan">
      <formula>$C$4</formula>
    </cfRule>
  </conditionalFormatting>
  <conditionalFormatting sqref="AU12">
    <cfRule type="cellIs" dxfId="2648" priority="1502" operator="lessThan">
      <formula>$C$4</formula>
    </cfRule>
  </conditionalFormatting>
  <conditionalFormatting sqref="AU13">
    <cfRule type="cellIs" dxfId="2647" priority="1503" operator="lessThan">
      <formula>$C$4</formula>
    </cfRule>
  </conditionalFormatting>
  <conditionalFormatting sqref="AU14">
    <cfRule type="cellIs" dxfId="2646" priority="1504" operator="lessThan">
      <formula>$C$4</formula>
    </cfRule>
  </conditionalFormatting>
  <conditionalFormatting sqref="AU15">
    <cfRule type="cellIs" dxfId="2645" priority="1505" operator="lessThan">
      <formula>$C$4</formula>
    </cfRule>
  </conditionalFormatting>
  <conditionalFormatting sqref="AU16">
    <cfRule type="cellIs" dxfId="2644" priority="1506" operator="lessThan">
      <formula>$C$4</formula>
    </cfRule>
  </conditionalFormatting>
  <conditionalFormatting sqref="AU17">
    <cfRule type="cellIs" dxfId="2643" priority="1507" operator="lessThan">
      <formula>$C$4</formula>
    </cfRule>
  </conditionalFormatting>
  <conditionalFormatting sqref="AU18">
    <cfRule type="cellIs" dxfId="2642" priority="1508" operator="lessThan">
      <formula>$C$4</formula>
    </cfRule>
  </conditionalFormatting>
  <conditionalFormatting sqref="AU19">
    <cfRule type="cellIs" dxfId="2641" priority="1509" operator="lessThan">
      <formula>$C$4</formula>
    </cfRule>
  </conditionalFormatting>
  <conditionalFormatting sqref="AU20">
    <cfRule type="cellIs" dxfId="2640" priority="1510" operator="lessThan">
      <formula>$C$4</formula>
    </cfRule>
  </conditionalFormatting>
  <conditionalFormatting sqref="AU21">
    <cfRule type="cellIs" dxfId="2639" priority="1511" operator="lessThan">
      <formula>$C$4</formula>
    </cfRule>
  </conditionalFormatting>
  <conditionalFormatting sqref="AU22">
    <cfRule type="cellIs" dxfId="2638" priority="1512" operator="lessThan">
      <formula>$C$4</formula>
    </cfRule>
  </conditionalFormatting>
  <conditionalFormatting sqref="AU23">
    <cfRule type="cellIs" dxfId="2637" priority="1513" operator="lessThan">
      <formula>$C$4</formula>
    </cfRule>
  </conditionalFormatting>
  <conditionalFormatting sqref="AU24">
    <cfRule type="cellIs" dxfId="2636" priority="1514" operator="lessThan">
      <formula>$C$4</formula>
    </cfRule>
  </conditionalFormatting>
  <conditionalFormatting sqref="AU25">
    <cfRule type="cellIs" dxfId="2635" priority="1515" operator="lessThan">
      <formula>$C$4</formula>
    </cfRule>
  </conditionalFormatting>
  <conditionalFormatting sqref="AU26">
    <cfRule type="cellIs" dxfId="2634" priority="1516" operator="lessThan">
      <formula>$C$4</formula>
    </cfRule>
  </conditionalFormatting>
  <conditionalFormatting sqref="AU27">
    <cfRule type="cellIs" dxfId="2633" priority="1517" operator="lessThan">
      <formula>$C$4</formula>
    </cfRule>
  </conditionalFormatting>
  <conditionalFormatting sqref="AU28">
    <cfRule type="cellIs" dxfId="2632" priority="1518" operator="lessThan">
      <formula>$C$4</formula>
    </cfRule>
  </conditionalFormatting>
  <conditionalFormatting sqref="AU29">
    <cfRule type="cellIs" dxfId="2631" priority="1519" operator="lessThan">
      <formula>$C$4</formula>
    </cfRule>
  </conditionalFormatting>
  <conditionalFormatting sqref="AU30">
    <cfRule type="cellIs" dxfId="2630" priority="1520" operator="lessThan">
      <formula>$C$4</formula>
    </cfRule>
  </conditionalFormatting>
  <conditionalFormatting sqref="AU31">
    <cfRule type="cellIs" dxfId="2629" priority="1521" operator="lessThan">
      <formula>$C$4</formula>
    </cfRule>
  </conditionalFormatting>
  <conditionalFormatting sqref="AU32">
    <cfRule type="cellIs" dxfId="2628" priority="1522" operator="lessThan">
      <formula>$C$4</formula>
    </cfRule>
  </conditionalFormatting>
  <conditionalFormatting sqref="AU33">
    <cfRule type="cellIs" dxfId="2627" priority="1523" operator="lessThan">
      <formula>$C$4</formula>
    </cfRule>
  </conditionalFormatting>
  <conditionalFormatting sqref="AU34">
    <cfRule type="cellIs" dxfId="2626" priority="1524" operator="lessThan">
      <formula>$C$4</formula>
    </cfRule>
  </conditionalFormatting>
  <conditionalFormatting sqref="AU35">
    <cfRule type="cellIs" dxfId="2625" priority="1525" operator="lessThan">
      <formula>$C$4</formula>
    </cfRule>
  </conditionalFormatting>
  <conditionalFormatting sqref="AU36">
    <cfRule type="cellIs" dxfId="2624" priority="1526" operator="lessThan">
      <formula>$C$4</formula>
    </cfRule>
  </conditionalFormatting>
  <conditionalFormatting sqref="AU37">
    <cfRule type="cellIs" dxfId="2623" priority="1527" operator="lessThan">
      <formula>$C$4</formula>
    </cfRule>
  </conditionalFormatting>
  <conditionalFormatting sqref="AU38">
    <cfRule type="cellIs" dxfId="2622" priority="1528" operator="lessThan">
      <formula>$C$4</formula>
    </cfRule>
  </conditionalFormatting>
  <conditionalFormatting sqref="AU39">
    <cfRule type="cellIs" dxfId="2621" priority="1529" operator="lessThan">
      <formula>$C$4</formula>
    </cfRule>
  </conditionalFormatting>
  <conditionalFormatting sqref="AU40">
    <cfRule type="cellIs" dxfId="2620" priority="1530" operator="lessThan">
      <formula>$C$4</formula>
    </cfRule>
  </conditionalFormatting>
  <conditionalFormatting sqref="AU41">
    <cfRule type="cellIs" dxfId="2619" priority="1531" operator="lessThan">
      <formula>$C$4</formula>
    </cfRule>
  </conditionalFormatting>
  <conditionalFormatting sqref="AU42">
    <cfRule type="cellIs" dxfId="2618" priority="1532" operator="lessThan">
      <formula>$C$4</formula>
    </cfRule>
  </conditionalFormatting>
  <conditionalFormatting sqref="AU43">
    <cfRule type="cellIs" dxfId="2617" priority="1533" operator="lessThan">
      <formula>$C$4</formula>
    </cfRule>
  </conditionalFormatting>
  <conditionalFormatting sqref="AU44">
    <cfRule type="cellIs" dxfId="2616" priority="1534" operator="lessThan">
      <formula>$C$4</formula>
    </cfRule>
  </conditionalFormatting>
  <conditionalFormatting sqref="AU45">
    <cfRule type="cellIs" dxfId="2615" priority="1535" operator="lessThan">
      <formula>$C$4</formula>
    </cfRule>
  </conditionalFormatting>
  <conditionalFormatting sqref="AU46">
    <cfRule type="cellIs" dxfId="2614" priority="1536" operator="lessThan">
      <formula>$C$4</formula>
    </cfRule>
  </conditionalFormatting>
  <conditionalFormatting sqref="AU47">
    <cfRule type="cellIs" dxfId="2613" priority="1537" operator="lessThan">
      <formula>$C$4</formula>
    </cfRule>
  </conditionalFormatting>
  <conditionalFormatting sqref="AU48">
    <cfRule type="cellIs" dxfId="2612" priority="1538" operator="lessThan">
      <formula>$C$4</formula>
    </cfRule>
  </conditionalFormatting>
  <conditionalFormatting sqref="AU49">
    <cfRule type="cellIs" dxfId="2611" priority="1539" operator="lessThan">
      <formula>$C$4</formula>
    </cfRule>
  </conditionalFormatting>
  <conditionalFormatting sqref="AU50">
    <cfRule type="cellIs" dxfId="2610" priority="1540" operator="lessThan">
      <formula>$C$4</formula>
    </cfRule>
  </conditionalFormatting>
  <conditionalFormatting sqref="AU51">
    <cfRule type="cellIs" dxfId="2609" priority="1541" operator="lessThan">
      <formula>$C$4</formula>
    </cfRule>
  </conditionalFormatting>
  <conditionalFormatting sqref="AU52">
    <cfRule type="cellIs" dxfId="2608" priority="1542" operator="lessThan">
      <formula>$C$4</formula>
    </cfRule>
  </conditionalFormatting>
  <conditionalFormatting sqref="AU53">
    <cfRule type="cellIs" dxfId="2607" priority="1543" operator="lessThan">
      <formula>$C$4</formula>
    </cfRule>
  </conditionalFormatting>
  <conditionalFormatting sqref="AU54">
    <cfRule type="cellIs" dxfId="2606" priority="1544" operator="lessThan">
      <formula>$C$4</formula>
    </cfRule>
  </conditionalFormatting>
  <conditionalFormatting sqref="AU55">
    <cfRule type="cellIs" dxfId="2605" priority="1545" operator="lessThan">
      <formula>$C$4</formula>
    </cfRule>
  </conditionalFormatting>
  <conditionalFormatting sqref="AU56">
    <cfRule type="cellIs" dxfId="2604" priority="1546" operator="lessThan">
      <formula>$C$4</formula>
    </cfRule>
  </conditionalFormatting>
  <conditionalFormatting sqref="AU57">
    <cfRule type="cellIs" dxfId="2603" priority="1547" operator="lessThan">
      <formula>$C$4</formula>
    </cfRule>
  </conditionalFormatting>
  <conditionalFormatting sqref="AU58">
    <cfRule type="cellIs" dxfId="2602" priority="1548" operator="lessThan">
      <formula>$C$4</formula>
    </cfRule>
  </conditionalFormatting>
  <conditionalFormatting sqref="AU59">
    <cfRule type="cellIs" dxfId="2601" priority="1549" operator="lessThan">
      <formula>$C$4</formula>
    </cfRule>
  </conditionalFormatting>
  <conditionalFormatting sqref="AU60">
    <cfRule type="cellIs" dxfId="2600" priority="1550" operator="lessThan">
      <formula>$C$4</formula>
    </cfRule>
  </conditionalFormatting>
  <conditionalFormatting sqref="AV11">
    <cfRule type="cellIs" dxfId="2599" priority="1551" operator="lessThan">
      <formula>$C$4</formula>
    </cfRule>
  </conditionalFormatting>
  <conditionalFormatting sqref="AV12">
    <cfRule type="cellIs" dxfId="2598" priority="1552" operator="lessThan">
      <formula>$C$4</formula>
    </cfRule>
  </conditionalFormatting>
  <conditionalFormatting sqref="AV13">
    <cfRule type="cellIs" dxfId="2597" priority="1553" operator="lessThan">
      <formula>$C$4</formula>
    </cfRule>
  </conditionalFormatting>
  <conditionalFormatting sqref="AV14">
    <cfRule type="cellIs" dxfId="2596" priority="1554" operator="lessThan">
      <formula>$C$4</formula>
    </cfRule>
  </conditionalFormatting>
  <conditionalFormatting sqref="AV15">
    <cfRule type="cellIs" dxfId="2595" priority="1555" operator="lessThan">
      <formula>$C$4</formula>
    </cfRule>
  </conditionalFormatting>
  <conditionalFormatting sqref="AV16">
    <cfRule type="cellIs" dxfId="2594" priority="1556" operator="lessThan">
      <formula>$C$4</formula>
    </cfRule>
  </conditionalFormatting>
  <conditionalFormatting sqref="AV17">
    <cfRule type="cellIs" dxfId="2593" priority="1557" operator="lessThan">
      <formula>$C$4</formula>
    </cfRule>
  </conditionalFormatting>
  <conditionalFormatting sqref="AV18">
    <cfRule type="cellIs" dxfId="2592" priority="1558" operator="lessThan">
      <formula>$C$4</formula>
    </cfRule>
  </conditionalFormatting>
  <conditionalFormatting sqref="AV19">
    <cfRule type="cellIs" dxfId="2591" priority="1559" operator="lessThan">
      <formula>$C$4</formula>
    </cfRule>
  </conditionalFormatting>
  <conditionalFormatting sqref="AV20">
    <cfRule type="cellIs" dxfId="2590" priority="1560" operator="lessThan">
      <formula>$C$4</formula>
    </cfRule>
  </conditionalFormatting>
  <conditionalFormatting sqref="AV21">
    <cfRule type="cellIs" dxfId="2589" priority="1561" operator="lessThan">
      <formula>$C$4</formula>
    </cfRule>
  </conditionalFormatting>
  <conditionalFormatting sqref="AV22">
    <cfRule type="cellIs" dxfId="2588" priority="1562" operator="lessThan">
      <formula>$C$4</formula>
    </cfRule>
  </conditionalFormatting>
  <conditionalFormatting sqref="AV23">
    <cfRule type="cellIs" dxfId="2587" priority="1563" operator="lessThan">
      <formula>$C$4</formula>
    </cfRule>
  </conditionalFormatting>
  <conditionalFormatting sqref="AV24">
    <cfRule type="cellIs" dxfId="2586" priority="1564" operator="lessThan">
      <formula>$C$4</formula>
    </cfRule>
  </conditionalFormatting>
  <conditionalFormatting sqref="AV25">
    <cfRule type="cellIs" dxfId="2585" priority="1565" operator="lessThan">
      <formula>$C$4</formula>
    </cfRule>
  </conditionalFormatting>
  <conditionalFormatting sqref="AV26">
    <cfRule type="cellIs" dxfId="2584" priority="1566" operator="lessThan">
      <formula>$C$4</formula>
    </cfRule>
  </conditionalFormatting>
  <conditionalFormatting sqref="AV27">
    <cfRule type="cellIs" dxfId="2583" priority="1567" operator="lessThan">
      <formula>$C$4</formula>
    </cfRule>
  </conditionalFormatting>
  <conditionalFormatting sqref="AV28">
    <cfRule type="cellIs" dxfId="2582" priority="1568" operator="lessThan">
      <formula>$C$4</formula>
    </cfRule>
  </conditionalFormatting>
  <conditionalFormatting sqref="AV29">
    <cfRule type="cellIs" dxfId="2581" priority="1569" operator="lessThan">
      <formula>$C$4</formula>
    </cfRule>
  </conditionalFormatting>
  <conditionalFormatting sqref="AV30">
    <cfRule type="cellIs" dxfId="2580" priority="1570" operator="lessThan">
      <formula>$C$4</formula>
    </cfRule>
  </conditionalFormatting>
  <conditionalFormatting sqref="AV31">
    <cfRule type="cellIs" dxfId="2579" priority="1571" operator="lessThan">
      <formula>$C$4</formula>
    </cfRule>
  </conditionalFormatting>
  <conditionalFormatting sqref="AV32">
    <cfRule type="cellIs" dxfId="2578" priority="1572" operator="lessThan">
      <formula>$C$4</formula>
    </cfRule>
  </conditionalFormatting>
  <conditionalFormatting sqref="AV33">
    <cfRule type="cellIs" dxfId="2577" priority="1573" operator="lessThan">
      <formula>$C$4</formula>
    </cfRule>
  </conditionalFormatting>
  <conditionalFormatting sqref="AV34">
    <cfRule type="cellIs" dxfId="2576" priority="1574" operator="lessThan">
      <formula>$C$4</formula>
    </cfRule>
  </conditionalFormatting>
  <conditionalFormatting sqref="AV35">
    <cfRule type="cellIs" dxfId="2575" priority="1575" operator="lessThan">
      <formula>$C$4</formula>
    </cfRule>
  </conditionalFormatting>
  <conditionalFormatting sqref="AV36">
    <cfRule type="cellIs" dxfId="2574" priority="1576" operator="lessThan">
      <formula>$C$4</formula>
    </cfRule>
  </conditionalFormatting>
  <conditionalFormatting sqref="AV37">
    <cfRule type="cellIs" dxfId="2573" priority="1577" operator="lessThan">
      <formula>$C$4</formula>
    </cfRule>
  </conditionalFormatting>
  <conditionalFormatting sqref="AV38">
    <cfRule type="cellIs" dxfId="2572" priority="1578" operator="lessThan">
      <formula>$C$4</formula>
    </cfRule>
  </conditionalFormatting>
  <conditionalFormatting sqref="AV39">
    <cfRule type="cellIs" dxfId="2571" priority="1579" operator="lessThan">
      <formula>$C$4</formula>
    </cfRule>
  </conditionalFormatting>
  <conditionalFormatting sqref="AV40">
    <cfRule type="cellIs" dxfId="2570" priority="1580" operator="lessThan">
      <formula>$C$4</formula>
    </cfRule>
  </conditionalFormatting>
  <conditionalFormatting sqref="AV41">
    <cfRule type="cellIs" dxfId="2569" priority="1581" operator="lessThan">
      <formula>$C$4</formula>
    </cfRule>
  </conditionalFormatting>
  <conditionalFormatting sqref="AV42">
    <cfRule type="cellIs" dxfId="2568" priority="1582" operator="lessThan">
      <formula>$C$4</formula>
    </cfRule>
  </conditionalFormatting>
  <conditionalFormatting sqref="AV43">
    <cfRule type="cellIs" dxfId="2567" priority="1583" operator="lessThan">
      <formula>$C$4</formula>
    </cfRule>
  </conditionalFormatting>
  <conditionalFormatting sqref="AV44">
    <cfRule type="cellIs" dxfId="2566" priority="1584" operator="lessThan">
      <formula>$C$4</formula>
    </cfRule>
  </conditionalFormatting>
  <conditionalFormatting sqref="AV45">
    <cfRule type="cellIs" dxfId="2565" priority="1585" operator="lessThan">
      <formula>$C$4</formula>
    </cfRule>
  </conditionalFormatting>
  <conditionalFormatting sqref="AV46">
    <cfRule type="cellIs" dxfId="2564" priority="1586" operator="lessThan">
      <formula>$C$4</formula>
    </cfRule>
  </conditionalFormatting>
  <conditionalFormatting sqref="AV47">
    <cfRule type="cellIs" dxfId="2563" priority="1587" operator="lessThan">
      <formula>$C$4</formula>
    </cfRule>
  </conditionalFormatting>
  <conditionalFormatting sqref="AV48">
    <cfRule type="cellIs" dxfId="2562" priority="1588" operator="lessThan">
      <formula>$C$4</formula>
    </cfRule>
  </conditionalFormatting>
  <conditionalFormatting sqref="AV49">
    <cfRule type="cellIs" dxfId="2561" priority="1589" operator="lessThan">
      <formula>$C$4</formula>
    </cfRule>
  </conditionalFormatting>
  <conditionalFormatting sqref="AV50">
    <cfRule type="cellIs" dxfId="2560" priority="1590" operator="lessThan">
      <formula>$C$4</formula>
    </cfRule>
  </conditionalFormatting>
  <conditionalFormatting sqref="AV51">
    <cfRule type="cellIs" dxfId="2559" priority="1591" operator="lessThan">
      <formula>$C$4</formula>
    </cfRule>
  </conditionalFormatting>
  <conditionalFormatting sqref="AV52">
    <cfRule type="cellIs" dxfId="2558" priority="1592" operator="lessThan">
      <formula>$C$4</formula>
    </cfRule>
  </conditionalFormatting>
  <conditionalFormatting sqref="AV53">
    <cfRule type="cellIs" dxfId="2557" priority="1593" operator="lessThan">
      <formula>$C$4</formula>
    </cfRule>
  </conditionalFormatting>
  <conditionalFormatting sqref="AV54">
    <cfRule type="cellIs" dxfId="2556" priority="1594" operator="lessThan">
      <formula>$C$4</formula>
    </cfRule>
  </conditionalFormatting>
  <conditionalFormatting sqref="AV55">
    <cfRule type="cellIs" dxfId="2555" priority="1595" operator="lessThan">
      <formula>$C$4</formula>
    </cfRule>
  </conditionalFormatting>
  <conditionalFormatting sqref="AV56">
    <cfRule type="cellIs" dxfId="2554" priority="1596" operator="lessThan">
      <formula>$C$4</formula>
    </cfRule>
  </conditionalFormatting>
  <conditionalFormatting sqref="AV57">
    <cfRule type="cellIs" dxfId="2553" priority="1597" operator="lessThan">
      <formula>$C$4</formula>
    </cfRule>
  </conditionalFormatting>
  <conditionalFormatting sqref="AV58">
    <cfRule type="cellIs" dxfId="2552" priority="1598" operator="lessThan">
      <formula>$C$4</formula>
    </cfRule>
  </conditionalFormatting>
  <conditionalFormatting sqref="AV59">
    <cfRule type="cellIs" dxfId="2551" priority="1599" operator="lessThan">
      <formula>$C$4</formula>
    </cfRule>
  </conditionalFormatting>
  <conditionalFormatting sqref="AV60">
    <cfRule type="cellIs" dxfId="2550" priority="1600" operator="lessThan">
      <formula>$C$4</formula>
    </cfRule>
  </conditionalFormatting>
  <conditionalFormatting sqref="AW11">
    <cfRule type="cellIs" dxfId="2549" priority="1601" operator="lessThan">
      <formula>$C$4</formula>
    </cfRule>
  </conditionalFormatting>
  <conditionalFormatting sqref="AW12">
    <cfRule type="cellIs" dxfId="2548" priority="1602" operator="lessThan">
      <formula>$C$4</formula>
    </cfRule>
  </conditionalFormatting>
  <conditionalFormatting sqref="AW13">
    <cfRule type="cellIs" dxfId="2547" priority="1603" operator="lessThan">
      <formula>$C$4</formula>
    </cfRule>
  </conditionalFormatting>
  <conditionalFormatting sqref="AW14">
    <cfRule type="cellIs" dxfId="2546" priority="1604" operator="lessThan">
      <formula>$C$4</formula>
    </cfRule>
  </conditionalFormatting>
  <conditionalFormatting sqref="AW15">
    <cfRule type="cellIs" dxfId="2545" priority="1605" operator="lessThan">
      <formula>$C$4</formula>
    </cfRule>
  </conditionalFormatting>
  <conditionalFormatting sqref="AW16">
    <cfRule type="cellIs" dxfId="2544" priority="1606" operator="lessThan">
      <formula>$C$4</formula>
    </cfRule>
  </conditionalFormatting>
  <conditionalFormatting sqref="AW17">
    <cfRule type="cellIs" dxfId="2543" priority="1607" operator="lessThan">
      <formula>$C$4</formula>
    </cfRule>
  </conditionalFormatting>
  <conditionalFormatting sqref="AW18">
    <cfRule type="cellIs" dxfId="2542" priority="1608" operator="lessThan">
      <formula>$C$4</formula>
    </cfRule>
  </conditionalFormatting>
  <conditionalFormatting sqref="AW19">
    <cfRule type="cellIs" dxfId="2541" priority="1609" operator="lessThan">
      <formula>$C$4</formula>
    </cfRule>
  </conditionalFormatting>
  <conditionalFormatting sqref="AW20">
    <cfRule type="cellIs" dxfId="2540" priority="1610" operator="lessThan">
      <formula>$C$4</formula>
    </cfRule>
  </conditionalFormatting>
  <conditionalFormatting sqref="AW21">
    <cfRule type="cellIs" dxfId="2539" priority="1611" operator="lessThan">
      <formula>$C$4</formula>
    </cfRule>
  </conditionalFormatting>
  <conditionalFormatting sqref="AW22">
    <cfRule type="cellIs" dxfId="2538" priority="1612" operator="lessThan">
      <formula>$C$4</formula>
    </cfRule>
  </conditionalFormatting>
  <conditionalFormatting sqref="AW23">
    <cfRule type="cellIs" dxfId="2537" priority="1613" operator="lessThan">
      <formula>$C$4</formula>
    </cfRule>
  </conditionalFormatting>
  <conditionalFormatting sqref="AW24">
    <cfRule type="cellIs" dxfId="2536" priority="1614" operator="lessThan">
      <formula>$C$4</formula>
    </cfRule>
  </conditionalFormatting>
  <conditionalFormatting sqref="AW25">
    <cfRule type="cellIs" dxfId="2535" priority="1615" operator="lessThan">
      <formula>$C$4</formula>
    </cfRule>
  </conditionalFormatting>
  <conditionalFormatting sqref="AW26">
    <cfRule type="cellIs" dxfId="2534" priority="1616" operator="lessThan">
      <formula>$C$4</formula>
    </cfRule>
  </conditionalFormatting>
  <conditionalFormatting sqref="AW27">
    <cfRule type="cellIs" dxfId="2533" priority="1617" operator="lessThan">
      <formula>$C$4</formula>
    </cfRule>
  </conditionalFormatting>
  <conditionalFormatting sqref="AW28">
    <cfRule type="cellIs" dxfId="2532" priority="1618" operator="lessThan">
      <formula>$C$4</formula>
    </cfRule>
  </conditionalFormatting>
  <conditionalFormatting sqref="AW29">
    <cfRule type="cellIs" dxfId="2531" priority="1619" operator="lessThan">
      <formula>$C$4</formula>
    </cfRule>
  </conditionalFormatting>
  <conditionalFormatting sqref="AW30">
    <cfRule type="cellIs" dxfId="2530" priority="1620" operator="lessThan">
      <formula>$C$4</formula>
    </cfRule>
  </conditionalFormatting>
  <conditionalFormatting sqref="AW31">
    <cfRule type="cellIs" dxfId="2529" priority="1621" operator="lessThan">
      <formula>$C$4</formula>
    </cfRule>
  </conditionalFormatting>
  <conditionalFormatting sqref="AW32">
    <cfRule type="cellIs" dxfId="2528" priority="1622" operator="lessThan">
      <formula>$C$4</formula>
    </cfRule>
  </conditionalFormatting>
  <conditionalFormatting sqref="AW33">
    <cfRule type="cellIs" dxfId="2527" priority="1623" operator="lessThan">
      <formula>$C$4</formula>
    </cfRule>
  </conditionalFormatting>
  <conditionalFormatting sqref="AW34">
    <cfRule type="cellIs" dxfId="2526" priority="1624" operator="lessThan">
      <formula>$C$4</formula>
    </cfRule>
  </conditionalFormatting>
  <conditionalFormatting sqref="AW35">
    <cfRule type="cellIs" dxfId="2525" priority="1625" operator="lessThan">
      <formula>$C$4</formula>
    </cfRule>
  </conditionalFormatting>
  <conditionalFormatting sqref="AW36">
    <cfRule type="cellIs" dxfId="2524" priority="1626" operator="lessThan">
      <formula>$C$4</formula>
    </cfRule>
  </conditionalFormatting>
  <conditionalFormatting sqref="AW37">
    <cfRule type="cellIs" dxfId="2523" priority="1627" operator="lessThan">
      <formula>$C$4</formula>
    </cfRule>
  </conditionalFormatting>
  <conditionalFormatting sqref="AW38">
    <cfRule type="cellIs" dxfId="2522" priority="1628" operator="lessThan">
      <formula>$C$4</formula>
    </cfRule>
  </conditionalFormatting>
  <conditionalFormatting sqref="AW39">
    <cfRule type="cellIs" dxfId="2521" priority="1629" operator="lessThan">
      <formula>$C$4</formula>
    </cfRule>
  </conditionalFormatting>
  <conditionalFormatting sqref="AW40">
    <cfRule type="cellIs" dxfId="2520" priority="1630" operator="lessThan">
      <formula>$C$4</formula>
    </cfRule>
  </conditionalFormatting>
  <conditionalFormatting sqref="AW41">
    <cfRule type="cellIs" dxfId="2519" priority="1631" operator="lessThan">
      <formula>$C$4</formula>
    </cfRule>
  </conditionalFormatting>
  <conditionalFormatting sqref="AW42">
    <cfRule type="cellIs" dxfId="2518" priority="1632" operator="lessThan">
      <formula>$C$4</formula>
    </cfRule>
  </conditionalFormatting>
  <conditionalFormatting sqref="AW43">
    <cfRule type="cellIs" dxfId="2517" priority="1633" operator="lessThan">
      <formula>$C$4</formula>
    </cfRule>
  </conditionalFormatting>
  <conditionalFormatting sqref="AW44">
    <cfRule type="cellIs" dxfId="2516" priority="1634" operator="lessThan">
      <formula>$C$4</formula>
    </cfRule>
  </conditionalFormatting>
  <conditionalFormatting sqref="AW45">
    <cfRule type="cellIs" dxfId="2515" priority="1635" operator="lessThan">
      <formula>$C$4</formula>
    </cfRule>
  </conditionalFormatting>
  <conditionalFormatting sqref="AW46">
    <cfRule type="cellIs" dxfId="2514" priority="1636" operator="lessThan">
      <formula>$C$4</formula>
    </cfRule>
  </conditionalFormatting>
  <conditionalFormatting sqref="AW47">
    <cfRule type="cellIs" dxfId="2513" priority="1637" operator="lessThan">
      <formula>$C$4</formula>
    </cfRule>
  </conditionalFormatting>
  <conditionalFormatting sqref="AW48">
    <cfRule type="cellIs" dxfId="2512" priority="1638" operator="lessThan">
      <formula>$C$4</formula>
    </cfRule>
  </conditionalFormatting>
  <conditionalFormatting sqref="AW49">
    <cfRule type="cellIs" dxfId="2511" priority="1639" operator="lessThan">
      <formula>$C$4</formula>
    </cfRule>
  </conditionalFormatting>
  <conditionalFormatting sqref="AW50">
    <cfRule type="cellIs" dxfId="2510" priority="1640" operator="lessThan">
      <formula>$C$4</formula>
    </cfRule>
  </conditionalFormatting>
  <conditionalFormatting sqref="AW51">
    <cfRule type="cellIs" dxfId="2509" priority="1641" operator="lessThan">
      <formula>$C$4</formula>
    </cfRule>
  </conditionalFormatting>
  <conditionalFormatting sqref="AW52">
    <cfRule type="cellIs" dxfId="2508" priority="1642" operator="lessThan">
      <formula>$C$4</formula>
    </cfRule>
  </conditionalFormatting>
  <conditionalFormatting sqref="AW53">
    <cfRule type="cellIs" dxfId="2507" priority="1643" operator="lessThan">
      <formula>$C$4</formula>
    </cfRule>
  </conditionalFormatting>
  <conditionalFormatting sqref="AW54">
    <cfRule type="cellIs" dxfId="2506" priority="1644" operator="lessThan">
      <formula>$C$4</formula>
    </cfRule>
  </conditionalFormatting>
  <conditionalFormatting sqref="AW55">
    <cfRule type="cellIs" dxfId="2505" priority="1645" operator="lessThan">
      <formula>$C$4</formula>
    </cfRule>
  </conditionalFormatting>
  <conditionalFormatting sqref="AW56">
    <cfRule type="cellIs" dxfId="2504" priority="1646" operator="lessThan">
      <formula>$C$4</formula>
    </cfRule>
  </conditionalFormatting>
  <conditionalFormatting sqref="AW57">
    <cfRule type="cellIs" dxfId="2503" priority="1647" operator="lessThan">
      <formula>$C$4</formula>
    </cfRule>
  </conditionalFormatting>
  <conditionalFormatting sqref="AW58">
    <cfRule type="cellIs" dxfId="2502" priority="1648" operator="lessThan">
      <formula>$C$4</formula>
    </cfRule>
  </conditionalFormatting>
  <conditionalFormatting sqref="AW59">
    <cfRule type="cellIs" dxfId="2501" priority="1649" operator="lessThan">
      <formula>$C$4</formula>
    </cfRule>
  </conditionalFormatting>
  <conditionalFormatting sqref="AW60">
    <cfRule type="cellIs" dxfId="2500" priority="1650" operator="lessThan">
      <formula>$C$4</formula>
    </cfRule>
  </conditionalFormatting>
  <conditionalFormatting sqref="AX11">
    <cfRule type="cellIs" dxfId="2499" priority="1651" operator="lessThan">
      <formula>$C$4</formula>
    </cfRule>
  </conditionalFormatting>
  <conditionalFormatting sqref="AX12">
    <cfRule type="cellIs" dxfId="2498" priority="1652" operator="lessThan">
      <formula>$C$4</formula>
    </cfRule>
  </conditionalFormatting>
  <conditionalFormatting sqref="AX13">
    <cfRule type="cellIs" dxfId="2497" priority="1653" operator="lessThan">
      <formula>$C$4</formula>
    </cfRule>
  </conditionalFormatting>
  <conditionalFormatting sqref="AX14">
    <cfRule type="cellIs" dxfId="2496" priority="1654" operator="lessThan">
      <formula>$C$4</formula>
    </cfRule>
  </conditionalFormatting>
  <conditionalFormatting sqref="AX15">
    <cfRule type="cellIs" dxfId="2495" priority="1655" operator="lessThan">
      <formula>$C$4</formula>
    </cfRule>
  </conditionalFormatting>
  <conditionalFormatting sqref="AX16">
    <cfRule type="cellIs" dxfId="2494" priority="1656" operator="lessThan">
      <formula>$C$4</formula>
    </cfRule>
  </conditionalFormatting>
  <conditionalFormatting sqref="AX17">
    <cfRule type="cellIs" dxfId="2493" priority="1657" operator="lessThan">
      <formula>$C$4</formula>
    </cfRule>
  </conditionalFormatting>
  <conditionalFormatting sqref="AX18">
    <cfRule type="cellIs" dxfId="2492" priority="1658" operator="lessThan">
      <formula>$C$4</formula>
    </cfRule>
  </conditionalFormatting>
  <conditionalFormatting sqref="AX19">
    <cfRule type="cellIs" dxfId="2491" priority="1659" operator="lessThan">
      <formula>$C$4</formula>
    </cfRule>
  </conditionalFormatting>
  <conditionalFormatting sqref="AX20">
    <cfRule type="cellIs" dxfId="2490" priority="1660" operator="lessThan">
      <formula>$C$4</formula>
    </cfRule>
  </conditionalFormatting>
  <conditionalFormatting sqref="AX21">
    <cfRule type="cellIs" dxfId="2489" priority="1661" operator="lessThan">
      <formula>$C$4</formula>
    </cfRule>
  </conditionalFormatting>
  <conditionalFormatting sqref="AX22">
    <cfRule type="cellIs" dxfId="2488" priority="1662" operator="lessThan">
      <formula>$C$4</formula>
    </cfRule>
  </conditionalFormatting>
  <conditionalFormatting sqref="AX23">
    <cfRule type="cellIs" dxfId="2487" priority="1663" operator="lessThan">
      <formula>$C$4</formula>
    </cfRule>
  </conditionalFormatting>
  <conditionalFormatting sqref="AX24">
    <cfRule type="cellIs" dxfId="2486" priority="1664" operator="lessThan">
      <formula>$C$4</formula>
    </cfRule>
  </conditionalFormatting>
  <conditionalFormatting sqref="AX25">
    <cfRule type="cellIs" dxfId="2485" priority="1665" operator="lessThan">
      <formula>$C$4</formula>
    </cfRule>
  </conditionalFormatting>
  <conditionalFormatting sqref="AX26">
    <cfRule type="cellIs" dxfId="2484" priority="1666" operator="lessThan">
      <formula>$C$4</formula>
    </cfRule>
  </conditionalFormatting>
  <conditionalFormatting sqref="AX27">
    <cfRule type="cellIs" dxfId="2483" priority="1667" operator="lessThan">
      <formula>$C$4</formula>
    </cfRule>
  </conditionalFormatting>
  <conditionalFormatting sqref="AX28">
    <cfRule type="cellIs" dxfId="2482" priority="1668" operator="lessThan">
      <formula>$C$4</formula>
    </cfRule>
  </conditionalFormatting>
  <conditionalFormatting sqref="AX29">
    <cfRule type="cellIs" dxfId="2481" priority="1669" operator="lessThan">
      <formula>$C$4</formula>
    </cfRule>
  </conditionalFormatting>
  <conditionalFormatting sqref="AX30">
    <cfRule type="cellIs" dxfId="2480" priority="1670" operator="lessThan">
      <formula>$C$4</formula>
    </cfRule>
  </conditionalFormatting>
  <conditionalFormatting sqref="AX31">
    <cfRule type="cellIs" dxfId="2479" priority="1671" operator="lessThan">
      <formula>$C$4</formula>
    </cfRule>
  </conditionalFormatting>
  <conditionalFormatting sqref="AX32">
    <cfRule type="cellIs" dxfId="2478" priority="1672" operator="lessThan">
      <formula>$C$4</formula>
    </cfRule>
  </conditionalFormatting>
  <conditionalFormatting sqref="AX33">
    <cfRule type="cellIs" dxfId="2477" priority="1673" operator="lessThan">
      <formula>$C$4</formula>
    </cfRule>
  </conditionalFormatting>
  <conditionalFormatting sqref="AX34">
    <cfRule type="cellIs" dxfId="2476" priority="1674" operator="lessThan">
      <formula>$C$4</formula>
    </cfRule>
  </conditionalFormatting>
  <conditionalFormatting sqref="AX35">
    <cfRule type="cellIs" dxfId="2475" priority="1675" operator="lessThan">
      <formula>$C$4</formula>
    </cfRule>
  </conditionalFormatting>
  <conditionalFormatting sqref="AX36">
    <cfRule type="cellIs" dxfId="2474" priority="1676" operator="lessThan">
      <formula>$C$4</formula>
    </cfRule>
  </conditionalFormatting>
  <conditionalFormatting sqref="AX37">
    <cfRule type="cellIs" dxfId="2473" priority="1677" operator="lessThan">
      <formula>$C$4</formula>
    </cfRule>
  </conditionalFormatting>
  <conditionalFormatting sqref="AX38">
    <cfRule type="cellIs" dxfId="2472" priority="1678" operator="lessThan">
      <formula>$C$4</formula>
    </cfRule>
  </conditionalFormatting>
  <conditionalFormatting sqref="AX39">
    <cfRule type="cellIs" dxfId="2471" priority="1679" operator="lessThan">
      <formula>$C$4</formula>
    </cfRule>
  </conditionalFormatting>
  <conditionalFormatting sqref="AX40">
    <cfRule type="cellIs" dxfId="2470" priority="1680" operator="lessThan">
      <formula>$C$4</formula>
    </cfRule>
  </conditionalFormatting>
  <conditionalFormatting sqref="AX41">
    <cfRule type="cellIs" dxfId="2469" priority="1681" operator="lessThan">
      <formula>$C$4</formula>
    </cfRule>
  </conditionalFormatting>
  <conditionalFormatting sqref="AX42">
    <cfRule type="cellIs" dxfId="2468" priority="1682" operator="lessThan">
      <formula>$C$4</formula>
    </cfRule>
  </conditionalFormatting>
  <conditionalFormatting sqref="AX43">
    <cfRule type="cellIs" dxfId="2467" priority="1683" operator="lessThan">
      <formula>$C$4</formula>
    </cfRule>
  </conditionalFormatting>
  <conditionalFormatting sqref="AX44">
    <cfRule type="cellIs" dxfId="2466" priority="1684" operator="lessThan">
      <formula>$C$4</formula>
    </cfRule>
  </conditionalFormatting>
  <conditionalFormatting sqref="AX45">
    <cfRule type="cellIs" dxfId="2465" priority="1685" operator="lessThan">
      <formula>$C$4</formula>
    </cfRule>
  </conditionalFormatting>
  <conditionalFormatting sqref="AX46">
    <cfRule type="cellIs" dxfId="2464" priority="1686" operator="lessThan">
      <formula>$C$4</formula>
    </cfRule>
  </conditionalFormatting>
  <conditionalFormatting sqref="AX47">
    <cfRule type="cellIs" dxfId="2463" priority="1687" operator="lessThan">
      <formula>$C$4</formula>
    </cfRule>
  </conditionalFormatting>
  <conditionalFormatting sqref="AX48">
    <cfRule type="cellIs" dxfId="2462" priority="1688" operator="lessThan">
      <formula>$C$4</formula>
    </cfRule>
  </conditionalFormatting>
  <conditionalFormatting sqref="AX49">
    <cfRule type="cellIs" dxfId="2461" priority="1689" operator="lessThan">
      <formula>$C$4</formula>
    </cfRule>
  </conditionalFormatting>
  <conditionalFormatting sqref="AX50">
    <cfRule type="cellIs" dxfId="2460" priority="1690" operator="lessThan">
      <formula>$C$4</formula>
    </cfRule>
  </conditionalFormatting>
  <conditionalFormatting sqref="AX51">
    <cfRule type="cellIs" dxfId="2459" priority="1691" operator="lessThan">
      <formula>$C$4</formula>
    </cfRule>
  </conditionalFormatting>
  <conditionalFormatting sqref="AX52">
    <cfRule type="cellIs" dxfId="2458" priority="1692" operator="lessThan">
      <formula>$C$4</formula>
    </cfRule>
  </conditionalFormatting>
  <conditionalFormatting sqref="AX53">
    <cfRule type="cellIs" dxfId="2457" priority="1693" operator="lessThan">
      <formula>$C$4</formula>
    </cfRule>
  </conditionalFormatting>
  <conditionalFormatting sqref="AX54">
    <cfRule type="cellIs" dxfId="2456" priority="1694" operator="lessThan">
      <formula>$C$4</formula>
    </cfRule>
  </conditionalFormatting>
  <conditionalFormatting sqref="AX55">
    <cfRule type="cellIs" dxfId="2455" priority="1695" operator="lessThan">
      <formula>$C$4</formula>
    </cfRule>
  </conditionalFormatting>
  <conditionalFormatting sqref="AX56">
    <cfRule type="cellIs" dxfId="2454" priority="1696" operator="lessThan">
      <formula>$C$4</formula>
    </cfRule>
  </conditionalFormatting>
  <conditionalFormatting sqref="AX57">
    <cfRule type="cellIs" dxfId="2453" priority="1697" operator="lessThan">
      <formula>$C$4</formula>
    </cfRule>
  </conditionalFormatting>
  <conditionalFormatting sqref="AX58">
    <cfRule type="cellIs" dxfId="2452" priority="1698" operator="lessThan">
      <formula>$C$4</formula>
    </cfRule>
  </conditionalFormatting>
  <conditionalFormatting sqref="AX59">
    <cfRule type="cellIs" dxfId="2451" priority="1699" operator="lessThan">
      <formula>$C$4</formula>
    </cfRule>
  </conditionalFormatting>
  <conditionalFormatting sqref="AX60">
    <cfRule type="cellIs" dxfId="2450" priority="1700" operator="lessThan">
      <formula>$C$4</formula>
    </cfRule>
  </conditionalFormatting>
  <conditionalFormatting sqref="AY11">
    <cfRule type="cellIs" dxfId="2449" priority="1701" operator="lessThan">
      <formula>$C$4</formula>
    </cfRule>
  </conditionalFormatting>
  <conditionalFormatting sqref="AY12">
    <cfRule type="cellIs" dxfId="2448" priority="1702" operator="lessThan">
      <formula>$C$4</formula>
    </cfRule>
  </conditionalFormatting>
  <conditionalFormatting sqref="AY13">
    <cfRule type="cellIs" dxfId="2447" priority="1703" operator="lessThan">
      <formula>$C$4</formula>
    </cfRule>
  </conditionalFormatting>
  <conditionalFormatting sqref="AY14">
    <cfRule type="cellIs" dxfId="2446" priority="1704" operator="lessThan">
      <formula>$C$4</formula>
    </cfRule>
  </conditionalFormatting>
  <conditionalFormatting sqref="AY15">
    <cfRule type="cellIs" dxfId="2445" priority="1705" operator="lessThan">
      <formula>$C$4</formula>
    </cfRule>
  </conditionalFormatting>
  <conditionalFormatting sqref="AY16">
    <cfRule type="cellIs" dxfId="2444" priority="1706" operator="lessThan">
      <formula>$C$4</formula>
    </cfRule>
  </conditionalFormatting>
  <conditionalFormatting sqref="AY17">
    <cfRule type="cellIs" dxfId="2443" priority="1707" operator="lessThan">
      <formula>$C$4</formula>
    </cfRule>
  </conditionalFormatting>
  <conditionalFormatting sqref="AY18">
    <cfRule type="cellIs" dxfId="2442" priority="1708" operator="lessThan">
      <formula>$C$4</formula>
    </cfRule>
  </conditionalFormatting>
  <conditionalFormatting sqref="AY19">
    <cfRule type="cellIs" dxfId="2441" priority="1709" operator="lessThan">
      <formula>$C$4</formula>
    </cfRule>
  </conditionalFormatting>
  <conditionalFormatting sqref="AY20">
    <cfRule type="cellIs" dxfId="2440" priority="1710" operator="lessThan">
      <formula>$C$4</formula>
    </cfRule>
  </conditionalFormatting>
  <conditionalFormatting sqref="AY21">
    <cfRule type="cellIs" dxfId="2439" priority="1711" operator="lessThan">
      <formula>$C$4</formula>
    </cfRule>
  </conditionalFormatting>
  <conditionalFormatting sqref="AY22">
    <cfRule type="cellIs" dxfId="2438" priority="1712" operator="lessThan">
      <formula>$C$4</formula>
    </cfRule>
  </conditionalFormatting>
  <conditionalFormatting sqref="AY23">
    <cfRule type="cellIs" dxfId="2437" priority="1713" operator="lessThan">
      <formula>$C$4</formula>
    </cfRule>
  </conditionalFormatting>
  <conditionalFormatting sqref="AY24">
    <cfRule type="cellIs" dxfId="2436" priority="1714" operator="lessThan">
      <formula>$C$4</formula>
    </cfRule>
  </conditionalFormatting>
  <conditionalFormatting sqref="AY25">
    <cfRule type="cellIs" dxfId="2435" priority="1715" operator="lessThan">
      <formula>$C$4</formula>
    </cfRule>
  </conditionalFormatting>
  <conditionalFormatting sqref="AY26">
    <cfRule type="cellIs" dxfId="2434" priority="1716" operator="lessThan">
      <formula>$C$4</formula>
    </cfRule>
  </conditionalFormatting>
  <conditionalFormatting sqref="AY27">
    <cfRule type="cellIs" dxfId="2433" priority="1717" operator="lessThan">
      <formula>$C$4</formula>
    </cfRule>
  </conditionalFormatting>
  <conditionalFormatting sqref="AY28">
    <cfRule type="cellIs" dxfId="2432" priority="1718" operator="lessThan">
      <formula>$C$4</formula>
    </cfRule>
  </conditionalFormatting>
  <conditionalFormatting sqref="AY29">
    <cfRule type="cellIs" dxfId="2431" priority="1719" operator="lessThan">
      <formula>$C$4</formula>
    </cfRule>
  </conditionalFormatting>
  <conditionalFormatting sqref="AY30">
    <cfRule type="cellIs" dxfId="2430" priority="1720" operator="lessThan">
      <formula>$C$4</formula>
    </cfRule>
  </conditionalFormatting>
  <conditionalFormatting sqref="AY31">
    <cfRule type="cellIs" dxfId="2429" priority="1721" operator="lessThan">
      <formula>$C$4</formula>
    </cfRule>
  </conditionalFormatting>
  <conditionalFormatting sqref="AY32">
    <cfRule type="cellIs" dxfId="2428" priority="1722" operator="lessThan">
      <formula>$C$4</formula>
    </cfRule>
  </conditionalFormatting>
  <conditionalFormatting sqref="AY33">
    <cfRule type="cellIs" dxfId="2427" priority="1723" operator="lessThan">
      <formula>$C$4</formula>
    </cfRule>
  </conditionalFormatting>
  <conditionalFormatting sqref="AY34">
    <cfRule type="cellIs" dxfId="2426" priority="1724" operator="lessThan">
      <formula>$C$4</formula>
    </cfRule>
  </conditionalFormatting>
  <conditionalFormatting sqref="AY35">
    <cfRule type="cellIs" dxfId="2425" priority="1725" operator="lessThan">
      <formula>$C$4</formula>
    </cfRule>
  </conditionalFormatting>
  <conditionalFormatting sqref="AY36">
    <cfRule type="cellIs" dxfId="2424" priority="1726" operator="lessThan">
      <formula>$C$4</formula>
    </cfRule>
  </conditionalFormatting>
  <conditionalFormatting sqref="AY37">
    <cfRule type="cellIs" dxfId="2423" priority="1727" operator="lessThan">
      <formula>$C$4</formula>
    </cfRule>
  </conditionalFormatting>
  <conditionalFormatting sqref="AY38">
    <cfRule type="cellIs" dxfId="2422" priority="1728" operator="lessThan">
      <formula>$C$4</formula>
    </cfRule>
  </conditionalFormatting>
  <conditionalFormatting sqref="AY39">
    <cfRule type="cellIs" dxfId="2421" priority="1729" operator="lessThan">
      <formula>$C$4</formula>
    </cfRule>
  </conditionalFormatting>
  <conditionalFormatting sqref="AY40">
    <cfRule type="cellIs" dxfId="2420" priority="1730" operator="lessThan">
      <formula>$C$4</formula>
    </cfRule>
  </conditionalFormatting>
  <conditionalFormatting sqref="AY41">
    <cfRule type="cellIs" dxfId="2419" priority="1731" operator="lessThan">
      <formula>$C$4</formula>
    </cfRule>
  </conditionalFormatting>
  <conditionalFormatting sqref="AY42">
    <cfRule type="cellIs" dxfId="2418" priority="1732" operator="lessThan">
      <formula>$C$4</formula>
    </cfRule>
  </conditionalFormatting>
  <conditionalFormatting sqref="AY43">
    <cfRule type="cellIs" dxfId="2417" priority="1733" operator="lessThan">
      <formula>$C$4</formula>
    </cfRule>
  </conditionalFormatting>
  <conditionalFormatting sqref="AY44">
    <cfRule type="cellIs" dxfId="2416" priority="1734" operator="lessThan">
      <formula>$C$4</formula>
    </cfRule>
  </conditionalFormatting>
  <conditionalFormatting sqref="AY45">
    <cfRule type="cellIs" dxfId="2415" priority="1735" operator="lessThan">
      <formula>$C$4</formula>
    </cfRule>
  </conditionalFormatting>
  <conditionalFormatting sqref="AY46">
    <cfRule type="cellIs" dxfId="2414" priority="1736" operator="lessThan">
      <formula>$C$4</formula>
    </cfRule>
  </conditionalFormatting>
  <conditionalFormatting sqref="AY47">
    <cfRule type="cellIs" dxfId="2413" priority="1737" operator="lessThan">
      <formula>$C$4</formula>
    </cfRule>
  </conditionalFormatting>
  <conditionalFormatting sqref="AY48">
    <cfRule type="cellIs" dxfId="2412" priority="1738" operator="lessThan">
      <formula>$C$4</formula>
    </cfRule>
  </conditionalFormatting>
  <conditionalFormatting sqref="AY49">
    <cfRule type="cellIs" dxfId="2411" priority="1739" operator="lessThan">
      <formula>$C$4</formula>
    </cfRule>
  </conditionalFormatting>
  <conditionalFormatting sqref="AY50">
    <cfRule type="cellIs" dxfId="2410" priority="1740" operator="lessThan">
      <formula>$C$4</formula>
    </cfRule>
  </conditionalFormatting>
  <conditionalFormatting sqref="AY51">
    <cfRule type="cellIs" dxfId="2409" priority="1741" operator="lessThan">
      <formula>$C$4</formula>
    </cfRule>
  </conditionalFormatting>
  <conditionalFormatting sqref="AY52">
    <cfRule type="cellIs" dxfId="2408" priority="1742" operator="lessThan">
      <formula>$C$4</formula>
    </cfRule>
  </conditionalFormatting>
  <conditionalFormatting sqref="AY53">
    <cfRule type="cellIs" dxfId="2407" priority="1743" operator="lessThan">
      <formula>$C$4</formula>
    </cfRule>
  </conditionalFormatting>
  <conditionalFormatting sqref="AY54">
    <cfRule type="cellIs" dxfId="2406" priority="1744" operator="lessThan">
      <formula>$C$4</formula>
    </cfRule>
  </conditionalFormatting>
  <conditionalFormatting sqref="AY55">
    <cfRule type="cellIs" dxfId="2405" priority="1745" operator="lessThan">
      <formula>$C$4</formula>
    </cfRule>
  </conditionalFormatting>
  <conditionalFormatting sqref="AY56">
    <cfRule type="cellIs" dxfId="2404" priority="1746" operator="lessThan">
      <formula>$C$4</formula>
    </cfRule>
  </conditionalFormatting>
  <conditionalFormatting sqref="AY57">
    <cfRule type="cellIs" dxfId="2403" priority="1747" operator="lessThan">
      <formula>$C$4</formula>
    </cfRule>
  </conditionalFormatting>
  <conditionalFormatting sqref="AY58">
    <cfRule type="cellIs" dxfId="2402" priority="1748" operator="lessThan">
      <formula>$C$4</formula>
    </cfRule>
  </conditionalFormatting>
  <conditionalFormatting sqref="AY59">
    <cfRule type="cellIs" dxfId="2401" priority="1749" operator="lessThan">
      <formula>$C$4</formula>
    </cfRule>
  </conditionalFormatting>
  <conditionalFormatting sqref="AY60">
    <cfRule type="cellIs" dxfId="2400" priority="1750" operator="lessThan">
      <formula>$C$4</formula>
    </cfRule>
  </conditionalFormatting>
  <conditionalFormatting sqref="BH11">
    <cfRule type="cellIs" dxfId="2399" priority="1751" operator="lessThan">
      <formula>$C$4</formula>
    </cfRule>
  </conditionalFormatting>
  <conditionalFormatting sqref="BH12">
    <cfRule type="cellIs" dxfId="2398" priority="1752" operator="lessThan">
      <formula>$C$4</formula>
    </cfRule>
  </conditionalFormatting>
  <conditionalFormatting sqref="BH13">
    <cfRule type="cellIs" dxfId="2397" priority="1753" operator="lessThan">
      <formula>$C$4</formula>
    </cfRule>
  </conditionalFormatting>
  <conditionalFormatting sqref="BH14">
    <cfRule type="cellIs" dxfId="2396" priority="1754" operator="lessThan">
      <formula>$C$4</formula>
    </cfRule>
  </conditionalFormatting>
  <conditionalFormatting sqref="BH15">
    <cfRule type="cellIs" dxfId="2395" priority="1755" operator="lessThan">
      <formula>$C$4</formula>
    </cfRule>
  </conditionalFormatting>
  <conditionalFormatting sqref="BH16">
    <cfRule type="cellIs" dxfId="2394" priority="1756" operator="lessThan">
      <formula>$C$4</formula>
    </cfRule>
  </conditionalFormatting>
  <conditionalFormatting sqref="BH17">
    <cfRule type="cellIs" dxfId="2393" priority="1757" operator="lessThan">
      <formula>$C$4</formula>
    </cfRule>
  </conditionalFormatting>
  <conditionalFormatting sqref="BH18">
    <cfRule type="cellIs" dxfId="2392" priority="1758" operator="lessThan">
      <formula>$C$4</formula>
    </cfRule>
  </conditionalFormatting>
  <conditionalFormatting sqref="BH19">
    <cfRule type="cellIs" dxfId="2391" priority="1759" operator="lessThan">
      <formula>$C$4</formula>
    </cfRule>
  </conditionalFormatting>
  <conditionalFormatting sqref="BH20">
    <cfRule type="cellIs" dxfId="2390" priority="1760" operator="lessThan">
      <formula>$C$4</formula>
    </cfRule>
  </conditionalFormatting>
  <conditionalFormatting sqref="BH21">
    <cfRule type="cellIs" dxfId="2389" priority="1761" operator="lessThan">
      <formula>$C$4</formula>
    </cfRule>
  </conditionalFormatting>
  <conditionalFormatting sqref="BH22">
    <cfRule type="cellIs" dxfId="2388" priority="1762" operator="lessThan">
      <formula>$C$4</formula>
    </cfRule>
  </conditionalFormatting>
  <conditionalFormatting sqref="BH23">
    <cfRule type="cellIs" dxfId="2387" priority="1763" operator="lessThan">
      <formula>$C$4</formula>
    </cfRule>
  </conditionalFormatting>
  <conditionalFormatting sqref="BH24">
    <cfRule type="cellIs" dxfId="2386" priority="1764" operator="lessThan">
      <formula>$C$4</formula>
    </cfRule>
  </conditionalFormatting>
  <conditionalFormatting sqref="BH25">
    <cfRule type="cellIs" dxfId="2385" priority="1765" operator="lessThan">
      <formula>$C$4</formula>
    </cfRule>
  </conditionalFormatting>
  <conditionalFormatting sqref="BH26">
    <cfRule type="cellIs" dxfId="2384" priority="1766" operator="lessThan">
      <formula>$C$4</formula>
    </cfRule>
  </conditionalFormatting>
  <conditionalFormatting sqref="BH27">
    <cfRule type="cellIs" dxfId="2383" priority="1767" operator="lessThan">
      <formula>$C$4</formula>
    </cfRule>
  </conditionalFormatting>
  <conditionalFormatting sqref="BH28">
    <cfRule type="cellIs" dxfId="2382" priority="1768" operator="lessThan">
      <formula>$C$4</formula>
    </cfRule>
  </conditionalFormatting>
  <conditionalFormatting sqref="BH29">
    <cfRule type="cellIs" dxfId="2381" priority="1769" operator="lessThan">
      <formula>$C$4</formula>
    </cfRule>
  </conditionalFormatting>
  <conditionalFormatting sqref="BH30">
    <cfRule type="cellIs" dxfId="2380" priority="1770" operator="lessThan">
      <formula>$C$4</formula>
    </cfRule>
  </conditionalFormatting>
  <conditionalFormatting sqref="BH31">
    <cfRule type="cellIs" dxfId="2379" priority="1771" operator="lessThan">
      <formula>$C$4</formula>
    </cfRule>
  </conditionalFormatting>
  <conditionalFormatting sqref="BH32">
    <cfRule type="cellIs" dxfId="2378" priority="1772" operator="lessThan">
      <formula>$C$4</formula>
    </cfRule>
  </conditionalFormatting>
  <conditionalFormatting sqref="BH33">
    <cfRule type="cellIs" dxfId="2377" priority="1773" operator="lessThan">
      <formula>$C$4</formula>
    </cfRule>
  </conditionalFormatting>
  <conditionalFormatting sqref="BH34">
    <cfRule type="cellIs" dxfId="2376" priority="1774" operator="lessThan">
      <formula>$C$4</formula>
    </cfRule>
  </conditionalFormatting>
  <conditionalFormatting sqref="BH35">
    <cfRule type="cellIs" dxfId="2375" priority="1775" operator="lessThan">
      <formula>$C$4</formula>
    </cfRule>
  </conditionalFormatting>
  <conditionalFormatting sqref="BH36">
    <cfRule type="cellIs" dxfId="2374" priority="1776" operator="lessThan">
      <formula>$C$4</formula>
    </cfRule>
  </conditionalFormatting>
  <conditionalFormatting sqref="BH37">
    <cfRule type="cellIs" dxfId="2373" priority="1777" operator="lessThan">
      <formula>$C$4</formula>
    </cfRule>
  </conditionalFormatting>
  <conditionalFormatting sqref="BH38">
    <cfRule type="cellIs" dxfId="2372" priority="1778" operator="lessThan">
      <formula>$C$4</formula>
    </cfRule>
  </conditionalFormatting>
  <conditionalFormatting sqref="BH39">
    <cfRule type="cellIs" dxfId="2371" priority="1779" operator="lessThan">
      <formula>$C$4</formula>
    </cfRule>
  </conditionalFormatting>
  <conditionalFormatting sqref="BH40">
    <cfRule type="cellIs" dxfId="2370" priority="1780" operator="lessThan">
      <formula>$C$4</formula>
    </cfRule>
  </conditionalFormatting>
  <conditionalFormatting sqref="BH41">
    <cfRule type="cellIs" dxfId="2369" priority="1781" operator="lessThan">
      <formula>$C$4</formula>
    </cfRule>
  </conditionalFormatting>
  <conditionalFormatting sqref="BH42">
    <cfRule type="cellIs" dxfId="2368" priority="1782" operator="lessThan">
      <formula>$C$4</formula>
    </cfRule>
  </conditionalFormatting>
  <conditionalFormatting sqref="BH43">
    <cfRule type="cellIs" dxfId="2367" priority="1783" operator="lessThan">
      <formula>$C$4</formula>
    </cfRule>
  </conditionalFormatting>
  <conditionalFormatting sqref="BH44">
    <cfRule type="cellIs" dxfId="2366" priority="1784" operator="lessThan">
      <formula>$C$4</formula>
    </cfRule>
  </conditionalFormatting>
  <conditionalFormatting sqref="BH45">
    <cfRule type="cellIs" dxfId="2365" priority="1785" operator="lessThan">
      <formula>$C$4</formula>
    </cfRule>
  </conditionalFormatting>
  <conditionalFormatting sqref="BH46">
    <cfRule type="cellIs" dxfId="2364" priority="1786" operator="lessThan">
      <formula>$C$4</formula>
    </cfRule>
  </conditionalFormatting>
  <conditionalFormatting sqref="BH47">
    <cfRule type="cellIs" dxfId="2363" priority="1787" operator="lessThan">
      <formula>$C$4</formula>
    </cfRule>
  </conditionalFormatting>
  <conditionalFormatting sqref="BH48">
    <cfRule type="cellIs" dxfId="2362" priority="1788" operator="lessThan">
      <formula>$C$4</formula>
    </cfRule>
  </conditionalFormatting>
  <conditionalFormatting sqref="BH49">
    <cfRule type="cellIs" dxfId="2361" priority="1789" operator="lessThan">
      <formula>$C$4</formula>
    </cfRule>
  </conditionalFormatting>
  <conditionalFormatting sqref="BH50">
    <cfRule type="cellIs" dxfId="2360" priority="1790" operator="lessThan">
      <formula>$C$4</formula>
    </cfRule>
  </conditionalFormatting>
  <conditionalFormatting sqref="BH51">
    <cfRule type="cellIs" dxfId="2359" priority="1791" operator="lessThan">
      <formula>$C$4</formula>
    </cfRule>
  </conditionalFormatting>
  <conditionalFormatting sqref="BH52">
    <cfRule type="cellIs" dxfId="2358" priority="1792" operator="lessThan">
      <formula>$C$4</formula>
    </cfRule>
  </conditionalFormatting>
  <conditionalFormatting sqref="BH53">
    <cfRule type="cellIs" dxfId="2357" priority="1793" operator="lessThan">
      <formula>$C$4</formula>
    </cfRule>
  </conditionalFormatting>
  <conditionalFormatting sqref="BH54">
    <cfRule type="cellIs" dxfId="2356" priority="1794" operator="lessThan">
      <formula>$C$4</formula>
    </cfRule>
  </conditionalFormatting>
  <conditionalFormatting sqref="BH55">
    <cfRule type="cellIs" dxfId="2355" priority="1795" operator="lessThan">
      <formula>$C$4</formula>
    </cfRule>
  </conditionalFormatting>
  <conditionalFormatting sqref="BH56">
    <cfRule type="cellIs" dxfId="2354" priority="1796" operator="lessThan">
      <formula>$C$4</formula>
    </cfRule>
  </conditionalFormatting>
  <conditionalFormatting sqref="BH57">
    <cfRule type="cellIs" dxfId="2353" priority="1797" operator="lessThan">
      <formula>$C$4</formula>
    </cfRule>
  </conditionalFormatting>
  <conditionalFormatting sqref="BH58">
    <cfRule type="cellIs" dxfId="2352" priority="1798" operator="lessThan">
      <formula>$C$4</formula>
    </cfRule>
  </conditionalFormatting>
  <conditionalFormatting sqref="BH59">
    <cfRule type="cellIs" dxfId="2351" priority="1799" operator="lessThan">
      <formula>$C$4</formula>
    </cfRule>
  </conditionalFormatting>
  <conditionalFormatting sqref="BH60">
    <cfRule type="cellIs" dxfId="2350" priority="1800" operator="lessThan">
      <formula>$C$4</formula>
    </cfRule>
  </conditionalFormatting>
  <conditionalFormatting sqref="BI11">
    <cfRule type="cellIs" dxfId="2349" priority="1801" operator="lessThan">
      <formula>$C$4</formula>
    </cfRule>
  </conditionalFormatting>
  <conditionalFormatting sqref="BI12">
    <cfRule type="cellIs" dxfId="2348" priority="1802" operator="lessThan">
      <formula>$C$4</formula>
    </cfRule>
  </conditionalFormatting>
  <conditionalFormatting sqref="BI13">
    <cfRule type="cellIs" dxfId="2347" priority="1803" operator="lessThan">
      <formula>$C$4</formula>
    </cfRule>
  </conditionalFormatting>
  <conditionalFormatting sqref="BI14">
    <cfRule type="cellIs" dxfId="2346" priority="1804" operator="lessThan">
      <formula>$C$4</formula>
    </cfRule>
  </conditionalFormatting>
  <conditionalFormatting sqref="BI15">
    <cfRule type="cellIs" dxfId="2345" priority="1805" operator="lessThan">
      <formula>$C$4</formula>
    </cfRule>
  </conditionalFormatting>
  <conditionalFormatting sqref="BI16">
    <cfRule type="cellIs" dxfId="2344" priority="1806" operator="lessThan">
      <formula>$C$4</formula>
    </cfRule>
  </conditionalFormatting>
  <conditionalFormatting sqref="BI17">
    <cfRule type="cellIs" dxfId="2343" priority="1807" operator="lessThan">
      <formula>$C$4</formula>
    </cfRule>
  </conditionalFormatting>
  <conditionalFormatting sqref="BI18">
    <cfRule type="cellIs" dxfId="2342" priority="1808" operator="lessThan">
      <formula>$C$4</formula>
    </cfRule>
  </conditionalFormatting>
  <conditionalFormatting sqref="BI19">
    <cfRule type="cellIs" dxfId="2341" priority="1809" operator="lessThan">
      <formula>$C$4</formula>
    </cfRule>
  </conditionalFormatting>
  <conditionalFormatting sqref="BI20">
    <cfRule type="cellIs" dxfId="2340" priority="1810" operator="lessThan">
      <formula>$C$4</formula>
    </cfRule>
  </conditionalFormatting>
  <conditionalFormatting sqref="BI21">
    <cfRule type="cellIs" dxfId="2339" priority="1811" operator="lessThan">
      <formula>$C$4</formula>
    </cfRule>
  </conditionalFormatting>
  <conditionalFormatting sqref="BI22">
    <cfRule type="cellIs" dxfId="2338" priority="1812" operator="lessThan">
      <formula>$C$4</formula>
    </cfRule>
  </conditionalFormatting>
  <conditionalFormatting sqref="BI23">
    <cfRule type="cellIs" dxfId="2337" priority="1813" operator="lessThan">
      <formula>$C$4</formula>
    </cfRule>
  </conditionalFormatting>
  <conditionalFormatting sqref="BI24">
    <cfRule type="cellIs" dxfId="2336" priority="1814" operator="lessThan">
      <formula>$C$4</formula>
    </cfRule>
  </conditionalFormatting>
  <conditionalFormatting sqref="BI25">
    <cfRule type="cellIs" dxfId="2335" priority="1815" operator="lessThan">
      <formula>$C$4</formula>
    </cfRule>
  </conditionalFormatting>
  <conditionalFormatting sqref="BI26">
    <cfRule type="cellIs" dxfId="2334" priority="1816" operator="lessThan">
      <formula>$C$4</formula>
    </cfRule>
  </conditionalFormatting>
  <conditionalFormatting sqref="BI27">
    <cfRule type="cellIs" dxfId="2333" priority="1817" operator="lessThan">
      <formula>$C$4</formula>
    </cfRule>
  </conditionalFormatting>
  <conditionalFormatting sqref="BI28">
    <cfRule type="cellIs" dxfId="2332" priority="1818" operator="lessThan">
      <formula>$C$4</formula>
    </cfRule>
  </conditionalFormatting>
  <conditionalFormatting sqref="BI29">
    <cfRule type="cellIs" dxfId="2331" priority="1819" operator="lessThan">
      <formula>$C$4</formula>
    </cfRule>
  </conditionalFormatting>
  <conditionalFormatting sqref="BI30">
    <cfRule type="cellIs" dxfId="2330" priority="1820" operator="lessThan">
      <formula>$C$4</formula>
    </cfRule>
  </conditionalFormatting>
  <conditionalFormatting sqref="BI31">
    <cfRule type="cellIs" dxfId="2329" priority="1821" operator="lessThan">
      <formula>$C$4</formula>
    </cfRule>
  </conditionalFormatting>
  <conditionalFormatting sqref="BI32">
    <cfRule type="cellIs" dxfId="2328" priority="1822" operator="lessThan">
      <formula>$C$4</formula>
    </cfRule>
  </conditionalFormatting>
  <conditionalFormatting sqref="BI33">
    <cfRule type="cellIs" dxfId="2327" priority="1823" operator="lessThan">
      <formula>$C$4</formula>
    </cfRule>
  </conditionalFormatting>
  <conditionalFormatting sqref="BI34">
    <cfRule type="cellIs" dxfId="2326" priority="1824" operator="lessThan">
      <formula>$C$4</formula>
    </cfRule>
  </conditionalFormatting>
  <conditionalFormatting sqref="BI35">
    <cfRule type="cellIs" dxfId="2325" priority="1825" operator="lessThan">
      <formula>$C$4</formula>
    </cfRule>
  </conditionalFormatting>
  <conditionalFormatting sqref="BI36">
    <cfRule type="cellIs" dxfId="2324" priority="1826" operator="lessThan">
      <formula>$C$4</formula>
    </cfRule>
  </conditionalFormatting>
  <conditionalFormatting sqref="BI37">
    <cfRule type="cellIs" dxfId="2323" priority="1827" operator="lessThan">
      <formula>$C$4</formula>
    </cfRule>
  </conditionalFormatting>
  <conditionalFormatting sqref="BI38">
    <cfRule type="cellIs" dxfId="2322" priority="1828" operator="lessThan">
      <formula>$C$4</formula>
    </cfRule>
  </conditionalFormatting>
  <conditionalFormatting sqref="BI39">
    <cfRule type="cellIs" dxfId="2321" priority="1829" operator="lessThan">
      <formula>$C$4</formula>
    </cfRule>
  </conditionalFormatting>
  <conditionalFormatting sqref="BI40">
    <cfRule type="cellIs" dxfId="2320" priority="1830" operator="lessThan">
      <formula>$C$4</formula>
    </cfRule>
  </conditionalFormatting>
  <conditionalFormatting sqref="BI41">
    <cfRule type="cellIs" dxfId="2319" priority="1831" operator="lessThan">
      <formula>$C$4</formula>
    </cfRule>
  </conditionalFormatting>
  <conditionalFormatting sqref="BI42">
    <cfRule type="cellIs" dxfId="2318" priority="1832" operator="lessThan">
      <formula>$C$4</formula>
    </cfRule>
  </conditionalFormatting>
  <conditionalFormatting sqref="BI43">
    <cfRule type="cellIs" dxfId="2317" priority="1833" operator="lessThan">
      <formula>$C$4</formula>
    </cfRule>
  </conditionalFormatting>
  <conditionalFormatting sqref="BI44">
    <cfRule type="cellIs" dxfId="2316" priority="1834" operator="lessThan">
      <formula>$C$4</formula>
    </cfRule>
  </conditionalFormatting>
  <conditionalFormatting sqref="BI45">
    <cfRule type="cellIs" dxfId="2315" priority="1835" operator="lessThan">
      <formula>$C$4</formula>
    </cfRule>
  </conditionalFormatting>
  <conditionalFormatting sqref="BI46">
    <cfRule type="cellIs" dxfId="2314" priority="1836" operator="lessThan">
      <formula>$C$4</formula>
    </cfRule>
  </conditionalFormatting>
  <conditionalFormatting sqref="BI47">
    <cfRule type="cellIs" dxfId="2313" priority="1837" operator="lessThan">
      <formula>$C$4</formula>
    </cfRule>
  </conditionalFormatting>
  <conditionalFormatting sqref="BI48">
    <cfRule type="cellIs" dxfId="2312" priority="1838" operator="lessThan">
      <formula>$C$4</formula>
    </cfRule>
  </conditionalFormatting>
  <conditionalFormatting sqref="BI49">
    <cfRule type="cellIs" dxfId="2311" priority="1839" operator="lessThan">
      <formula>$C$4</formula>
    </cfRule>
  </conditionalFormatting>
  <conditionalFormatting sqref="BI50">
    <cfRule type="cellIs" dxfId="2310" priority="1840" operator="lessThan">
      <formula>$C$4</formula>
    </cfRule>
  </conditionalFormatting>
  <conditionalFormatting sqref="BI51">
    <cfRule type="cellIs" dxfId="2309" priority="1841" operator="lessThan">
      <formula>$C$4</formula>
    </cfRule>
  </conditionalFormatting>
  <conditionalFormatting sqref="BI52">
    <cfRule type="cellIs" dxfId="2308" priority="1842" operator="lessThan">
      <formula>$C$4</formula>
    </cfRule>
  </conditionalFormatting>
  <conditionalFormatting sqref="BI53">
    <cfRule type="cellIs" dxfId="2307" priority="1843" operator="lessThan">
      <formula>$C$4</formula>
    </cfRule>
  </conditionalFormatting>
  <conditionalFormatting sqref="BI54">
    <cfRule type="cellIs" dxfId="2306" priority="1844" operator="lessThan">
      <formula>$C$4</formula>
    </cfRule>
  </conditionalFormatting>
  <conditionalFormatting sqref="BI55">
    <cfRule type="cellIs" dxfId="2305" priority="1845" operator="lessThan">
      <formula>$C$4</formula>
    </cfRule>
  </conditionalFormatting>
  <conditionalFormatting sqref="BI56">
    <cfRule type="cellIs" dxfId="2304" priority="1846" operator="lessThan">
      <formula>$C$4</formula>
    </cfRule>
  </conditionalFormatting>
  <conditionalFormatting sqref="BI57">
    <cfRule type="cellIs" dxfId="2303" priority="1847" operator="lessThan">
      <formula>$C$4</formula>
    </cfRule>
  </conditionalFormatting>
  <conditionalFormatting sqref="BI58">
    <cfRule type="cellIs" dxfId="2302" priority="1848" operator="lessThan">
      <formula>$C$4</formula>
    </cfRule>
  </conditionalFormatting>
  <conditionalFormatting sqref="BI59">
    <cfRule type="cellIs" dxfId="2301" priority="1849" operator="lessThan">
      <formula>$C$4</formula>
    </cfRule>
  </conditionalFormatting>
  <conditionalFormatting sqref="BI60">
    <cfRule type="cellIs" dxfId="2300" priority="1850" operator="lessThan">
      <formula>$C$4</formula>
    </cfRule>
  </conditionalFormatting>
  <conditionalFormatting sqref="BJ11">
    <cfRule type="cellIs" dxfId="2299" priority="1851" operator="lessThan">
      <formula>$C$4</formula>
    </cfRule>
  </conditionalFormatting>
  <conditionalFormatting sqref="BJ12">
    <cfRule type="cellIs" dxfId="2298" priority="1852" operator="lessThan">
      <formula>$C$4</formula>
    </cfRule>
  </conditionalFormatting>
  <conditionalFormatting sqref="BJ13">
    <cfRule type="cellIs" dxfId="2297" priority="1853" operator="lessThan">
      <formula>$C$4</formula>
    </cfRule>
  </conditionalFormatting>
  <conditionalFormatting sqref="BJ14">
    <cfRule type="cellIs" dxfId="2296" priority="1854" operator="lessThan">
      <formula>$C$4</formula>
    </cfRule>
  </conditionalFormatting>
  <conditionalFormatting sqref="BJ15">
    <cfRule type="cellIs" dxfId="2295" priority="1855" operator="lessThan">
      <formula>$C$4</formula>
    </cfRule>
  </conditionalFormatting>
  <conditionalFormatting sqref="BJ16">
    <cfRule type="cellIs" dxfId="2294" priority="1856" operator="lessThan">
      <formula>$C$4</formula>
    </cfRule>
  </conditionalFormatting>
  <conditionalFormatting sqref="BJ17">
    <cfRule type="cellIs" dxfId="2293" priority="1857" operator="lessThan">
      <formula>$C$4</formula>
    </cfRule>
  </conditionalFormatting>
  <conditionalFormatting sqref="BJ18">
    <cfRule type="cellIs" dxfId="2292" priority="1858" operator="lessThan">
      <formula>$C$4</formula>
    </cfRule>
  </conditionalFormatting>
  <conditionalFormatting sqref="BJ19">
    <cfRule type="cellIs" dxfId="2291" priority="1859" operator="lessThan">
      <formula>$C$4</formula>
    </cfRule>
  </conditionalFormatting>
  <conditionalFormatting sqref="BJ20">
    <cfRule type="cellIs" dxfId="2290" priority="1860" operator="lessThan">
      <formula>$C$4</formula>
    </cfRule>
  </conditionalFormatting>
  <conditionalFormatting sqref="BJ21">
    <cfRule type="cellIs" dxfId="2289" priority="1861" operator="lessThan">
      <formula>$C$4</formula>
    </cfRule>
  </conditionalFormatting>
  <conditionalFormatting sqref="BJ22">
    <cfRule type="cellIs" dxfId="2288" priority="1862" operator="lessThan">
      <formula>$C$4</formula>
    </cfRule>
  </conditionalFormatting>
  <conditionalFormatting sqref="BJ23">
    <cfRule type="cellIs" dxfId="2287" priority="1863" operator="lessThan">
      <formula>$C$4</formula>
    </cfRule>
  </conditionalFormatting>
  <conditionalFormatting sqref="BJ24">
    <cfRule type="cellIs" dxfId="2286" priority="1864" operator="lessThan">
      <formula>$C$4</formula>
    </cfRule>
  </conditionalFormatting>
  <conditionalFormatting sqref="BJ25">
    <cfRule type="cellIs" dxfId="2285" priority="1865" operator="lessThan">
      <formula>$C$4</formula>
    </cfRule>
  </conditionalFormatting>
  <conditionalFormatting sqref="BJ26">
    <cfRule type="cellIs" dxfId="2284" priority="1866" operator="lessThan">
      <formula>$C$4</formula>
    </cfRule>
  </conditionalFormatting>
  <conditionalFormatting sqref="BJ27">
    <cfRule type="cellIs" dxfId="2283" priority="1867" operator="lessThan">
      <formula>$C$4</formula>
    </cfRule>
  </conditionalFormatting>
  <conditionalFormatting sqref="BJ28">
    <cfRule type="cellIs" dxfId="2282" priority="1868" operator="lessThan">
      <formula>$C$4</formula>
    </cfRule>
  </conditionalFormatting>
  <conditionalFormatting sqref="BJ29">
    <cfRule type="cellIs" dxfId="2281" priority="1869" operator="lessThan">
      <formula>$C$4</formula>
    </cfRule>
  </conditionalFormatting>
  <conditionalFormatting sqref="BJ30">
    <cfRule type="cellIs" dxfId="2280" priority="1870" operator="lessThan">
      <formula>$C$4</formula>
    </cfRule>
  </conditionalFormatting>
  <conditionalFormatting sqref="BJ31">
    <cfRule type="cellIs" dxfId="2279" priority="1871" operator="lessThan">
      <formula>$C$4</formula>
    </cfRule>
  </conditionalFormatting>
  <conditionalFormatting sqref="BJ32">
    <cfRule type="cellIs" dxfId="2278" priority="1872" operator="lessThan">
      <formula>$C$4</formula>
    </cfRule>
  </conditionalFormatting>
  <conditionalFormatting sqref="BJ33">
    <cfRule type="cellIs" dxfId="2277" priority="1873" operator="lessThan">
      <formula>$C$4</formula>
    </cfRule>
  </conditionalFormatting>
  <conditionalFormatting sqref="BJ34">
    <cfRule type="cellIs" dxfId="2276" priority="1874" operator="lessThan">
      <formula>$C$4</formula>
    </cfRule>
  </conditionalFormatting>
  <conditionalFormatting sqref="BJ35">
    <cfRule type="cellIs" dxfId="2275" priority="1875" operator="lessThan">
      <formula>$C$4</formula>
    </cfRule>
  </conditionalFormatting>
  <conditionalFormatting sqref="BJ36">
    <cfRule type="cellIs" dxfId="2274" priority="1876" operator="lessThan">
      <formula>$C$4</formula>
    </cfRule>
  </conditionalFormatting>
  <conditionalFormatting sqref="BJ37">
    <cfRule type="cellIs" dxfId="2273" priority="1877" operator="lessThan">
      <formula>$C$4</formula>
    </cfRule>
  </conditionalFormatting>
  <conditionalFormatting sqref="BJ38">
    <cfRule type="cellIs" dxfId="2272" priority="1878" operator="lessThan">
      <formula>$C$4</formula>
    </cfRule>
  </conditionalFormatting>
  <conditionalFormatting sqref="BJ39">
    <cfRule type="cellIs" dxfId="2271" priority="1879" operator="lessThan">
      <formula>$C$4</formula>
    </cfRule>
  </conditionalFormatting>
  <conditionalFormatting sqref="BJ40">
    <cfRule type="cellIs" dxfId="2270" priority="1880" operator="lessThan">
      <formula>$C$4</formula>
    </cfRule>
  </conditionalFormatting>
  <conditionalFormatting sqref="BJ41">
    <cfRule type="cellIs" dxfId="2269" priority="1881" operator="lessThan">
      <formula>$C$4</formula>
    </cfRule>
  </conditionalFormatting>
  <conditionalFormatting sqref="BJ42">
    <cfRule type="cellIs" dxfId="2268" priority="1882" operator="lessThan">
      <formula>$C$4</formula>
    </cfRule>
  </conditionalFormatting>
  <conditionalFormatting sqref="BJ43">
    <cfRule type="cellIs" dxfId="2267" priority="1883" operator="lessThan">
      <formula>$C$4</formula>
    </cfRule>
  </conditionalFormatting>
  <conditionalFormatting sqref="BJ44">
    <cfRule type="cellIs" dxfId="2266" priority="1884" operator="lessThan">
      <formula>$C$4</formula>
    </cfRule>
  </conditionalFormatting>
  <conditionalFormatting sqref="BJ45">
    <cfRule type="cellIs" dxfId="2265" priority="1885" operator="lessThan">
      <formula>$C$4</formula>
    </cfRule>
  </conditionalFormatting>
  <conditionalFormatting sqref="BJ46">
    <cfRule type="cellIs" dxfId="2264" priority="1886" operator="lessThan">
      <formula>$C$4</formula>
    </cfRule>
  </conditionalFormatting>
  <conditionalFormatting sqref="BJ47">
    <cfRule type="cellIs" dxfId="2263" priority="1887" operator="lessThan">
      <formula>$C$4</formula>
    </cfRule>
  </conditionalFormatting>
  <conditionalFormatting sqref="BJ48">
    <cfRule type="cellIs" dxfId="2262" priority="1888" operator="lessThan">
      <formula>$C$4</formula>
    </cfRule>
  </conditionalFormatting>
  <conditionalFormatting sqref="BJ49">
    <cfRule type="cellIs" dxfId="2261" priority="1889" operator="lessThan">
      <formula>$C$4</formula>
    </cfRule>
  </conditionalFormatting>
  <conditionalFormatting sqref="BJ50">
    <cfRule type="cellIs" dxfId="2260" priority="1890" operator="lessThan">
      <formula>$C$4</formula>
    </cfRule>
  </conditionalFormatting>
  <conditionalFormatting sqref="BJ51">
    <cfRule type="cellIs" dxfId="2259" priority="1891" operator="lessThan">
      <formula>$C$4</formula>
    </cfRule>
  </conditionalFormatting>
  <conditionalFormatting sqref="BJ52">
    <cfRule type="cellIs" dxfId="2258" priority="1892" operator="lessThan">
      <formula>$C$4</formula>
    </cfRule>
  </conditionalFormatting>
  <conditionalFormatting sqref="BJ53">
    <cfRule type="cellIs" dxfId="2257" priority="1893" operator="lessThan">
      <formula>$C$4</formula>
    </cfRule>
  </conditionalFormatting>
  <conditionalFormatting sqref="BJ54">
    <cfRule type="cellIs" dxfId="2256" priority="1894" operator="lessThan">
      <formula>$C$4</formula>
    </cfRule>
  </conditionalFormatting>
  <conditionalFormatting sqref="BJ55">
    <cfRule type="cellIs" dxfId="2255" priority="1895" operator="lessThan">
      <formula>$C$4</formula>
    </cfRule>
  </conditionalFormatting>
  <conditionalFormatting sqref="BJ56">
    <cfRule type="cellIs" dxfId="2254" priority="1896" operator="lessThan">
      <formula>$C$4</formula>
    </cfRule>
  </conditionalFormatting>
  <conditionalFormatting sqref="BJ57">
    <cfRule type="cellIs" dxfId="2253" priority="1897" operator="lessThan">
      <formula>$C$4</formula>
    </cfRule>
  </conditionalFormatting>
  <conditionalFormatting sqref="BJ58">
    <cfRule type="cellIs" dxfId="2252" priority="1898" operator="lessThan">
      <formula>$C$4</formula>
    </cfRule>
  </conditionalFormatting>
  <conditionalFormatting sqref="BJ59">
    <cfRule type="cellIs" dxfId="2251" priority="1899" operator="lessThan">
      <formula>$C$4</formula>
    </cfRule>
  </conditionalFormatting>
  <conditionalFormatting sqref="BJ60">
    <cfRule type="cellIs" dxfId="2250" priority="1900" operator="lessThan">
      <formula>$C$4</formula>
    </cfRule>
  </conditionalFormatting>
  <conditionalFormatting sqref="BK11">
    <cfRule type="cellIs" dxfId="2249" priority="1901" operator="lessThan">
      <formula>$C$4</formula>
    </cfRule>
  </conditionalFormatting>
  <conditionalFormatting sqref="BK12">
    <cfRule type="cellIs" dxfId="2248" priority="1902" operator="lessThan">
      <formula>$C$4</formula>
    </cfRule>
  </conditionalFormatting>
  <conditionalFormatting sqref="BK13">
    <cfRule type="cellIs" dxfId="2247" priority="1903" operator="lessThan">
      <formula>$C$4</formula>
    </cfRule>
  </conditionalFormatting>
  <conditionalFormatting sqref="BK14">
    <cfRule type="cellIs" dxfId="2246" priority="1904" operator="lessThan">
      <formula>$C$4</formula>
    </cfRule>
  </conditionalFormatting>
  <conditionalFormatting sqref="BK15">
    <cfRule type="cellIs" dxfId="2245" priority="1905" operator="lessThan">
      <formula>$C$4</formula>
    </cfRule>
  </conditionalFormatting>
  <conditionalFormatting sqref="BK16">
    <cfRule type="cellIs" dxfId="2244" priority="1906" operator="lessThan">
      <formula>$C$4</formula>
    </cfRule>
  </conditionalFormatting>
  <conditionalFormatting sqref="BK17">
    <cfRule type="cellIs" dxfId="2243" priority="1907" operator="lessThan">
      <formula>$C$4</formula>
    </cfRule>
  </conditionalFormatting>
  <conditionalFormatting sqref="BK18">
    <cfRule type="cellIs" dxfId="2242" priority="1908" operator="lessThan">
      <formula>$C$4</formula>
    </cfRule>
  </conditionalFormatting>
  <conditionalFormatting sqref="BK19">
    <cfRule type="cellIs" dxfId="2241" priority="1909" operator="lessThan">
      <formula>$C$4</formula>
    </cfRule>
  </conditionalFormatting>
  <conditionalFormatting sqref="BK20">
    <cfRule type="cellIs" dxfId="2240" priority="1910" operator="lessThan">
      <formula>$C$4</formula>
    </cfRule>
  </conditionalFormatting>
  <conditionalFormatting sqref="BK21">
    <cfRule type="cellIs" dxfId="2239" priority="1911" operator="lessThan">
      <formula>$C$4</formula>
    </cfRule>
  </conditionalFormatting>
  <conditionalFormatting sqref="BK22">
    <cfRule type="cellIs" dxfId="2238" priority="1912" operator="lessThan">
      <formula>$C$4</formula>
    </cfRule>
  </conditionalFormatting>
  <conditionalFormatting sqref="BK23">
    <cfRule type="cellIs" dxfId="2237" priority="1913" operator="lessThan">
      <formula>$C$4</formula>
    </cfRule>
  </conditionalFormatting>
  <conditionalFormatting sqref="BK24">
    <cfRule type="cellIs" dxfId="2236" priority="1914" operator="lessThan">
      <formula>$C$4</formula>
    </cfRule>
  </conditionalFormatting>
  <conditionalFormatting sqref="BK25">
    <cfRule type="cellIs" dxfId="2235" priority="1915" operator="lessThan">
      <formula>$C$4</formula>
    </cfRule>
  </conditionalFormatting>
  <conditionalFormatting sqref="BK26">
    <cfRule type="cellIs" dxfId="2234" priority="1916" operator="lessThan">
      <formula>$C$4</formula>
    </cfRule>
  </conditionalFormatting>
  <conditionalFormatting sqref="BK27">
    <cfRule type="cellIs" dxfId="2233" priority="1917" operator="lessThan">
      <formula>$C$4</formula>
    </cfRule>
  </conditionalFormatting>
  <conditionalFormatting sqref="BK28">
    <cfRule type="cellIs" dxfId="2232" priority="1918" operator="lessThan">
      <formula>$C$4</formula>
    </cfRule>
  </conditionalFormatting>
  <conditionalFormatting sqref="BK29">
    <cfRule type="cellIs" dxfId="2231" priority="1919" operator="lessThan">
      <formula>$C$4</formula>
    </cfRule>
  </conditionalFormatting>
  <conditionalFormatting sqref="BK30">
    <cfRule type="cellIs" dxfId="2230" priority="1920" operator="lessThan">
      <formula>$C$4</formula>
    </cfRule>
  </conditionalFormatting>
  <conditionalFormatting sqref="BK31">
    <cfRule type="cellIs" dxfId="2229" priority="1921" operator="lessThan">
      <formula>$C$4</formula>
    </cfRule>
  </conditionalFormatting>
  <conditionalFormatting sqref="BK32">
    <cfRule type="cellIs" dxfId="2228" priority="1922" operator="lessThan">
      <formula>$C$4</formula>
    </cfRule>
  </conditionalFormatting>
  <conditionalFormatting sqref="BK33">
    <cfRule type="cellIs" dxfId="2227" priority="1923" operator="lessThan">
      <formula>$C$4</formula>
    </cfRule>
  </conditionalFormatting>
  <conditionalFormatting sqref="BK34">
    <cfRule type="cellIs" dxfId="2226" priority="1924" operator="lessThan">
      <formula>$C$4</formula>
    </cfRule>
  </conditionalFormatting>
  <conditionalFormatting sqref="BK35">
    <cfRule type="cellIs" dxfId="2225" priority="1925" operator="lessThan">
      <formula>$C$4</formula>
    </cfRule>
  </conditionalFormatting>
  <conditionalFormatting sqref="BK36">
    <cfRule type="cellIs" dxfId="2224" priority="1926" operator="lessThan">
      <formula>$C$4</formula>
    </cfRule>
  </conditionalFormatting>
  <conditionalFormatting sqref="BK37">
    <cfRule type="cellIs" dxfId="2223" priority="1927" operator="lessThan">
      <formula>$C$4</formula>
    </cfRule>
  </conditionalFormatting>
  <conditionalFormatting sqref="BK38">
    <cfRule type="cellIs" dxfId="2222" priority="1928" operator="lessThan">
      <formula>$C$4</formula>
    </cfRule>
  </conditionalFormatting>
  <conditionalFormatting sqref="BK39">
    <cfRule type="cellIs" dxfId="2221" priority="1929" operator="lessThan">
      <formula>$C$4</formula>
    </cfRule>
  </conditionalFormatting>
  <conditionalFormatting sqref="BK40">
    <cfRule type="cellIs" dxfId="2220" priority="1930" operator="lessThan">
      <formula>$C$4</formula>
    </cfRule>
  </conditionalFormatting>
  <conditionalFormatting sqref="BK41">
    <cfRule type="cellIs" dxfId="2219" priority="1931" operator="lessThan">
      <formula>$C$4</formula>
    </cfRule>
  </conditionalFormatting>
  <conditionalFormatting sqref="BK42">
    <cfRule type="cellIs" dxfId="2218" priority="1932" operator="lessThan">
      <formula>$C$4</formula>
    </cfRule>
  </conditionalFormatting>
  <conditionalFormatting sqref="BK43">
    <cfRule type="cellIs" dxfId="2217" priority="1933" operator="lessThan">
      <formula>$C$4</formula>
    </cfRule>
  </conditionalFormatting>
  <conditionalFormatting sqref="BK44">
    <cfRule type="cellIs" dxfId="2216" priority="1934" operator="lessThan">
      <formula>$C$4</formula>
    </cfRule>
  </conditionalFormatting>
  <conditionalFormatting sqref="BK45">
    <cfRule type="cellIs" dxfId="2215" priority="1935" operator="lessThan">
      <formula>$C$4</formula>
    </cfRule>
  </conditionalFormatting>
  <conditionalFormatting sqref="BK46">
    <cfRule type="cellIs" dxfId="2214" priority="1936" operator="lessThan">
      <formula>$C$4</formula>
    </cfRule>
  </conditionalFormatting>
  <conditionalFormatting sqref="BK47">
    <cfRule type="cellIs" dxfId="2213" priority="1937" operator="lessThan">
      <formula>$C$4</formula>
    </cfRule>
  </conditionalFormatting>
  <conditionalFormatting sqref="BK48">
    <cfRule type="cellIs" dxfId="2212" priority="1938" operator="lessThan">
      <formula>$C$4</formula>
    </cfRule>
  </conditionalFormatting>
  <conditionalFormatting sqref="BK49">
    <cfRule type="cellIs" dxfId="2211" priority="1939" operator="lessThan">
      <formula>$C$4</formula>
    </cfRule>
  </conditionalFormatting>
  <conditionalFormatting sqref="BK50">
    <cfRule type="cellIs" dxfId="2210" priority="1940" operator="lessThan">
      <formula>$C$4</formula>
    </cfRule>
  </conditionalFormatting>
  <conditionalFormatting sqref="BK51">
    <cfRule type="cellIs" dxfId="2209" priority="1941" operator="lessThan">
      <formula>$C$4</formula>
    </cfRule>
  </conditionalFormatting>
  <conditionalFormatting sqref="BK52">
    <cfRule type="cellIs" dxfId="2208" priority="1942" operator="lessThan">
      <formula>$C$4</formula>
    </cfRule>
  </conditionalFormatting>
  <conditionalFormatting sqref="BK53">
    <cfRule type="cellIs" dxfId="2207" priority="1943" operator="lessThan">
      <formula>$C$4</formula>
    </cfRule>
  </conditionalFormatting>
  <conditionalFormatting sqref="BK54">
    <cfRule type="cellIs" dxfId="2206" priority="1944" operator="lessThan">
      <formula>$C$4</formula>
    </cfRule>
  </conditionalFormatting>
  <conditionalFormatting sqref="BK55">
    <cfRule type="cellIs" dxfId="2205" priority="1945" operator="lessThan">
      <formula>$C$4</formula>
    </cfRule>
  </conditionalFormatting>
  <conditionalFormatting sqref="BK56">
    <cfRule type="cellIs" dxfId="2204" priority="1946" operator="lessThan">
      <formula>$C$4</formula>
    </cfRule>
  </conditionalFormatting>
  <conditionalFormatting sqref="BK57">
    <cfRule type="cellIs" dxfId="2203" priority="1947" operator="lessThan">
      <formula>$C$4</formula>
    </cfRule>
  </conditionalFormatting>
  <conditionalFormatting sqref="BK58">
    <cfRule type="cellIs" dxfId="2202" priority="1948" operator="lessThan">
      <formula>$C$4</formula>
    </cfRule>
  </conditionalFormatting>
  <conditionalFormatting sqref="BK59">
    <cfRule type="cellIs" dxfId="2201" priority="1949" operator="lessThan">
      <formula>$C$4</formula>
    </cfRule>
  </conditionalFormatting>
  <conditionalFormatting sqref="BK60">
    <cfRule type="cellIs" dxfId="2200" priority="1950" operator="lessThan">
      <formula>$C$4</formula>
    </cfRule>
  </conditionalFormatting>
  <conditionalFormatting sqref="BL11">
    <cfRule type="cellIs" dxfId="2199" priority="1951" operator="lessThan">
      <formula>$C$4</formula>
    </cfRule>
  </conditionalFormatting>
  <conditionalFormatting sqref="BL12">
    <cfRule type="cellIs" dxfId="2198" priority="1952" operator="lessThan">
      <formula>$C$4</formula>
    </cfRule>
  </conditionalFormatting>
  <conditionalFormatting sqref="BL13">
    <cfRule type="cellIs" dxfId="2197" priority="1953" operator="lessThan">
      <formula>$C$4</formula>
    </cfRule>
  </conditionalFormatting>
  <conditionalFormatting sqref="BL14">
    <cfRule type="cellIs" dxfId="2196" priority="1954" operator="lessThan">
      <formula>$C$4</formula>
    </cfRule>
  </conditionalFormatting>
  <conditionalFormatting sqref="BL15">
    <cfRule type="cellIs" dxfId="2195" priority="1955" operator="lessThan">
      <formula>$C$4</formula>
    </cfRule>
  </conditionalFormatting>
  <conditionalFormatting sqref="BL16">
    <cfRule type="cellIs" dxfId="2194" priority="1956" operator="lessThan">
      <formula>$C$4</formula>
    </cfRule>
  </conditionalFormatting>
  <conditionalFormatting sqref="BL17">
    <cfRule type="cellIs" dxfId="2193" priority="1957" operator="lessThan">
      <formula>$C$4</formula>
    </cfRule>
  </conditionalFormatting>
  <conditionalFormatting sqref="BL18">
    <cfRule type="cellIs" dxfId="2192" priority="1958" operator="lessThan">
      <formula>$C$4</formula>
    </cfRule>
  </conditionalFormatting>
  <conditionalFormatting sqref="BL19">
    <cfRule type="cellIs" dxfId="2191" priority="1959" operator="lessThan">
      <formula>$C$4</formula>
    </cfRule>
  </conditionalFormatting>
  <conditionalFormatting sqref="BL20">
    <cfRule type="cellIs" dxfId="2190" priority="1960" operator="lessThan">
      <formula>$C$4</formula>
    </cfRule>
  </conditionalFormatting>
  <conditionalFormatting sqref="BL21">
    <cfRule type="cellIs" dxfId="2189" priority="1961" operator="lessThan">
      <formula>$C$4</formula>
    </cfRule>
  </conditionalFormatting>
  <conditionalFormatting sqref="BL22">
    <cfRule type="cellIs" dxfId="2188" priority="1962" operator="lessThan">
      <formula>$C$4</formula>
    </cfRule>
  </conditionalFormatting>
  <conditionalFormatting sqref="BL23">
    <cfRule type="cellIs" dxfId="2187" priority="1963" operator="lessThan">
      <formula>$C$4</formula>
    </cfRule>
  </conditionalFormatting>
  <conditionalFormatting sqref="BL24">
    <cfRule type="cellIs" dxfId="2186" priority="1964" operator="lessThan">
      <formula>$C$4</formula>
    </cfRule>
  </conditionalFormatting>
  <conditionalFormatting sqref="BL25">
    <cfRule type="cellIs" dxfId="2185" priority="1965" operator="lessThan">
      <formula>$C$4</formula>
    </cfRule>
  </conditionalFormatting>
  <conditionalFormatting sqref="BL26">
    <cfRule type="cellIs" dxfId="2184" priority="1966" operator="lessThan">
      <formula>$C$4</formula>
    </cfRule>
  </conditionalFormatting>
  <conditionalFormatting sqref="BL27">
    <cfRule type="cellIs" dxfId="2183" priority="1967" operator="lessThan">
      <formula>$C$4</formula>
    </cfRule>
  </conditionalFormatting>
  <conditionalFormatting sqref="BL28">
    <cfRule type="cellIs" dxfId="2182" priority="1968" operator="lessThan">
      <formula>$C$4</formula>
    </cfRule>
  </conditionalFormatting>
  <conditionalFormatting sqref="BL29">
    <cfRule type="cellIs" dxfId="2181" priority="1969" operator="lessThan">
      <formula>$C$4</formula>
    </cfRule>
  </conditionalFormatting>
  <conditionalFormatting sqref="BL30">
    <cfRule type="cellIs" dxfId="2180" priority="1970" operator="lessThan">
      <formula>$C$4</formula>
    </cfRule>
  </conditionalFormatting>
  <conditionalFormatting sqref="BL31">
    <cfRule type="cellIs" dxfId="2179" priority="1971" operator="lessThan">
      <formula>$C$4</formula>
    </cfRule>
  </conditionalFormatting>
  <conditionalFormatting sqref="BL32">
    <cfRule type="cellIs" dxfId="2178" priority="1972" operator="lessThan">
      <formula>$C$4</formula>
    </cfRule>
  </conditionalFormatting>
  <conditionalFormatting sqref="BL33">
    <cfRule type="cellIs" dxfId="2177" priority="1973" operator="lessThan">
      <formula>$C$4</formula>
    </cfRule>
  </conditionalFormatting>
  <conditionalFormatting sqref="BL34">
    <cfRule type="cellIs" dxfId="2176" priority="1974" operator="lessThan">
      <formula>$C$4</formula>
    </cfRule>
  </conditionalFormatting>
  <conditionalFormatting sqref="BL35">
    <cfRule type="cellIs" dxfId="2175" priority="1975" operator="lessThan">
      <formula>$C$4</formula>
    </cfRule>
  </conditionalFormatting>
  <conditionalFormatting sqref="BL36">
    <cfRule type="cellIs" dxfId="2174" priority="1976" operator="lessThan">
      <formula>$C$4</formula>
    </cfRule>
  </conditionalFormatting>
  <conditionalFormatting sqref="BL37">
    <cfRule type="cellIs" dxfId="2173" priority="1977" operator="lessThan">
      <formula>$C$4</formula>
    </cfRule>
  </conditionalFormatting>
  <conditionalFormatting sqref="BL38">
    <cfRule type="cellIs" dxfId="2172" priority="1978" operator="lessThan">
      <formula>$C$4</formula>
    </cfRule>
  </conditionalFormatting>
  <conditionalFormatting sqref="BL39">
    <cfRule type="cellIs" dxfId="2171" priority="1979" operator="lessThan">
      <formula>$C$4</formula>
    </cfRule>
  </conditionalFormatting>
  <conditionalFormatting sqref="BL40">
    <cfRule type="cellIs" dxfId="2170" priority="1980" operator="lessThan">
      <formula>$C$4</formula>
    </cfRule>
  </conditionalFormatting>
  <conditionalFormatting sqref="BL41">
    <cfRule type="cellIs" dxfId="2169" priority="1981" operator="lessThan">
      <formula>$C$4</formula>
    </cfRule>
  </conditionalFormatting>
  <conditionalFormatting sqref="BL42">
    <cfRule type="cellIs" dxfId="2168" priority="1982" operator="lessThan">
      <formula>$C$4</formula>
    </cfRule>
  </conditionalFormatting>
  <conditionalFormatting sqref="BL43">
    <cfRule type="cellIs" dxfId="2167" priority="1983" operator="lessThan">
      <formula>$C$4</formula>
    </cfRule>
  </conditionalFormatting>
  <conditionalFormatting sqref="BL44">
    <cfRule type="cellIs" dxfId="2166" priority="1984" operator="lessThan">
      <formula>$C$4</formula>
    </cfRule>
  </conditionalFormatting>
  <conditionalFormatting sqref="BL45">
    <cfRule type="cellIs" dxfId="2165" priority="1985" operator="lessThan">
      <formula>$C$4</formula>
    </cfRule>
  </conditionalFormatting>
  <conditionalFormatting sqref="BL46">
    <cfRule type="cellIs" dxfId="2164" priority="1986" operator="lessThan">
      <formula>$C$4</formula>
    </cfRule>
  </conditionalFormatting>
  <conditionalFormatting sqref="BL47">
    <cfRule type="cellIs" dxfId="2163" priority="1987" operator="lessThan">
      <formula>$C$4</formula>
    </cfRule>
  </conditionalFormatting>
  <conditionalFormatting sqref="BL48">
    <cfRule type="cellIs" dxfId="2162" priority="1988" operator="lessThan">
      <formula>$C$4</formula>
    </cfRule>
  </conditionalFormatting>
  <conditionalFormatting sqref="BL49">
    <cfRule type="cellIs" dxfId="2161" priority="1989" operator="lessThan">
      <formula>$C$4</formula>
    </cfRule>
  </conditionalFormatting>
  <conditionalFormatting sqref="BL50">
    <cfRule type="cellIs" dxfId="2160" priority="1990" operator="lessThan">
      <formula>$C$4</formula>
    </cfRule>
  </conditionalFormatting>
  <conditionalFormatting sqref="BL51">
    <cfRule type="cellIs" dxfId="2159" priority="1991" operator="lessThan">
      <formula>$C$4</formula>
    </cfRule>
  </conditionalFormatting>
  <conditionalFormatting sqref="BL52">
    <cfRule type="cellIs" dxfId="2158" priority="1992" operator="lessThan">
      <formula>$C$4</formula>
    </cfRule>
  </conditionalFormatting>
  <conditionalFormatting sqref="BL53">
    <cfRule type="cellIs" dxfId="2157" priority="1993" operator="lessThan">
      <formula>$C$4</formula>
    </cfRule>
  </conditionalFormatting>
  <conditionalFormatting sqref="BL54">
    <cfRule type="cellIs" dxfId="2156" priority="1994" operator="lessThan">
      <formula>$C$4</formula>
    </cfRule>
  </conditionalFormatting>
  <conditionalFormatting sqref="BL55">
    <cfRule type="cellIs" dxfId="2155" priority="1995" operator="lessThan">
      <formula>$C$4</formula>
    </cfRule>
  </conditionalFormatting>
  <conditionalFormatting sqref="BL56">
    <cfRule type="cellIs" dxfId="2154" priority="1996" operator="lessThan">
      <formula>$C$4</formula>
    </cfRule>
  </conditionalFormatting>
  <conditionalFormatting sqref="BL57">
    <cfRule type="cellIs" dxfId="2153" priority="1997" operator="lessThan">
      <formula>$C$4</formula>
    </cfRule>
  </conditionalFormatting>
  <conditionalFormatting sqref="BL58">
    <cfRule type="cellIs" dxfId="2152" priority="1998" operator="lessThan">
      <formula>$C$4</formula>
    </cfRule>
  </conditionalFormatting>
  <conditionalFormatting sqref="BL59">
    <cfRule type="cellIs" dxfId="2151" priority="1999" operator="lessThan">
      <formula>$C$4</formula>
    </cfRule>
  </conditionalFormatting>
  <conditionalFormatting sqref="BL60">
    <cfRule type="cellIs" dxfId="2150" priority="2000" operator="lessThan">
      <formula>$C$4</formula>
    </cfRule>
  </conditionalFormatting>
  <conditionalFormatting sqref="BM11">
    <cfRule type="cellIs" dxfId="2149" priority="2001" operator="lessThan">
      <formula>$C$4</formula>
    </cfRule>
  </conditionalFormatting>
  <conditionalFormatting sqref="BM12">
    <cfRule type="cellIs" dxfId="2148" priority="2002" operator="lessThan">
      <formula>$C$4</formula>
    </cfRule>
  </conditionalFormatting>
  <conditionalFormatting sqref="BM13">
    <cfRule type="cellIs" dxfId="2147" priority="2003" operator="lessThan">
      <formula>$C$4</formula>
    </cfRule>
  </conditionalFormatting>
  <conditionalFormatting sqref="BM14">
    <cfRule type="cellIs" dxfId="2146" priority="2004" operator="lessThan">
      <formula>$C$4</formula>
    </cfRule>
  </conditionalFormatting>
  <conditionalFormatting sqref="BM15">
    <cfRule type="cellIs" dxfId="2145" priority="2005" operator="lessThan">
      <formula>$C$4</formula>
    </cfRule>
  </conditionalFormatting>
  <conditionalFormatting sqref="BM16">
    <cfRule type="cellIs" dxfId="2144" priority="2006" operator="lessThan">
      <formula>$C$4</formula>
    </cfRule>
  </conditionalFormatting>
  <conditionalFormatting sqref="BM17">
    <cfRule type="cellIs" dxfId="2143" priority="2007" operator="lessThan">
      <formula>$C$4</formula>
    </cfRule>
  </conditionalFormatting>
  <conditionalFormatting sqref="BM18">
    <cfRule type="cellIs" dxfId="2142" priority="2008" operator="lessThan">
      <formula>$C$4</formula>
    </cfRule>
  </conditionalFormatting>
  <conditionalFormatting sqref="BM19">
    <cfRule type="cellIs" dxfId="2141" priority="2009" operator="lessThan">
      <formula>$C$4</formula>
    </cfRule>
  </conditionalFormatting>
  <conditionalFormatting sqref="BM20">
    <cfRule type="cellIs" dxfId="2140" priority="2010" operator="lessThan">
      <formula>$C$4</formula>
    </cfRule>
  </conditionalFormatting>
  <conditionalFormatting sqref="BM21">
    <cfRule type="cellIs" dxfId="2139" priority="2011" operator="lessThan">
      <formula>$C$4</formula>
    </cfRule>
  </conditionalFormatting>
  <conditionalFormatting sqref="BM22">
    <cfRule type="cellIs" dxfId="2138" priority="2012" operator="lessThan">
      <formula>$C$4</formula>
    </cfRule>
  </conditionalFormatting>
  <conditionalFormatting sqref="BM23">
    <cfRule type="cellIs" dxfId="2137" priority="2013" operator="lessThan">
      <formula>$C$4</formula>
    </cfRule>
  </conditionalFormatting>
  <conditionalFormatting sqref="BM24">
    <cfRule type="cellIs" dxfId="2136" priority="2014" operator="lessThan">
      <formula>$C$4</formula>
    </cfRule>
  </conditionalFormatting>
  <conditionalFormatting sqref="BM25">
    <cfRule type="cellIs" dxfId="2135" priority="2015" operator="lessThan">
      <formula>$C$4</formula>
    </cfRule>
  </conditionalFormatting>
  <conditionalFormatting sqref="BM26">
    <cfRule type="cellIs" dxfId="2134" priority="2016" operator="lessThan">
      <formula>$C$4</formula>
    </cfRule>
  </conditionalFormatting>
  <conditionalFormatting sqref="BM27">
    <cfRule type="cellIs" dxfId="2133" priority="2017" operator="lessThan">
      <formula>$C$4</formula>
    </cfRule>
  </conditionalFormatting>
  <conditionalFormatting sqref="BM28">
    <cfRule type="cellIs" dxfId="2132" priority="2018" operator="lessThan">
      <formula>$C$4</formula>
    </cfRule>
  </conditionalFormatting>
  <conditionalFormatting sqref="BM29">
    <cfRule type="cellIs" dxfId="2131" priority="2019" operator="lessThan">
      <formula>$C$4</formula>
    </cfRule>
  </conditionalFormatting>
  <conditionalFormatting sqref="BM30">
    <cfRule type="cellIs" dxfId="2130" priority="2020" operator="lessThan">
      <formula>$C$4</formula>
    </cfRule>
  </conditionalFormatting>
  <conditionalFormatting sqref="BM31">
    <cfRule type="cellIs" dxfId="2129" priority="2021" operator="lessThan">
      <formula>$C$4</formula>
    </cfRule>
  </conditionalFormatting>
  <conditionalFormatting sqref="BM32">
    <cfRule type="cellIs" dxfId="2128" priority="2022" operator="lessThan">
      <formula>$C$4</formula>
    </cfRule>
  </conditionalFormatting>
  <conditionalFormatting sqref="BM33">
    <cfRule type="cellIs" dxfId="2127" priority="2023" operator="lessThan">
      <formula>$C$4</formula>
    </cfRule>
  </conditionalFormatting>
  <conditionalFormatting sqref="BM34">
    <cfRule type="cellIs" dxfId="2126" priority="2024" operator="lessThan">
      <formula>$C$4</formula>
    </cfRule>
  </conditionalFormatting>
  <conditionalFormatting sqref="BM35">
    <cfRule type="cellIs" dxfId="2125" priority="2025" operator="lessThan">
      <formula>$C$4</formula>
    </cfRule>
  </conditionalFormatting>
  <conditionalFormatting sqref="BM36">
    <cfRule type="cellIs" dxfId="2124" priority="2026" operator="lessThan">
      <formula>$C$4</formula>
    </cfRule>
  </conditionalFormatting>
  <conditionalFormatting sqref="BM37">
    <cfRule type="cellIs" dxfId="2123" priority="2027" operator="lessThan">
      <formula>$C$4</formula>
    </cfRule>
  </conditionalFormatting>
  <conditionalFormatting sqref="BM38">
    <cfRule type="cellIs" dxfId="2122" priority="2028" operator="lessThan">
      <formula>$C$4</formula>
    </cfRule>
  </conditionalFormatting>
  <conditionalFormatting sqref="BM39">
    <cfRule type="cellIs" dxfId="2121" priority="2029" operator="lessThan">
      <formula>$C$4</formula>
    </cfRule>
  </conditionalFormatting>
  <conditionalFormatting sqref="BM40">
    <cfRule type="cellIs" dxfId="2120" priority="2030" operator="lessThan">
      <formula>$C$4</formula>
    </cfRule>
  </conditionalFormatting>
  <conditionalFormatting sqref="BM41">
    <cfRule type="cellIs" dxfId="2119" priority="2031" operator="lessThan">
      <formula>$C$4</formula>
    </cfRule>
  </conditionalFormatting>
  <conditionalFormatting sqref="BM42">
    <cfRule type="cellIs" dxfId="2118" priority="2032" operator="lessThan">
      <formula>$C$4</formula>
    </cfRule>
  </conditionalFormatting>
  <conditionalFormatting sqref="BM43">
    <cfRule type="cellIs" dxfId="2117" priority="2033" operator="lessThan">
      <formula>$C$4</formula>
    </cfRule>
  </conditionalFormatting>
  <conditionalFormatting sqref="BM44">
    <cfRule type="cellIs" dxfId="2116" priority="2034" operator="lessThan">
      <formula>$C$4</formula>
    </cfRule>
  </conditionalFormatting>
  <conditionalFormatting sqref="BM45">
    <cfRule type="cellIs" dxfId="2115" priority="2035" operator="lessThan">
      <formula>$C$4</formula>
    </cfRule>
  </conditionalFormatting>
  <conditionalFormatting sqref="BM46">
    <cfRule type="cellIs" dxfId="2114" priority="2036" operator="lessThan">
      <formula>$C$4</formula>
    </cfRule>
  </conditionalFormatting>
  <conditionalFormatting sqref="BM47">
    <cfRule type="cellIs" dxfId="2113" priority="2037" operator="lessThan">
      <formula>$C$4</formula>
    </cfRule>
  </conditionalFormatting>
  <conditionalFormatting sqref="BM48">
    <cfRule type="cellIs" dxfId="2112" priority="2038" operator="lessThan">
      <formula>$C$4</formula>
    </cfRule>
  </conditionalFormatting>
  <conditionalFormatting sqref="BM49">
    <cfRule type="cellIs" dxfId="2111" priority="2039" operator="lessThan">
      <formula>$C$4</formula>
    </cfRule>
  </conditionalFormatting>
  <conditionalFormatting sqref="BM50">
    <cfRule type="cellIs" dxfId="2110" priority="2040" operator="lessThan">
      <formula>$C$4</formula>
    </cfRule>
  </conditionalFormatting>
  <conditionalFormatting sqref="BM51">
    <cfRule type="cellIs" dxfId="2109" priority="2041" operator="lessThan">
      <formula>$C$4</formula>
    </cfRule>
  </conditionalFormatting>
  <conditionalFormatting sqref="BM52">
    <cfRule type="cellIs" dxfId="2108" priority="2042" operator="lessThan">
      <formula>$C$4</formula>
    </cfRule>
  </conditionalFormatting>
  <conditionalFormatting sqref="BM53">
    <cfRule type="cellIs" dxfId="2107" priority="2043" operator="lessThan">
      <formula>$C$4</formula>
    </cfRule>
  </conditionalFormatting>
  <conditionalFormatting sqref="BM54">
    <cfRule type="cellIs" dxfId="2106" priority="2044" operator="lessThan">
      <formula>$C$4</formula>
    </cfRule>
  </conditionalFormatting>
  <conditionalFormatting sqref="BM55">
    <cfRule type="cellIs" dxfId="2105" priority="2045" operator="lessThan">
      <formula>$C$4</formula>
    </cfRule>
  </conditionalFormatting>
  <conditionalFormatting sqref="BM56">
    <cfRule type="cellIs" dxfId="2104" priority="2046" operator="lessThan">
      <formula>$C$4</formula>
    </cfRule>
  </conditionalFormatting>
  <conditionalFormatting sqref="BM57">
    <cfRule type="cellIs" dxfId="2103" priority="2047" operator="lessThan">
      <formula>$C$4</formula>
    </cfRule>
  </conditionalFormatting>
  <conditionalFormatting sqref="BM58">
    <cfRule type="cellIs" dxfId="2102" priority="2048" operator="lessThan">
      <formula>$C$4</formula>
    </cfRule>
  </conditionalFormatting>
  <conditionalFormatting sqref="BM59">
    <cfRule type="cellIs" dxfId="2101" priority="2049" operator="lessThan">
      <formula>$C$4</formula>
    </cfRule>
  </conditionalFormatting>
  <conditionalFormatting sqref="BM60">
    <cfRule type="cellIs" dxfId="2100" priority="2050" operator="lessThan">
      <formula>$C$4</formula>
    </cfRule>
  </conditionalFormatting>
  <conditionalFormatting sqref="BN11">
    <cfRule type="cellIs" dxfId="2099" priority="2051" operator="lessThan">
      <formula>$C$4</formula>
    </cfRule>
  </conditionalFormatting>
  <conditionalFormatting sqref="BN12">
    <cfRule type="cellIs" dxfId="2098" priority="2052" operator="lessThan">
      <formula>$C$4</formula>
    </cfRule>
  </conditionalFormatting>
  <conditionalFormatting sqref="BN13">
    <cfRule type="cellIs" dxfId="2097" priority="2053" operator="lessThan">
      <formula>$C$4</formula>
    </cfRule>
  </conditionalFormatting>
  <conditionalFormatting sqref="BN14">
    <cfRule type="cellIs" dxfId="2096" priority="2054" operator="lessThan">
      <formula>$C$4</formula>
    </cfRule>
  </conditionalFormatting>
  <conditionalFormatting sqref="BN15">
    <cfRule type="cellIs" dxfId="2095" priority="2055" operator="lessThan">
      <formula>$C$4</formula>
    </cfRule>
  </conditionalFormatting>
  <conditionalFormatting sqref="BN16">
    <cfRule type="cellIs" dxfId="2094" priority="2056" operator="lessThan">
      <formula>$C$4</formula>
    </cfRule>
  </conditionalFormatting>
  <conditionalFormatting sqref="BN17">
    <cfRule type="cellIs" dxfId="2093" priority="2057" operator="lessThan">
      <formula>$C$4</formula>
    </cfRule>
  </conditionalFormatting>
  <conditionalFormatting sqref="BN18">
    <cfRule type="cellIs" dxfId="2092" priority="2058" operator="lessThan">
      <formula>$C$4</formula>
    </cfRule>
  </conditionalFormatting>
  <conditionalFormatting sqref="BN19">
    <cfRule type="cellIs" dxfId="2091" priority="2059" operator="lessThan">
      <formula>$C$4</formula>
    </cfRule>
  </conditionalFormatting>
  <conditionalFormatting sqref="BN20">
    <cfRule type="cellIs" dxfId="2090" priority="2060" operator="lessThan">
      <formula>$C$4</formula>
    </cfRule>
  </conditionalFormatting>
  <conditionalFormatting sqref="BN21">
    <cfRule type="cellIs" dxfId="2089" priority="2061" operator="lessThan">
      <formula>$C$4</formula>
    </cfRule>
  </conditionalFormatting>
  <conditionalFormatting sqref="BN22">
    <cfRule type="cellIs" dxfId="2088" priority="2062" operator="lessThan">
      <formula>$C$4</formula>
    </cfRule>
  </conditionalFormatting>
  <conditionalFormatting sqref="BN23">
    <cfRule type="cellIs" dxfId="2087" priority="2063" operator="lessThan">
      <formula>$C$4</formula>
    </cfRule>
  </conditionalFormatting>
  <conditionalFormatting sqref="BN24">
    <cfRule type="cellIs" dxfId="2086" priority="2064" operator="lessThan">
      <formula>$C$4</formula>
    </cfRule>
  </conditionalFormatting>
  <conditionalFormatting sqref="BN25">
    <cfRule type="cellIs" dxfId="2085" priority="2065" operator="lessThan">
      <formula>$C$4</formula>
    </cfRule>
  </conditionalFormatting>
  <conditionalFormatting sqref="BN26">
    <cfRule type="cellIs" dxfId="2084" priority="2066" operator="lessThan">
      <formula>$C$4</formula>
    </cfRule>
  </conditionalFormatting>
  <conditionalFormatting sqref="BN27">
    <cfRule type="cellIs" dxfId="2083" priority="2067" operator="lessThan">
      <formula>$C$4</formula>
    </cfRule>
  </conditionalFormatting>
  <conditionalFormatting sqref="BN28">
    <cfRule type="cellIs" dxfId="2082" priority="2068" operator="lessThan">
      <formula>$C$4</formula>
    </cfRule>
  </conditionalFormatting>
  <conditionalFormatting sqref="BN29">
    <cfRule type="cellIs" dxfId="2081" priority="2069" operator="lessThan">
      <formula>$C$4</formula>
    </cfRule>
  </conditionalFormatting>
  <conditionalFormatting sqref="BN30">
    <cfRule type="cellIs" dxfId="2080" priority="2070" operator="lessThan">
      <formula>$C$4</formula>
    </cfRule>
  </conditionalFormatting>
  <conditionalFormatting sqref="BN31">
    <cfRule type="cellIs" dxfId="2079" priority="2071" operator="lessThan">
      <formula>$C$4</formula>
    </cfRule>
  </conditionalFormatting>
  <conditionalFormatting sqref="BN32">
    <cfRule type="cellIs" dxfId="2078" priority="2072" operator="lessThan">
      <formula>$C$4</formula>
    </cfRule>
  </conditionalFormatting>
  <conditionalFormatting sqref="BN33">
    <cfRule type="cellIs" dxfId="2077" priority="2073" operator="lessThan">
      <formula>$C$4</formula>
    </cfRule>
  </conditionalFormatting>
  <conditionalFormatting sqref="BN34">
    <cfRule type="cellIs" dxfId="2076" priority="2074" operator="lessThan">
      <formula>$C$4</formula>
    </cfRule>
  </conditionalFormatting>
  <conditionalFormatting sqref="BN35">
    <cfRule type="cellIs" dxfId="2075" priority="2075" operator="lessThan">
      <formula>$C$4</formula>
    </cfRule>
  </conditionalFormatting>
  <conditionalFormatting sqref="BN36">
    <cfRule type="cellIs" dxfId="2074" priority="2076" operator="lessThan">
      <formula>$C$4</formula>
    </cfRule>
  </conditionalFormatting>
  <conditionalFormatting sqref="BN37">
    <cfRule type="cellIs" dxfId="2073" priority="2077" operator="lessThan">
      <formula>$C$4</formula>
    </cfRule>
  </conditionalFormatting>
  <conditionalFormatting sqref="BN38">
    <cfRule type="cellIs" dxfId="2072" priority="2078" operator="lessThan">
      <formula>$C$4</formula>
    </cfRule>
  </conditionalFormatting>
  <conditionalFormatting sqref="BN39">
    <cfRule type="cellIs" dxfId="2071" priority="2079" operator="lessThan">
      <formula>$C$4</formula>
    </cfRule>
  </conditionalFormatting>
  <conditionalFormatting sqref="BN40">
    <cfRule type="cellIs" dxfId="2070" priority="2080" operator="lessThan">
      <formula>$C$4</formula>
    </cfRule>
  </conditionalFormatting>
  <conditionalFormatting sqref="BN41">
    <cfRule type="cellIs" dxfId="2069" priority="2081" operator="lessThan">
      <formula>$C$4</formula>
    </cfRule>
  </conditionalFormatting>
  <conditionalFormatting sqref="BN42">
    <cfRule type="cellIs" dxfId="2068" priority="2082" operator="lessThan">
      <formula>$C$4</formula>
    </cfRule>
  </conditionalFormatting>
  <conditionalFormatting sqref="BN43">
    <cfRule type="cellIs" dxfId="2067" priority="2083" operator="lessThan">
      <formula>$C$4</formula>
    </cfRule>
  </conditionalFormatting>
  <conditionalFormatting sqref="BN44">
    <cfRule type="cellIs" dxfId="2066" priority="2084" operator="lessThan">
      <formula>$C$4</formula>
    </cfRule>
  </conditionalFormatting>
  <conditionalFormatting sqref="BN45">
    <cfRule type="cellIs" dxfId="2065" priority="2085" operator="lessThan">
      <formula>$C$4</formula>
    </cfRule>
  </conditionalFormatting>
  <conditionalFormatting sqref="BN46">
    <cfRule type="cellIs" dxfId="2064" priority="2086" operator="lessThan">
      <formula>$C$4</formula>
    </cfRule>
  </conditionalFormatting>
  <conditionalFormatting sqref="BN47">
    <cfRule type="cellIs" dxfId="2063" priority="2087" operator="lessThan">
      <formula>$C$4</formula>
    </cfRule>
  </conditionalFormatting>
  <conditionalFormatting sqref="BN48">
    <cfRule type="cellIs" dxfId="2062" priority="2088" operator="lessThan">
      <formula>$C$4</formula>
    </cfRule>
  </conditionalFormatting>
  <conditionalFormatting sqref="BN49">
    <cfRule type="cellIs" dxfId="2061" priority="2089" operator="lessThan">
      <formula>$C$4</formula>
    </cfRule>
  </conditionalFormatting>
  <conditionalFormatting sqref="BN50">
    <cfRule type="cellIs" dxfId="2060" priority="2090" operator="lessThan">
      <formula>$C$4</formula>
    </cfRule>
  </conditionalFormatting>
  <conditionalFormatting sqref="BN51">
    <cfRule type="cellIs" dxfId="2059" priority="2091" operator="lessThan">
      <formula>$C$4</formula>
    </cfRule>
  </conditionalFormatting>
  <conditionalFormatting sqref="BN52">
    <cfRule type="cellIs" dxfId="2058" priority="2092" operator="lessThan">
      <formula>$C$4</formula>
    </cfRule>
  </conditionalFormatting>
  <conditionalFormatting sqref="BN53">
    <cfRule type="cellIs" dxfId="2057" priority="2093" operator="lessThan">
      <formula>$C$4</formula>
    </cfRule>
  </conditionalFormatting>
  <conditionalFormatting sqref="BN54">
    <cfRule type="cellIs" dxfId="2056" priority="2094" operator="lessThan">
      <formula>$C$4</formula>
    </cfRule>
  </conditionalFormatting>
  <conditionalFormatting sqref="BN55">
    <cfRule type="cellIs" dxfId="2055" priority="2095" operator="lessThan">
      <formula>$C$4</formula>
    </cfRule>
  </conditionalFormatting>
  <conditionalFormatting sqref="BN56">
    <cfRule type="cellIs" dxfId="2054" priority="2096" operator="lessThan">
      <formula>$C$4</formula>
    </cfRule>
  </conditionalFormatting>
  <conditionalFormatting sqref="BN57">
    <cfRule type="cellIs" dxfId="2053" priority="2097" operator="lessThan">
      <formula>$C$4</formula>
    </cfRule>
  </conditionalFormatting>
  <conditionalFormatting sqref="BN58">
    <cfRule type="cellIs" dxfId="2052" priority="2098" operator="lessThan">
      <formula>$C$4</formula>
    </cfRule>
  </conditionalFormatting>
  <conditionalFormatting sqref="BN59">
    <cfRule type="cellIs" dxfId="2051" priority="2099" operator="lessThan">
      <formula>$C$4</formula>
    </cfRule>
  </conditionalFormatting>
  <conditionalFormatting sqref="BN60">
    <cfRule type="cellIs" dxfId="2050" priority="2100" operator="lessThan">
      <formula>$C$4</formula>
    </cfRule>
  </conditionalFormatting>
  <conditionalFormatting sqref="BO11">
    <cfRule type="cellIs" dxfId="2049" priority="2101" operator="lessThan">
      <formula>$C$4</formula>
    </cfRule>
  </conditionalFormatting>
  <conditionalFormatting sqref="BO12">
    <cfRule type="cellIs" dxfId="2048" priority="2102" operator="lessThan">
      <formula>$C$4</formula>
    </cfRule>
  </conditionalFormatting>
  <conditionalFormatting sqref="BO13">
    <cfRule type="cellIs" dxfId="2047" priority="2103" operator="lessThan">
      <formula>$C$4</formula>
    </cfRule>
  </conditionalFormatting>
  <conditionalFormatting sqref="BO14">
    <cfRule type="cellIs" dxfId="2046" priority="2104" operator="lessThan">
      <formula>$C$4</formula>
    </cfRule>
  </conditionalFormatting>
  <conditionalFormatting sqref="BO15">
    <cfRule type="cellIs" dxfId="2045" priority="2105" operator="lessThan">
      <formula>$C$4</formula>
    </cfRule>
  </conditionalFormatting>
  <conditionalFormatting sqref="BO16">
    <cfRule type="cellIs" dxfId="2044" priority="2106" operator="lessThan">
      <formula>$C$4</formula>
    </cfRule>
  </conditionalFormatting>
  <conditionalFormatting sqref="BO17">
    <cfRule type="cellIs" dxfId="2043" priority="2107" operator="lessThan">
      <formula>$C$4</formula>
    </cfRule>
  </conditionalFormatting>
  <conditionalFormatting sqref="BO18">
    <cfRule type="cellIs" dxfId="2042" priority="2108" operator="lessThan">
      <formula>$C$4</formula>
    </cfRule>
  </conditionalFormatting>
  <conditionalFormatting sqref="BO19">
    <cfRule type="cellIs" dxfId="2041" priority="2109" operator="lessThan">
      <formula>$C$4</formula>
    </cfRule>
  </conditionalFormatting>
  <conditionalFormatting sqref="BO20">
    <cfRule type="cellIs" dxfId="2040" priority="2110" operator="lessThan">
      <formula>$C$4</formula>
    </cfRule>
  </conditionalFormatting>
  <conditionalFormatting sqref="BO21">
    <cfRule type="cellIs" dxfId="2039" priority="2111" operator="lessThan">
      <formula>$C$4</formula>
    </cfRule>
  </conditionalFormatting>
  <conditionalFormatting sqref="BO22">
    <cfRule type="cellIs" dxfId="2038" priority="2112" operator="lessThan">
      <formula>$C$4</formula>
    </cfRule>
  </conditionalFormatting>
  <conditionalFormatting sqref="BO23">
    <cfRule type="cellIs" dxfId="2037" priority="2113" operator="lessThan">
      <formula>$C$4</formula>
    </cfRule>
  </conditionalFormatting>
  <conditionalFormatting sqref="BO24">
    <cfRule type="cellIs" dxfId="2036" priority="2114" operator="lessThan">
      <formula>$C$4</formula>
    </cfRule>
  </conditionalFormatting>
  <conditionalFormatting sqref="BO25">
    <cfRule type="cellIs" dxfId="2035" priority="2115" operator="lessThan">
      <formula>$C$4</formula>
    </cfRule>
  </conditionalFormatting>
  <conditionalFormatting sqref="BO26">
    <cfRule type="cellIs" dxfId="2034" priority="2116" operator="lessThan">
      <formula>$C$4</formula>
    </cfRule>
  </conditionalFormatting>
  <conditionalFormatting sqref="BO27">
    <cfRule type="cellIs" dxfId="2033" priority="2117" operator="lessThan">
      <formula>$C$4</formula>
    </cfRule>
  </conditionalFormatting>
  <conditionalFormatting sqref="BO28">
    <cfRule type="cellIs" dxfId="2032" priority="2118" operator="lessThan">
      <formula>$C$4</formula>
    </cfRule>
  </conditionalFormatting>
  <conditionalFormatting sqref="BO29">
    <cfRule type="cellIs" dxfId="2031" priority="2119" operator="lessThan">
      <formula>$C$4</formula>
    </cfRule>
  </conditionalFormatting>
  <conditionalFormatting sqref="BO30">
    <cfRule type="cellIs" dxfId="2030" priority="2120" operator="lessThan">
      <formula>$C$4</formula>
    </cfRule>
  </conditionalFormatting>
  <conditionalFormatting sqref="BO31">
    <cfRule type="cellIs" dxfId="2029" priority="2121" operator="lessThan">
      <formula>$C$4</formula>
    </cfRule>
  </conditionalFormatting>
  <conditionalFormatting sqref="BO32">
    <cfRule type="cellIs" dxfId="2028" priority="2122" operator="lessThan">
      <formula>$C$4</formula>
    </cfRule>
  </conditionalFormatting>
  <conditionalFormatting sqref="BO33">
    <cfRule type="cellIs" dxfId="2027" priority="2123" operator="lessThan">
      <formula>$C$4</formula>
    </cfRule>
  </conditionalFormatting>
  <conditionalFormatting sqref="BO34">
    <cfRule type="cellIs" dxfId="2026" priority="2124" operator="lessThan">
      <formula>$C$4</formula>
    </cfRule>
  </conditionalFormatting>
  <conditionalFormatting sqref="BO35">
    <cfRule type="cellIs" dxfId="2025" priority="2125" operator="lessThan">
      <formula>$C$4</formula>
    </cfRule>
  </conditionalFormatting>
  <conditionalFormatting sqref="BO36">
    <cfRule type="cellIs" dxfId="2024" priority="2126" operator="lessThan">
      <formula>$C$4</formula>
    </cfRule>
  </conditionalFormatting>
  <conditionalFormatting sqref="BO37">
    <cfRule type="cellIs" dxfId="2023" priority="2127" operator="lessThan">
      <formula>$C$4</formula>
    </cfRule>
  </conditionalFormatting>
  <conditionalFormatting sqref="BO38">
    <cfRule type="cellIs" dxfId="2022" priority="2128" operator="lessThan">
      <formula>$C$4</formula>
    </cfRule>
  </conditionalFormatting>
  <conditionalFormatting sqref="BO39">
    <cfRule type="cellIs" dxfId="2021" priority="2129" operator="lessThan">
      <formula>$C$4</formula>
    </cfRule>
  </conditionalFormatting>
  <conditionalFormatting sqref="BO40">
    <cfRule type="cellIs" dxfId="2020" priority="2130" operator="lessThan">
      <formula>$C$4</formula>
    </cfRule>
  </conditionalFormatting>
  <conditionalFormatting sqref="BO41">
    <cfRule type="cellIs" dxfId="2019" priority="2131" operator="lessThan">
      <formula>$C$4</formula>
    </cfRule>
  </conditionalFormatting>
  <conditionalFormatting sqref="BO42">
    <cfRule type="cellIs" dxfId="2018" priority="2132" operator="lessThan">
      <formula>$C$4</formula>
    </cfRule>
  </conditionalFormatting>
  <conditionalFormatting sqref="BO43">
    <cfRule type="cellIs" dxfId="2017" priority="2133" operator="lessThan">
      <formula>$C$4</formula>
    </cfRule>
  </conditionalFormatting>
  <conditionalFormatting sqref="BO44">
    <cfRule type="cellIs" dxfId="2016" priority="2134" operator="lessThan">
      <formula>$C$4</formula>
    </cfRule>
  </conditionalFormatting>
  <conditionalFormatting sqref="BO45">
    <cfRule type="cellIs" dxfId="2015" priority="2135" operator="lessThan">
      <formula>$C$4</formula>
    </cfRule>
  </conditionalFormatting>
  <conditionalFormatting sqref="BO46">
    <cfRule type="cellIs" dxfId="2014" priority="2136" operator="lessThan">
      <formula>$C$4</formula>
    </cfRule>
  </conditionalFormatting>
  <conditionalFormatting sqref="BO47">
    <cfRule type="cellIs" dxfId="2013" priority="2137" operator="lessThan">
      <formula>$C$4</formula>
    </cfRule>
  </conditionalFormatting>
  <conditionalFormatting sqref="BO48">
    <cfRule type="cellIs" dxfId="2012" priority="2138" operator="lessThan">
      <formula>$C$4</formula>
    </cfRule>
  </conditionalFormatting>
  <conditionalFormatting sqref="BO49">
    <cfRule type="cellIs" dxfId="2011" priority="2139" operator="lessThan">
      <formula>$C$4</formula>
    </cfRule>
  </conditionalFormatting>
  <conditionalFormatting sqref="BO50">
    <cfRule type="cellIs" dxfId="2010" priority="2140" operator="lessThan">
      <formula>$C$4</formula>
    </cfRule>
  </conditionalFormatting>
  <conditionalFormatting sqref="BO51">
    <cfRule type="cellIs" dxfId="2009" priority="2141" operator="lessThan">
      <formula>$C$4</formula>
    </cfRule>
  </conditionalFormatting>
  <conditionalFormatting sqref="BO52">
    <cfRule type="cellIs" dxfId="2008" priority="2142" operator="lessThan">
      <formula>$C$4</formula>
    </cfRule>
  </conditionalFormatting>
  <conditionalFormatting sqref="BO53">
    <cfRule type="cellIs" dxfId="2007" priority="2143" operator="lessThan">
      <formula>$C$4</formula>
    </cfRule>
  </conditionalFormatting>
  <conditionalFormatting sqref="BO54">
    <cfRule type="cellIs" dxfId="2006" priority="2144" operator="lessThan">
      <formula>$C$4</formula>
    </cfRule>
  </conditionalFormatting>
  <conditionalFormatting sqref="BO55">
    <cfRule type="cellIs" dxfId="2005" priority="2145" operator="lessThan">
      <formula>$C$4</formula>
    </cfRule>
  </conditionalFormatting>
  <conditionalFormatting sqref="BO56">
    <cfRule type="cellIs" dxfId="2004" priority="2146" operator="lessThan">
      <formula>$C$4</formula>
    </cfRule>
  </conditionalFormatting>
  <conditionalFormatting sqref="BO57">
    <cfRule type="cellIs" dxfId="2003" priority="2147" operator="lessThan">
      <formula>$C$4</formula>
    </cfRule>
  </conditionalFormatting>
  <conditionalFormatting sqref="BO58">
    <cfRule type="cellIs" dxfId="2002" priority="2148" operator="lessThan">
      <formula>$C$4</formula>
    </cfRule>
  </conditionalFormatting>
  <conditionalFormatting sqref="BO59">
    <cfRule type="cellIs" dxfId="2001" priority="2149" operator="lessThan">
      <formula>$C$4</formula>
    </cfRule>
  </conditionalFormatting>
  <conditionalFormatting sqref="BO60">
    <cfRule type="cellIs" dxfId="2000" priority="2150" operator="lessThan">
      <formula>$C$4</formula>
    </cfRule>
  </conditionalFormatting>
  <conditionalFormatting sqref="BP11">
    <cfRule type="cellIs" dxfId="1999" priority="2151" operator="lessThan">
      <formula>$C$4</formula>
    </cfRule>
  </conditionalFormatting>
  <conditionalFormatting sqref="BP12">
    <cfRule type="cellIs" dxfId="1998" priority="2152" operator="lessThan">
      <formula>$C$4</formula>
    </cfRule>
  </conditionalFormatting>
  <conditionalFormatting sqref="BP13">
    <cfRule type="cellIs" dxfId="1997" priority="2153" operator="lessThan">
      <formula>$C$4</formula>
    </cfRule>
  </conditionalFormatting>
  <conditionalFormatting sqref="BP14">
    <cfRule type="cellIs" dxfId="1996" priority="2154" operator="lessThan">
      <formula>$C$4</formula>
    </cfRule>
  </conditionalFormatting>
  <conditionalFormatting sqref="BP15">
    <cfRule type="cellIs" dxfId="1995" priority="2155" operator="lessThan">
      <formula>$C$4</formula>
    </cfRule>
  </conditionalFormatting>
  <conditionalFormatting sqref="BP16">
    <cfRule type="cellIs" dxfId="1994" priority="2156" operator="lessThan">
      <formula>$C$4</formula>
    </cfRule>
  </conditionalFormatting>
  <conditionalFormatting sqref="BP17">
    <cfRule type="cellIs" dxfId="1993" priority="2157" operator="lessThan">
      <formula>$C$4</formula>
    </cfRule>
  </conditionalFormatting>
  <conditionalFormatting sqref="BP18">
    <cfRule type="cellIs" dxfId="1992" priority="2158" operator="lessThan">
      <formula>$C$4</formula>
    </cfRule>
  </conditionalFormatting>
  <conditionalFormatting sqref="BP19">
    <cfRule type="cellIs" dxfId="1991" priority="2159" operator="lessThan">
      <formula>$C$4</formula>
    </cfRule>
  </conditionalFormatting>
  <conditionalFormatting sqref="BP20">
    <cfRule type="cellIs" dxfId="1990" priority="2160" operator="lessThan">
      <formula>$C$4</formula>
    </cfRule>
  </conditionalFormatting>
  <conditionalFormatting sqref="BP21">
    <cfRule type="cellIs" dxfId="1989" priority="2161" operator="lessThan">
      <formula>$C$4</formula>
    </cfRule>
  </conditionalFormatting>
  <conditionalFormatting sqref="BP22">
    <cfRule type="cellIs" dxfId="1988" priority="2162" operator="lessThan">
      <formula>$C$4</formula>
    </cfRule>
  </conditionalFormatting>
  <conditionalFormatting sqref="BP23">
    <cfRule type="cellIs" dxfId="1987" priority="2163" operator="lessThan">
      <formula>$C$4</formula>
    </cfRule>
  </conditionalFormatting>
  <conditionalFormatting sqref="BP24">
    <cfRule type="cellIs" dxfId="1986" priority="2164" operator="lessThan">
      <formula>$C$4</formula>
    </cfRule>
  </conditionalFormatting>
  <conditionalFormatting sqref="BP25">
    <cfRule type="cellIs" dxfId="1985" priority="2165" operator="lessThan">
      <formula>$C$4</formula>
    </cfRule>
  </conditionalFormatting>
  <conditionalFormatting sqref="BP26">
    <cfRule type="cellIs" dxfId="1984" priority="2166" operator="lessThan">
      <formula>$C$4</formula>
    </cfRule>
  </conditionalFormatting>
  <conditionalFormatting sqref="BP27">
    <cfRule type="cellIs" dxfId="1983" priority="2167" operator="lessThan">
      <formula>$C$4</formula>
    </cfRule>
  </conditionalFormatting>
  <conditionalFormatting sqref="BP28">
    <cfRule type="cellIs" dxfId="1982" priority="2168" operator="lessThan">
      <formula>$C$4</formula>
    </cfRule>
  </conditionalFormatting>
  <conditionalFormatting sqref="BP29">
    <cfRule type="cellIs" dxfId="1981" priority="2169" operator="lessThan">
      <formula>$C$4</formula>
    </cfRule>
  </conditionalFormatting>
  <conditionalFormatting sqref="BP30">
    <cfRule type="cellIs" dxfId="1980" priority="2170" operator="lessThan">
      <formula>$C$4</formula>
    </cfRule>
  </conditionalFormatting>
  <conditionalFormatting sqref="BP31">
    <cfRule type="cellIs" dxfId="1979" priority="2171" operator="lessThan">
      <formula>$C$4</formula>
    </cfRule>
  </conditionalFormatting>
  <conditionalFormatting sqref="BP32">
    <cfRule type="cellIs" dxfId="1978" priority="2172" operator="lessThan">
      <formula>$C$4</formula>
    </cfRule>
  </conditionalFormatting>
  <conditionalFormatting sqref="BP33">
    <cfRule type="cellIs" dxfId="1977" priority="2173" operator="lessThan">
      <formula>$C$4</formula>
    </cfRule>
  </conditionalFormatting>
  <conditionalFormatting sqref="BP34">
    <cfRule type="cellIs" dxfId="1976" priority="2174" operator="lessThan">
      <formula>$C$4</formula>
    </cfRule>
  </conditionalFormatting>
  <conditionalFormatting sqref="BP35">
    <cfRule type="cellIs" dxfId="1975" priority="2175" operator="lessThan">
      <formula>$C$4</formula>
    </cfRule>
  </conditionalFormatting>
  <conditionalFormatting sqref="BP36">
    <cfRule type="cellIs" dxfId="1974" priority="2176" operator="lessThan">
      <formula>$C$4</formula>
    </cfRule>
  </conditionalFormatting>
  <conditionalFormatting sqref="BP37">
    <cfRule type="cellIs" dxfId="1973" priority="2177" operator="lessThan">
      <formula>$C$4</formula>
    </cfRule>
  </conditionalFormatting>
  <conditionalFormatting sqref="BP38">
    <cfRule type="cellIs" dxfId="1972" priority="2178" operator="lessThan">
      <formula>$C$4</formula>
    </cfRule>
  </conditionalFormatting>
  <conditionalFormatting sqref="BP39">
    <cfRule type="cellIs" dxfId="1971" priority="2179" operator="lessThan">
      <formula>$C$4</formula>
    </cfRule>
  </conditionalFormatting>
  <conditionalFormatting sqref="BP40">
    <cfRule type="cellIs" dxfId="1970" priority="2180" operator="lessThan">
      <formula>$C$4</formula>
    </cfRule>
  </conditionalFormatting>
  <conditionalFormatting sqref="BP41">
    <cfRule type="cellIs" dxfId="1969" priority="2181" operator="lessThan">
      <formula>$C$4</formula>
    </cfRule>
  </conditionalFormatting>
  <conditionalFormatting sqref="BP42">
    <cfRule type="cellIs" dxfId="1968" priority="2182" operator="lessThan">
      <formula>$C$4</formula>
    </cfRule>
  </conditionalFormatting>
  <conditionalFormatting sqref="BP43">
    <cfRule type="cellIs" dxfId="1967" priority="2183" operator="lessThan">
      <formula>$C$4</formula>
    </cfRule>
  </conditionalFormatting>
  <conditionalFormatting sqref="BP44">
    <cfRule type="cellIs" dxfId="1966" priority="2184" operator="lessThan">
      <formula>$C$4</formula>
    </cfRule>
  </conditionalFormatting>
  <conditionalFormatting sqref="BP45">
    <cfRule type="cellIs" dxfId="1965" priority="2185" operator="lessThan">
      <formula>$C$4</formula>
    </cfRule>
  </conditionalFormatting>
  <conditionalFormatting sqref="BP46">
    <cfRule type="cellIs" dxfId="1964" priority="2186" operator="lessThan">
      <formula>$C$4</formula>
    </cfRule>
  </conditionalFormatting>
  <conditionalFormatting sqref="BP47">
    <cfRule type="cellIs" dxfId="1963" priority="2187" operator="lessThan">
      <formula>$C$4</formula>
    </cfRule>
  </conditionalFormatting>
  <conditionalFormatting sqref="BP48">
    <cfRule type="cellIs" dxfId="1962" priority="2188" operator="lessThan">
      <formula>$C$4</formula>
    </cfRule>
  </conditionalFormatting>
  <conditionalFormatting sqref="BP49">
    <cfRule type="cellIs" dxfId="1961" priority="2189" operator="lessThan">
      <formula>$C$4</formula>
    </cfRule>
  </conditionalFormatting>
  <conditionalFormatting sqref="BP50">
    <cfRule type="cellIs" dxfId="1960" priority="2190" operator="lessThan">
      <formula>$C$4</formula>
    </cfRule>
  </conditionalFormatting>
  <conditionalFormatting sqref="BP51">
    <cfRule type="cellIs" dxfId="1959" priority="2191" operator="lessThan">
      <formula>$C$4</formula>
    </cfRule>
  </conditionalFormatting>
  <conditionalFormatting sqref="BP52">
    <cfRule type="cellIs" dxfId="1958" priority="2192" operator="lessThan">
      <formula>$C$4</formula>
    </cfRule>
  </conditionalFormatting>
  <conditionalFormatting sqref="BP53">
    <cfRule type="cellIs" dxfId="1957" priority="2193" operator="lessThan">
      <formula>$C$4</formula>
    </cfRule>
  </conditionalFormatting>
  <conditionalFormatting sqref="BP54">
    <cfRule type="cellIs" dxfId="1956" priority="2194" operator="lessThan">
      <formula>$C$4</formula>
    </cfRule>
  </conditionalFormatting>
  <conditionalFormatting sqref="BP55">
    <cfRule type="cellIs" dxfId="1955" priority="2195" operator="lessThan">
      <formula>$C$4</formula>
    </cfRule>
  </conditionalFormatting>
  <conditionalFormatting sqref="BP56">
    <cfRule type="cellIs" dxfId="1954" priority="2196" operator="lessThan">
      <formula>$C$4</formula>
    </cfRule>
  </conditionalFormatting>
  <conditionalFormatting sqref="BP57">
    <cfRule type="cellIs" dxfId="1953" priority="2197" operator="lessThan">
      <formula>$C$4</formula>
    </cfRule>
  </conditionalFormatting>
  <conditionalFormatting sqref="BP58">
    <cfRule type="cellIs" dxfId="1952" priority="2198" operator="lessThan">
      <formula>$C$4</formula>
    </cfRule>
  </conditionalFormatting>
  <conditionalFormatting sqref="BP59">
    <cfRule type="cellIs" dxfId="1951" priority="2199" operator="lessThan">
      <formula>$C$4</formula>
    </cfRule>
  </conditionalFormatting>
  <conditionalFormatting sqref="BP60">
    <cfRule type="cellIs" dxfId="1950" priority="2200" operator="lessThan">
      <formula>$C$4</formula>
    </cfRule>
  </conditionalFormatting>
  <conditionalFormatting sqref="BQ11">
    <cfRule type="cellIs" dxfId="1949" priority="2201" operator="lessThan">
      <formula>$C$4</formula>
    </cfRule>
  </conditionalFormatting>
  <conditionalFormatting sqref="BQ12">
    <cfRule type="cellIs" dxfId="1948" priority="2202" operator="lessThan">
      <formula>$C$4</formula>
    </cfRule>
  </conditionalFormatting>
  <conditionalFormatting sqref="BQ13">
    <cfRule type="cellIs" dxfId="1947" priority="2203" operator="lessThan">
      <formula>$C$4</formula>
    </cfRule>
  </conditionalFormatting>
  <conditionalFormatting sqref="BQ14">
    <cfRule type="cellIs" dxfId="1946" priority="2204" operator="lessThan">
      <formula>$C$4</formula>
    </cfRule>
  </conditionalFormatting>
  <conditionalFormatting sqref="BQ15">
    <cfRule type="cellIs" dxfId="1945" priority="2205" operator="lessThan">
      <formula>$C$4</formula>
    </cfRule>
  </conditionalFormatting>
  <conditionalFormatting sqref="BQ16">
    <cfRule type="cellIs" dxfId="1944" priority="2206" operator="lessThan">
      <formula>$C$4</formula>
    </cfRule>
  </conditionalFormatting>
  <conditionalFormatting sqref="BQ17">
    <cfRule type="cellIs" dxfId="1943" priority="2207" operator="lessThan">
      <formula>$C$4</formula>
    </cfRule>
  </conditionalFormatting>
  <conditionalFormatting sqref="BQ18">
    <cfRule type="cellIs" dxfId="1942" priority="2208" operator="lessThan">
      <formula>$C$4</formula>
    </cfRule>
  </conditionalFormatting>
  <conditionalFormatting sqref="BQ19">
    <cfRule type="cellIs" dxfId="1941" priority="2209" operator="lessThan">
      <formula>$C$4</formula>
    </cfRule>
  </conditionalFormatting>
  <conditionalFormatting sqref="BQ20">
    <cfRule type="cellIs" dxfId="1940" priority="2210" operator="lessThan">
      <formula>$C$4</formula>
    </cfRule>
  </conditionalFormatting>
  <conditionalFormatting sqref="BQ21">
    <cfRule type="cellIs" dxfId="1939" priority="2211" operator="lessThan">
      <formula>$C$4</formula>
    </cfRule>
  </conditionalFormatting>
  <conditionalFormatting sqref="BQ22">
    <cfRule type="cellIs" dxfId="1938" priority="2212" operator="lessThan">
      <formula>$C$4</formula>
    </cfRule>
  </conditionalFormatting>
  <conditionalFormatting sqref="BQ23">
    <cfRule type="cellIs" dxfId="1937" priority="2213" operator="lessThan">
      <formula>$C$4</formula>
    </cfRule>
  </conditionalFormatting>
  <conditionalFormatting sqref="BQ24">
    <cfRule type="cellIs" dxfId="1936" priority="2214" operator="lessThan">
      <formula>$C$4</formula>
    </cfRule>
  </conditionalFormatting>
  <conditionalFormatting sqref="BQ25">
    <cfRule type="cellIs" dxfId="1935" priority="2215" operator="lessThan">
      <formula>$C$4</formula>
    </cfRule>
  </conditionalFormatting>
  <conditionalFormatting sqref="BQ26">
    <cfRule type="cellIs" dxfId="1934" priority="2216" operator="lessThan">
      <formula>$C$4</formula>
    </cfRule>
  </conditionalFormatting>
  <conditionalFormatting sqref="BQ27">
    <cfRule type="cellIs" dxfId="1933" priority="2217" operator="lessThan">
      <formula>$C$4</formula>
    </cfRule>
  </conditionalFormatting>
  <conditionalFormatting sqref="BQ28">
    <cfRule type="cellIs" dxfId="1932" priority="2218" operator="lessThan">
      <formula>$C$4</formula>
    </cfRule>
  </conditionalFormatting>
  <conditionalFormatting sqref="BQ29">
    <cfRule type="cellIs" dxfId="1931" priority="2219" operator="lessThan">
      <formula>$C$4</formula>
    </cfRule>
  </conditionalFormatting>
  <conditionalFormatting sqref="BQ30">
    <cfRule type="cellIs" dxfId="1930" priority="2220" operator="lessThan">
      <formula>$C$4</formula>
    </cfRule>
  </conditionalFormatting>
  <conditionalFormatting sqref="BQ31">
    <cfRule type="cellIs" dxfId="1929" priority="2221" operator="lessThan">
      <formula>$C$4</formula>
    </cfRule>
  </conditionalFormatting>
  <conditionalFormatting sqref="BQ32">
    <cfRule type="cellIs" dxfId="1928" priority="2222" operator="lessThan">
      <formula>$C$4</formula>
    </cfRule>
  </conditionalFormatting>
  <conditionalFormatting sqref="BQ33">
    <cfRule type="cellIs" dxfId="1927" priority="2223" operator="lessThan">
      <formula>$C$4</formula>
    </cfRule>
  </conditionalFormatting>
  <conditionalFormatting sqref="BQ34">
    <cfRule type="cellIs" dxfId="1926" priority="2224" operator="lessThan">
      <formula>$C$4</formula>
    </cfRule>
  </conditionalFormatting>
  <conditionalFormatting sqref="BQ35">
    <cfRule type="cellIs" dxfId="1925" priority="2225" operator="lessThan">
      <formula>$C$4</formula>
    </cfRule>
  </conditionalFormatting>
  <conditionalFormatting sqref="BQ36">
    <cfRule type="cellIs" dxfId="1924" priority="2226" operator="lessThan">
      <formula>$C$4</formula>
    </cfRule>
  </conditionalFormatting>
  <conditionalFormatting sqref="BQ37">
    <cfRule type="cellIs" dxfId="1923" priority="2227" operator="lessThan">
      <formula>$C$4</formula>
    </cfRule>
  </conditionalFormatting>
  <conditionalFormatting sqref="BQ38">
    <cfRule type="cellIs" dxfId="1922" priority="2228" operator="lessThan">
      <formula>$C$4</formula>
    </cfRule>
  </conditionalFormatting>
  <conditionalFormatting sqref="BQ39">
    <cfRule type="cellIs" dxfId="1921" priority="2229" operator="lessThan">
      <formula>$C$4</formula>
    </cfRule>
  </conditionalFormatting>
  <conditionalFormatting sqref="BQ40">
    <cfRule type="cellIs" dxfId="1920" priority="2230" operator="lessThan">
      <formula>$C$4</formula>
    </cfRule>
  </conditionalFormatting>
  <conditionalFormatting sqref="BQ41">
    <cfRule type="cellIs" dxfId="1919" priority="2231" operator="lessThan">
      <formula>$C$4</formula>
    </cfRule>
  </conditionalFormatting>
  <conditionalFormatting sqref="BQ42">
    <cfRule type="cellIs" dxfId="1918" priority="2232" operator="lessThan">
      <formula>$C$4</formula>
    </cfRule>
  </conditionalFormatting>
  <conditionalFormatting sqref="BQ43">
    <cfRule type="cellIs" dxfId="1917" priority="2233" operator="lessThan">
      <formula>$C$4</formula>
    </cfRule>
  </conditionalFormatting>
  <conditionalFormatting sqref="BQ44">
    <cfRule type="cellIs" dxfId="1916" priority="2234" operator="lessThan">
      <formula>$C$4</formula>
    </cfRule>
  </conditionalFormatting>
  <conditionalFormatting sqref="BQ45">
    <cfRule type="cellIs" dxfId="1915" priority="2235" operator="lessThan">
      <formula>$C$4</formula>
    </cfRule>
  </conditionalFormatting>
  <conditionalFormatting sqref="BQ46">
    <cfRule type="cellIs" dxfId="1914" priority="2236" operator="lessThan">
      <formula>$C$4</formula>
    </cfRule>
  </conditionalFormatting>
  <conditionalFormatting sqref="BQ47">
    <cfRule type="cellIs" dxfId="1913" priority="2237" operator="lessThan">
      <formula>$C$4</formula>
    </cfRule>
  </conditionalFormatting>
  <conditionalFormatting sqref="BQ48">
    <cfRule type="cellIs" dxfId="1912" priority="2238" operator="lessThan">
      <formula>$C$4</formula>
    </cfRule>
  </conditionalFormatting>
  <conditionalFormatting sqref="BQ49">
    <cfRule type="cellIs" dxfId="1911" priority="2239" operator="lessThan">
      <formula>$C$4</formula>
    </cfRule>
  </conditionalFormatting>
  <conditionalFormatting sqref="BQ50">
    <cfRule type="cellIs" dxfId="1910" priority="2240" operator="lessThan">
      <formula>$C$4</formula>
    </cfRule>
  </conditionalFormatting>
  <conditionalFormatting sqref="BQ51">
    <cfRule type="cellIs" dxfId="1909" priority="2241" operator="lessThan">
      <formula>$C$4</formula>
    </cfRule>
  </conditionalFormatting>
  <conditionalFormatting sqref="BQ52">
    <cfRule type="cellIs" dxfId="1908" priority="2242" operator="lessThan">
      <formula>$C$4</formula>
    </cfRule>
  </conditionalFormatting>
  <conditionalFormatting sqref="BQ53">
    <cfRule type="cellIs" dxfId="1907" priority="2243" operator="lessThan">
      <formula>$C$4</formula>
    </cfRule>
  </conditionalFormatting>
  <conditionalFormatting sqref="BQ54">
    <cfRule type="cellIs" dxfId="1906" priority="2244" operator="lessThan">
      <formula>$C$4</formula>
    </cfRule>
  </conditionalFormatting>
  <conditionalFormatting sqref="BQ55">
    <cfRule type="cellIs" dxfId="1905" priority="2245" operator="lessThan">
      <formula>$C$4</formula>
    </cfRule>
  </conditionalFormatting>
  <conditionalFormatting sqref="BQ56">
    <cfRule type="cellIs" dxfId="1904" priority="2246" operator="lessThan">
      <formula>$C$4</formula>
    </cfRule>
  </conditionalFormatting>
  <conditionalFormatting sqref="BQ57">
    <cfRule type="cellIs" dxfId="1903" priority="2247" operator="lessThan">
      <formula>$C$4</formula>
    </cfRule>
  </conditionalFormatting>
  <conditionalFormatting sqref="BQ58">
    <cfRule type="cellIs" dxfId="1902" priority="2248" operator="lessThan">
      <formula>$C$4</formula>
    </cfRule>
  </conditionalFormatting>
  <conditionalFormatting sqref="BQ59">
    <cfRule type="cellIs" dxfId="1901" priority="2249" operator="lessThan">
      <formula>$C$4</formula>
    </cfRule>
  </conditionalFormatting>
  <conditionalFormatting sqref="BQ60">
    <cfRule type="cellIs" dxfId="1900" priority="2250" operator="lessThan">
      <formula>$C$4</formula>
    </cfRule>
  </conditionalFormatting>
  <conditionalFormatting sqref="BR11">
    <cfRule type="cellIs" dxfId="1899" priority="2251" operator="lessThan">
      <formula>$C$4</formula>
    </cfRule>
  </conditionalFormatting>
  <conditionalFormatting sqref="BR12">
    <cfRule type="cellIs" dxfId="1898" priority="2252" operator="lessThan">
      <formula>$C$4</formula>
    </cfRule>
  </conditionalFormatting>
  <conditionalFormatting sqref="BR13">
    <cfRule type="cellIs" dxfId="1897" priority="2253" operator="lessThan">
      <formula>$C$4</formula>
    </cfRule>
  </conditionalFormatting>
  <conditionalFormatting sqref="BR14">
    <cfRule type="cellIs" dxfId="1896" priority="2254" operator="lessThan">
      <formula>$C$4</formula>
    </cfRule>
  </conditionalFormatting>
  <conditionalFormatting sqref="BR15">
    <cfRule type="cellIs" dxfId="1895" priority="2255" operator="lessThan">
      <formula>$C$4</formula>
    </cfRule>
  </conditionalFormatting>
  <conditionalFormatting sqref="BR16">
    <cfRule type="cellIs" dxfId="1894" priority="2256" operator="lessThan">
      <formula>$C$4</formula>
    </cfRule>
  </conditionalFormatting>
  <conditionalFormatting sqref="BR17">
    <cfRule type="cellIs" dxfId="1893" priority="2257" operator="lessThan">
      <formula>$C$4</formula>
    </cfRule>
  </conditionalFormatting>
  <conditionalFormatting sqref="BR18">
    <cfRule type="cellIs" dxfId="1892" priority="2258" operator="lessThan">
      <formula>$C$4</formula>
    </cfRule>
  </conditionalFormatting>
  <conditionalFormatting sqref="BR19">
    <cfRule type="cellIs" dxfId="1891" priority="2259" operator="lessThan">
      <formula>$C$4</formula>
    </cfRule>
  </conditionalFormatting>
  <conditionalFormatting sqref="BR20">
    <cfRule type="cellIs" dxfId="1890" priority="2260" operator="lessThan">
      <formula>$C$4</formula>
    </cfRule>
  </conditionalFormatting>
  <conditionalFormatting sqref="BR21">
    <cfRule type="cellIs" dxfId="1889" priority="2261" operator="lessThan">
      <formula>$C$4</formula>
    </cfRule>
  </conditionalFormatting>
  <conditionalFormatting sqref="BR22">
    <cfRule type="cellIs" dxfId="1888" priority="2262" operator="lessThan">
      <formula>$C$4</formula>
    </cfRule>
  </conditionalFormatting>
  <conditionalFormatting sqref="BR23">
    <cfRule type="cellIs" dxfId="1887" priority="2263" operator="lessThan">
      <formula>$C$4</formula>
    </cfRule>
  </conditionalFormatting>
  <conditionalFormatting sqref="BR24">
    <cfRule type="cellIs" dxfId="1886" priority="2264" operator="lessThan">
      <formula>$C$4</formula>
    </cfRule>
  </conditionalFormatting>
  <conditionalFormatting sqref="BR25">
    <cfRule type="cellIs" dxfId="1885" priority="2265" operator="lessThan">
      <formula>$C$4</formula>
    </cfRule>
  </conditionalFormatting>
  <conditionalFormatting sqref="BR26">
    <cfRule type="cellIs" dxfId="1884" priority="2266" operator="lessThan">
      <formula>$C$4</formula>
    </cfRule>
  </conditionalFormatting>
  <conditionalFormatting sqref="BR27">
    <cfRule type="cellIs" dxfId="1883" priority="2267" operator="lessThan">
      <formula>$C$4</formula>
    </cfRule>
  </conditionalFormatting>
  <conditionalFormatting sqref="BR28">
    <cfRule type="cellIs" dxfId="1882" priority="2268" operator="lessThan">
      <formula>$C$4</formula>
    </cfRule>
  </conditionalFormatting>
  <conditionalFormatting sqref="BR29">
    <cfRule type="cellIs" dxfId="1881" priority="2269" operator="lessThan">
      <formula>$C$4</formula>
    </cfRule>
  </conditionalFormatting>
  <conditionalFormatting sqref="BR30">
    <cfRule type="cellIs" dxfId="1880" priority="2270" operator="lessThan">
      <formula>$C$4</formula>
    </cfRule>
  </conditionalFormatting>
  <conditionalFormatting sqref="BR31">
    <cfRule type="cellIs" dxfId="1879" priority="2271" operator="lessThan">
      <formula>$C$4</formula>
    </cfRule>
  </conditionalFormatting>
  <conditionalFormatting sqref="BR32">
    <cfRule type="cellIs" dxfId="1878" priority="2272" operator="lessThan">
      <formula>$C$4</formula>
    </cfRule>
  </conditionalFormatting>
  <conditionalFormatting sqref="BR33">
    <cfRule type="cellIs" dxfId="1877" priority="2273" operator="lessThan">
      <formula>$C$4</formula>
    </cfRule>
  </conditionalFormatting>
  <conditionalFormatting sqref="BR34">
    <cfRule type="cellIs" dxfId="1876" priority="2274" operator="lessThan">
      <formula>$C$4</formula>
    </cfRule>
  </conditionalFormatting>
  <conditionalFormatting sqref="BR35">
    <cfRule type="cellIs" dxfId="1875" priority="2275" operator="lessThan">
      <formula>$C$4</formula>
    </cfRule>
  </conditionalFormatting>
  <conditionalFormatting sqref="BR36">
    <cfRule type="cellIs" dxfId="1874" priority="2276" operator="lessThan">
      <formula>$C$4</formula>
    </cfRule>
  </conditionalFormatting>
  <conditionalFormatting sqref="BR37">
    <cfRule type="cellIs" dxfId="1873" priority="2277" operator="lessThan">
      <formula>$C$4</formula>
    </cfRule>
  </conditionalFormatting>
  <conditionalFormatting sqref="BR38">
    <cfRule type="cellIs" dxfId="1872" priority="2278" operator="lessThan">
      <formula>$C$4</formula>
    </cfRule>
  </conditionalFormatting>
  <conditionalFormatting sqref="BR39">
    <cfRule type="cellIs" dxfId="1871" priority="2279" operator="lessThan">
      <formula>$C$4</formula>
    </cfRule>
  </conditionalFormatting>
  <conditionalFormatting sqref="BR40">
    <cfRule type="cellIs" dxfId="1870" priority="2280" operator="lessThan">
      <formula>$C$4</formula>
    </cfRule>
  </conditionalFormatting>
  <conditionalFormatting sqref="BR41">
    <cfRule type="cellIs" dxfId="1869" priority="2281" operator="lessThan">
      <formula>$C$4</formula>
    </cfRule>
  </conditionalFormatting>
  <conditionalFormatting sqref="BR42">
    <cfRule type="cellIs" dxfId="1868" priority="2282" operator="lessThan">
      <formula>$C$4</formula>
    </cfRule>
  </conditionalFormatting>
  <conditionalFormatting sqref="BR43">
    <cfRule type="cellIs" dxfId="1867" priority="2283" operator="lessThan">
      <formula>$C$4</formula>
    </cfRule>
  </conditionalFormatting>
  <conditionalFormatting sqref="BR44">
    <cfRule type="cellIs" dxfId="1866" priority="2284" operator="lessThan">
      <formula>$C$4</formula>
    </cfRule>
  </conditionalFormatting>
  <conditionalFormatting sqref="BR45">
    <cfRule type="cellIs" dxfId="1865" priority="2285" operator="lessThan">
      <formula>$C$4</formula>
    </cfRule>
  </conditionalFormatting>
  <conditionalFormatting sqref="BR46">
    <cfRule type="cellIs" dxfId="1864" priority="2286" operator="lessThan">
      <formula>$C$4</formula>
    </cfRule>
  </conditionalFormatting>
  <conditionalFormatting sqref="BR47">
    <cfRule type="cellIs" dxfId="1863" priority="2287" operator="lessThan">
      <formula>$C$4</formula>
    </cfRule>
  </conditionalFormatting>
  <conditionalFormatting sqref="BR48">
    <cfRule type="cellIs" dxfId="1862" priority="2288" operator="lessThan">
      <formula>$C$4</formula>
    </cfRule>
  </conditionalFormatting>
  <conditionalFormatting sqref="BR49">
    <cfRule type="cellIs" dxfId="1861" priority="2289" operator="lessThan">
      <formula>$C$4</formula>
    </cfRule>
  </conditionalFormatting>
  <conditionalFormatting sqref="BR50">
    <cfRule type="cellIs" dxfId="1860" priority="2290" operator="lessThan">
      <formula>$C$4</formula>
    </cfRule>
  </conditionalFormatting>
  <conditionalFormatting sqref="BR51">
    <cfRule type="cellIs" dxfId="1859" priority="2291" operator="lessThan">
      <formula>$C$4</formula>
    </cfRule>
  </conditionalFormatting>
  <conditionalFormatting sqref="BR52">
    <cfRule type="cellIs" dxfId="1858" priority="2292" operator="lessThan">
      <formula>$C$4</formula>
    </cfRule>
  </conditionalFormatting>
  <conditionalFormatting sqref="BR53">
    <cfRule type="cellIs" dxfId="1857" priority="2293" operator="lessThan">
      <formula>$C$4</formula>
    </cfRule>
  </conditionalFormatting>
  <conditionalFormatting sqref="BR54">
    <cfRule type="cellIs" dxfId="1856" priority="2294" operator="lessThan">
      <formula>$C$4</formula>
    </cfRule>
  </conditionalFormatting>
  <conditionalFormatting sqref="BR55">
    <cfRule type="cellIs" dxfId="1855" priority="2295" operator="lessThan">
      <formula>$C$4</formula>
    </cfRule>
  </conditionalFormatting>
  <conditionalFormatting sqref="BR56">
    <cfRule type="cellIs" dxfId="1854" priority="2296" operator="lessThan">
      <formula>$C$4</formula>
    </cfRule>
  </conditionalFormatting>
  <conditionalFormatting sqref="BR57">
    <cfRule type="cellIs" dxfId="1853" priority="2297" operator="lessThan">
      <formula>$C$4</formula>
    </cfRule>
  </conditionalFormatting>
  <conditionalFormatting sqref="BR58">
    <cfRule type="cellIs" dxfId="1852" priority="2298" operator="lessThan">
      <formula>$C$4</formula>
    </cfRule>
  </conditionalFormatting>
  <conditionalFormatting sqref="BR59">
    <cfRule type="cellIs" dxfId="1851" priority="2299" operator="lessThan">
      <formula>$C$4</formula>
    </cfRule>
  </conditionalFormatting>
  <conditionalFormatting sqref="BR60">
    <cfRule type="cellIs" dxfId="1850" priority="2300" operator="lessThan">
      <formula>$C$4</formula>
    </cfRule>
  </conditionalFormatting>
  <conditionalFormatting sqref="BS11">
    <cfRule type="cellIs" dxfId="1849" priority="2301" operator="lessThan">
      <formula>$C$4</formula>
    </cfRule>
  </conditionalFormatting>
  <conditionalFormatting sqref="BS12">
    <cfRule type="cellIs" dxfId="1848" priority="2302" operator="lessThan">
      <formula>$C$4</formula>
    </cfRule>
  </conditionalFormatting>
  <conditionalFormatting sqref="BS13">
    <cfRule type="cellIs" dxfId="1847" priority="2303" operator="lessThan">
      <formula>$C$4</formula>
    </cfRule>
  </conditionalFormatting>
  <conditionalFormatting sqref="BS14">
    <cfRule type="cellIs" dxfId="1846" priority="2304" operator="lessThan">
      <formula>$C$4</formula>
    </cfRule>
  </conditionalFormatting>
  <conditionalFormatting sqref="BS15">
    <cfRule type="cellIs" dxfId="1845" priority="2305" operator="lessThan">
      <formula>$C$4</formula>
    </cfRule>
  </conditionalFormatting>
  <conditionalFormatting sqref="BS16">
    <cfRule type="cellIs" dxfId="1844" priority="2306" operator="lessThan">
      <formula>$C$4</formula>
    </cfRule>
  </conditionalFormatting>
  <conditionalFormatting sqref="BS17">
    <cfRule type="cellIs" dxfId="1843" priority="2307" operator="lessThan">
      <formula>$C$4</formula>
    </cfRule>
  </conditionalFormatting>
  <conditionalFormatting sqref="BS18">
    <cfRule type="cellIs" dxfId="1842" priority="2308" operator="lessThan">
      <formula>$C$4</formula>
    </cfRule>
  </conditionalFormatting>
  <conditionalFormatting sqref="BS19">
    <cfRule type="cellIs" dxfId="1841" priority="2309" operator="lessThan">
      <formula>$C$4</formula>
    </cfRule>
  </conditionalFormatting>
  <conditionalFormatting sqref="BS20">
    <cfRule type="cellIs" dxfId="1840" priority="2310" operator="lessThan">
      <formula>$C$4</formula>
    </cfRule>
  </conditionalFormatting>
  <conditionalFormatting sqref="BS21">
    <cfRule type="cellIs" dxfId="1839" priority="2311" operator="lessThan">
      <formula>$C$4</formula>
    </cfRule>
  </conditionalFormatting>
  <conditionalFormatting sqref="BS22">
    <cfRule type="cellIs" dxfId="1838" priority="2312" operator="lessThan">
      <formula>$C$4</formula>
    </cfRule>
  </conditionalFormatting>
  <conditionalFormatting sqref="BS23">
    <cfRule type="cellIs" dxfId="1837" priority="2313" operator="lessThan">
      <formula>$C$4</formula>
    </cfRule>
  </conditionalFormatting>
  <conditionalFormatting sqref="BS24">
    <cfRule type="cellIs" dxfId="1836" priority="2314" operator="lessThan">
      <formula>$C$4</formula>
    </cfRule>
  </conditionalFormatting>
  <conditionalFormatting sqref="BS25">
    <cfRule type="cellIs" dxfId="1835" priority="2315" operator="lessThan">
      <formula>$C$4</formula>
    </cfRule>
  </conditionalFormatting>
  <conditionalFormatting sqref="BS26">
    <cfRule type="cellIs" dxfId="1834" priority="2316" operator="lessThan">
      <formula>$C$4</formula>
    </cfRule>
  </conditionalFormatting>
  <conditionalFormatting sqref="BS27">
    <cfRule type="cellIs" dxfId="1833" priority="2317" operator="lessThan">
      <formula>$C$4</formula>
    </cfRule>
  </conditionalFormatting>
  <conditionalFormatting sqref="BS28">
    <cfRule type="cellIs" dxfId="1832" priority="2318" operator="lessThan">
      <formula>$C$4</formula>
    </cfRule>
  </conditionalFormatting>
  <conditionalFormatting sqref="BS29">
    <cfRule type="cellIs" dxfId="1831" priority="2319" operator="lessThan">
      <formula>$C$4</formula>
    </cfRule>
  </conditionalFormatting>
  <conditionalFormatting sqref="BS30">
    <cfRule type="cellIs" dxfId="1830" priority="2320" operator="lessThan">
      <formula>$C$4</formula>
    </cfRule>
  </conditionalFormatting>
  <conditionalFormatting sqref="BS31">
    <cfRule type="cellIs" dxfId="1829" priority="2321" operator="lessThan">
      <formula>$C$4</formula>
    </cfRule>
  </conditionalFormatting>
  <conditionalFormatting sqref="BS32">
    <cfRule type="cellIs" dxfId="1828" priority="2322" operator="lessThan">
      <formula>$C$4</formula>
    </cfRule>
  </conditionalFormatting>
  <conditionalFormatting sqref="BS33">
    <cfRule type="cellIs" dxfId="1827" priority="2323" operator="lessThan">
      <formula>$C$4</formula>
    </cfRule>
  </conditionalFormatting>
  <conditionalFormatting sqref="BS34">
    <cfRule type="cellIs" dxfId="1826" priority="2324" operator="lessThan">
      <formula>$C$4</formula>
    </cfRule>
  </conditionalFormatting>
  <conditionalFormatting sqref="BS35">
    <cfRule type="cellIs" dxfId="1825" priority="2325" operator="lessThan">
      <formula>$C$4</formula>
    </cfRule>
  </conditionalFormatting>
  <conditionalFormatting sqref="BS36">
    <cfRule type="cellIs" dxfId="1824" priority="2326" operator="lessThan">
      <formula>$C$4</formula>
    </cfRule>
  </conditionalFormatting>
  <conditionalFormatting sqref="BS37">
    <cfRule type="cellIs" dxfId="1823" priority="2327" operator="lessThan">
      <formula>$C$4</formula>
    </cfRule>
  </conditionalFormatting>
  <conditionalFormatting sqref="BS38">
    <cfRule type="cellIs" dxfId="1822" priority="2328" operator="lessThan">
      <formula>$C$4</formula>
    </cfRule>
  </conditionalFormatting>
  <conditionalFormatting sqref="BS39">
    <cfRule type="cellIs" dxfId="1821" priority="2329" operator="lessThan">
      <formula>$C$4</formula>
    </cfRule>
  </conditionalFormatting>
  <conditionalFormatting sqref="BS40">
    <cfRule type="cellIs" dxfId="1820" priority="2330" operator="lessThan">
      <formula>$C$4</formula>
    </cfRule>
  </conditionalFormatting>
  <conditionalFormatting sqref="BS41">
    <cfRule type="cellIs" dxfId="1819" priority="2331" operator="lessThan">
      <formula>$C$4</formula>
    </cfRule>
  </conditionalFormatting>
  <conditionalFormatting sqref="BS42">
    <cfRule type="cellIs" dxfId="1818" priority="2332" operator="lessThan">
      <formula>$C$4</formula>
    </cfRule>
  </conditionalFormatting>
  <conditionalFormatting sqref="BS43">
    <cfRule type="cellIs" dxfId="1817" priority="2333" operator="lessThan">
      <formula>$C$4</formula>
    </cfRule>
  </conditionalFormatting>
  <conditionalFormatting sqref="BS44">
    <cfRule type="cellIs" dxfId="1816" priority="2334" operator="lessThan">
      <formula>$C$4</formula>
    </cfRule>
  </conditionalFormatting>
  <conditionalFormatting sqref="BS45">
    <cfRule type="cellIs" dxfId="1815" priority="2335" operator="lessThan">
      <formula>$C$4</formula>
    </cfRule>
  </conditionalFormatting>
  <conditionalFormatting sqref="BS46">
    <cfRule type="cellIs" dxfId="1814" priority="2336" operator="lessThan">
      <formula>$C$4</formula>
    </cfRule>
  </conditionalFormatting>
  <conditionalFormatting sqref="BS47">
    <cfRule type="cellIs" dxfId="1813" priority="2337" operator="lessThan">
      <formula>$C$4</formula>
    </cfRule>
  </conditionalFormatting>
  <conditionalFormatting sqref="BS48">
    <cfRule type="cellIs" dxfId="1812" priority="2338" operator="lessThan">
      <formula>$C$4</formula>
    </cfRule>
  </conditionalFormatting>
  <conditionalFormatting sqref="BS49">
    <cfRule type="cellIs" dxfId="1811" priority="2339" operator="lessThan">
      <formula>$C$4</formula>
    </cfRule>
  </conditionalFormatting>
  <conditionalFormatting sqref="BS50">
    <cfRule type="cellIs" dxfId="1810" priority="2340" operator="lessThan">
      <formula>$C$4</formula>
    </cfRule>
  </conditionalFormatting>
  <conditionalFormatting sqref="BS51">
    <cfRule type="cellIs" dxfId="1809" priority="2341" operator="lessThan">
      <formula>$C$4</formula>
    </cfRule>
  </conditionalFormatting>
  <conditionalFormatting sqref="BS52">
    <cfRule type="cellIs" dxfId="1808" priority="2342" operator="lessThan">
      <formula>$C$4</formula>
    </cfRule>
  </conditionalFormatting>
  <conditionalFormatting sqref="BS53">
    <cfRule type="cellIs" dxfId="1807" priority="2343" operator="lessThan">
      <formula>$C$4</formula>
    </cfRule>
  </conditionalFormatting>
  <conditionalFormatting sqref="BS54">
    <cfRule type="cellIs" dxfId="1806" priority="2344" operator="lessThan">
      <formula>$C$4</formula>
    </cfRule>
  </conditionalFormatting>
  <conditionalFormatting sqref="BS55">
    <cfRule type="cellIs" dxfId="1805" priority="2345" operator="lessThan">
      <formula>$C$4</formula>
    </cfRule>
  </conditionalFormatting>
  <conditionalFormatting sqref="BS56">
    <cfRule type="cellIs" dxfId="1804" priority="2346" operator="lessThan">
      <formula>$C$4</formula>
    </cfRule>
  </conditionalFormatting>
  <conditionalFormatting sqref="BS57">
    <cfRule type="cellIs" dxfId="1803" priority="2347" operator="lessThan">
      <formula>$C$4</formula>
    </cfRule>
  </conditionalFormatting>
  <conditionalFormatting sqref="BS58">
    <cfRule type="cellIs" dxfId="1802" priority="2348" operator="lessThan">
      <formula>$C$4</formula>
    </cfRule>
  </conditionalFormatting>
  <conditionalFormatting sqref="BS59">
    <cfRule type="cellIs" dxfId="1801" priority="2349" operator="lessThan">
      <formula>$C$4</formula>
    </cfRule>
  </conditionalFormatting>
  <conditionalFormatting sqref="BS60">
    <cfRule type="cellIs" dxfId="1800" priority="2350" operator="lessThan">
      <formula>$C$4</formula>
    </cfRule>
  </conditionalFormatting>
  <conditionalFormatting sqref="BT11">
    <cfRule type="cellIs" dxfId="1799" priority="2351" operator="lessThan">
      <formula>$C$4</formula>
    </cfRule>
  </conditionalFormatting>
  <conditionalFormatting sqref="BT12">
    <cfRule type="cellIs" dxfId="1798" priority="2352" operator="lessThan">
      <formula>$C$4</formula>
    </cfRule>
  </conditionalFormatting>
  <conditionalFormatting sqref="BT13">
    <cfRule type="cellIs" dxfId="1797" priority="2353" operator="lessThan">
      <formula>$C$4</formula>
    </cfRule>
  </conditionalFormatting>
  <conditionalFormatting sqref="BT14">
    <cfRule type="cellIs" dxfId="1796" priority="2354" operator="lessThan">
      <formula>$C$4</formula>
    </cfRule>
  </conditionalFormatting>
  <conditionalFormatting sqref="BT15">
    <cfRule type="cellIs" dxfId="1795" priority="2355" operator="lessThan">
      <formula>$C$4</formula>
    </cfRule>
  </conditionalFormatting>
  <conditionalFormatting sqref="BT16">
    <cfRule type="cellIs" dxfId="1794" priority="2356" operator="lessThan">
      <formula>$C$4</formula>
    </cfRule>
  </conditionalFormatting>
  <conditionalFormatting sqref="BT17">
    <cfRule type="cellIs" dxfId="1793" priority="2357" operator="lessThan">
      <formula>$C$4</formula>
    </cfRule>
  </conditionalFormatting>
  <conditionalFormatting sqref="BT18">
    <cfRule type="cellIs" dxfId="1792" priority="2358" operator="lessThan">
      <formula>$C$4</formula>
    </cfRule>
  </conditionalFormatting>
  <conditionalFormatting sqref="BT19">
    <cfRule type="cellIs" dxfId="1791" priority="2359" operator="lessThan">
      <formula>$C$4</formula>
    </cfRule>
  </conditionalFormatting>
  <conditionalFormatting sqref="BT20">
    <cfRule type="cellIs" dxfId="1790" priority="2360" operator="lessThan">
      <formula>$C$4</formula>
    </cfRule>
  </conditionalFormatting>
  <conditionalFormatting sqref="BT21">
    <cfRule type="cellIs" dxfId="1789" priority="2361" operator="lessThan">
      <formula>$C$4</formula>
    </cfRule>
  </conditionalFormatting>
  <conditionalFormatting sqref="BT22">
    <cfRule type="cellIs" dxfId="1788" priority="2362" operator="lessThan">
      <formula>$C$4</formula>
    </cfRule>
  </conditionalFormatting>
  <conditionalFormatting sqref="BT23">
    <cfRule type="cellIs" dxfId="1787" priority="2363" operator="lessThan">
      <formula>$C$4</formula>
    </cfRule>
  </conditionalFormatting>
  <conditionalFormatting sqref="BT24">
    <cfRule type="cellIs" dxfId="1786" priority="2364" operator="lessThan">
      <formula>$C$4</formula>
    </cfRule>
  </conditionalFormatting>
  <conditionalFormatting sqref="BT25">
    <cfRule type="cellIs" dxfId="1785" priority="2365" operator="lessThan">
      <formula>$C$4</formula>
    </cfRule>
  </conditionalFormatting>
  <conditionalFormatting sqref="BT26">
    <cfRule type="cellIs" dxfId="1784" priority="2366" operator="lessThan">
      <formula>$C$4</formula>
    </cfRule>
  </conditionalFormatting>
  <conditionalFormatting sqref="BT27">
    <cfRule type="cellIs" dxfId="1783" priority="2367" operator="lessThan">
      <formula>$C$4</formula>
    </cfRule>
  </conditionalFormatting>
  <conditionalFormatting sqref="BT28">
    <cfRule type="cellIs" dxfId="1782" priority="2368" operator="lessThan">
      <formula>$C$4</formula>
    </cfRule>
  </conditionalFormatting>
  <conditionalFormatting sqref="BT29">
    <cfRule type="cellIs" dxfId="1781" priority="2369" operator="lessThan">
      <formula>$C$4</formula>
    </cfRule>
  </conditionalFormatting>
  <conditionalFormatting sqref="BT30">
    <cfRule type="cellIs" dxfId="1780" priority="2370" operator="lessThan">
      <formula>$C$4</formula>
    </cfRule>
  </conditionalFormatting>
  <conditionalFormatting sqref="BT31">
    <cfRule type="cellIs" dxfId="1779" priority="2371" operator="lessThan">
      <formula>$C$4</formula>
    </cfRule>
  </conditionalFormatting>
  <conditionalFormatting sqref="BT32">
    <cfRule type="cellIs" dxfId="1778" priority="2372" operator="lessThan">
      <formula>$C$4</formula>
    </cfRule>
  </conditionalFormatting>
  <conditionalFormatting sqref="BT33">
    <cfRule type="cellIs" dxfId="1777" priority="2373" operator="lessThan">
      <formula>$C$4</formula>
    </cfRule>
  </conditionalFormatting>
  <conditionalFormatting sqref="BT34">
    <cfRule type="cellIs" dxfId="1776" priority="2374" operator="lessThan">
      <formula>$C$4</formula>
    </cfRule>
  </conditionalFormatting>
  <conditionalFormatting sqref="BT35">
    <cfRule type="cellIs" dxfId="1775" priority="2375" operator="lessThan">
      <formula>$C$4</formula>
    </cfRule>
  </conditionalFormatting>
  <conditionalFormatting sqref="BT36">
    <cfRule type="cellIs" dxfId="1774" priority="2376" operator="lessThan">
      <formula>$C$4</formula>
    </cfRule>
  </conditionalFormatting>
  <conditionalFormatting sqref="BT37">
    <cfRule type="cellIs" dxfId="1773" priority="2377" operator="lessThan">
      <formula>$C$4</formula>
    </cfRule>
  </conditionalFormatting>
  <conditionalFormatting sqref="BT38">
    <cfRule type="cellIs" dxfId="1772" priority="2378" operator="lessThan">
      <formula>$C$4</formula>
    </cfRule>
  </conditionalFormatting>
  <conditionalFormatting sqref="BT39">
    <cfRule type="cellIs" dxfId="1771" priority="2379" operator="lessThan">
      <formula>$C$4</formula>
    </cfRule>
  </conditionalFormatting>
  <conditionalFormatting sqref="BT40">
    <cfRule type="cellIs" dxfId="1770" priority="2380" operator="lessThan">
      <formula>$C$4</formula>
    </cfRule>
  </conditionalFormatting>
  <conditionalFormatting sqref="BT41">
    <cfRule type="cellIs" dxfId="1769" priority="2381" operator="lessThan">
      <formula>$C$4</formula>
    </cfRule>
  </conditionalFormatting>
  <conditionalFormatting sqref="BT42">
    <cfRule type="cellIs" dxfId="1768" priority="2382" operator="lessThan">
      <formula>$C$4</formula>
    </cfRule>
  </conditionalFormatting>
  <conditionalFormatting sqref="BT43">
    <cfRule type="cellIs" dxfId="1767" priority="2383" operator="lessThan">
      <formula>$C$4</formula>
    </cfRule>
  </conditionalFormatting>
  <conditionalFormatting sqref="BT44">
    <cfRule type="cellIs" dxfId="1766" priority="2384" operator="lessThan">
      <formula>$C$4</formula>
    </cfRule>
  </conditionalFormatting>
  <conditionalFormatting sqref="BT45">
    <cfRule type="cellIs" dxfId="1765" priority="2385" operator="lessThan">
      <formula>$C$4</formula>
    </cfRule>
  </conditionalFormatting>
  <conditionalFormatting sqref="BT46">
    <cfRule type="cellIs" dxfId="1764" priority="2386" operator="lessThan">
      <formula>$C$4</formula>
    </cfRule>
  </conditionalFormatting>
  <conditionalFormatting sqref="BT47">
    <cfRule type="cellIs" dxfId="1763" priority="2387" operator="lessThan">
      <formula>$C$4</formula>
    </cfRule>
  </conditionalFormatting>
  <conditionalFormatting sqref="BT48">
    <cfRule type="cellIs" dxfId="1762" priority="2388" operator="lessThan">
      <formula>$C$4</formula>
    </cfRule>
  </conditionalFormatting>
  <conditionalFormatting sqref="BT49">
    <cfRule type="cellIs" dxfId="1761" priority="2389" operator="lessThan">
      <formula>$C$4</formula>
    </cfRule>
  </conditionalFormatting>
  <conditionalFormatting sqref="BT50">
    <cfRule type="cellIs" dxfId="1760" priority="2390" operator="lessThan">
      <formula>$C$4</formula>
    </cfRule>
  </conditionalFormatting>
  <conditionalFormatting sqref="BT51">
    <cfRule type="cellIs" dxfId="1759" priority="2391" operator="lessThan">
      <formula>$C$4</formula>
    </cfRule>
  </conditionalFormatting>
  <conditionalFormatting sqref="BT52">
    <cfRule type="cellIs" dxfId="1758" priority="2392" operator="lessThan">
      <formula>$C$4</formula>
    </cfRule>
  </conditionalFormatting>
  <conditionalFormatting sqref="BT53">
    <cfRule type="cellIs" dxfId="1757" priority="2393" operator="lessThan">
      <formula>$C$4</formula>
    </cfRule>
  </conditionalFormatting>
  <conditionalFormatting sqref="BT54">
    <cfRule type="cellIs" dxfId="1756" priority="2394" operator="lessThan">
      <formula>$C$4</formula>
    </cfRule>
  </conditionalFormatting>
  <conditionalFormatting sqref="BT55">
    <cfRule type="cellIs" dxfId="1755" priority="2395" operator="lessThan">
      <formula>$C$4</formula>
    </cfRule>
  </conditionalFormatting>
  <conditionalFormatting sqref="BT56">
    <cfRule type="cellIs" dxfId="1754" priority="2396" operator="lessThan">
      <formula>$C$4</formula>
    </cfRule>
  </conditionalFormatting>
  <conditionalFormatting sqref="BT57">
    <cfRule type="cellIs" dxfId="1753" priority="2397" operator="lessThan">
      <formula>$C$4</formula>
    </cfRule>
  </conditionalFormatting>
  <conditionalFormatting sqref="BT58">
    <cfRule type="cellIs" dxfId="1752" priority="2398" operator="lessThan">
      <formula>$C$4</formula>
    </cfRule>
  </conditionalFormatting>
  <conditionalFormatting sqref="BT59">
    <cfRule type="cellIs" dxfId="1751" priority="2399" operator="lessThan">
      <formula>$C$4</formula>
    </cfRule>
  </conditionalFormatting>
  <conditionalFormatting sqref="BT60">
    <cfRule type="cellIs" dxfId="1750" priority="2400" operator="lessThan">
      <formula>$C$4</formula>
    </cfRule>
  </conditionalFormatting>
  <conditionalFormatting sqref="BU11">
    <cfRule type="cellIs" dxfId="1749" priority="2401" operator="lessThan">
      <formula>$C$4</formula>
    </cfRule>
  </conditionalFormatting>
  <conditionalFormatting sqref="BU12">
    <cfRule type="cellIs" dxfId="1748" priority="2402" operator="lessThan">
      <formula>$C$4</formula>
    </cfRule>
  </conditionalFormatting>
  <conditionalFormatting sqref="BU13">
    <cfRule type="cellIs" dxfId="1747" priority="2403" operator="lessThan">
      <formula>$C$4</formula>
    </cfRule>
  </conditionalFormatting>
  <conditionalFormatting sqref="BU14">
    <cfRule type="cellIs" dxfId="1746" priority="2404" operator="lessThan">
      <formula>$C$4</formula>
    </cfRule>
  </conditionalFormatting>
  <conditionalFormatting sqref="BU15">
    <cfRule type="cellIs" dxfId="1745" priority="2405" operator="lessThan">
      <formula>$C$4</formula>
    </cfRule>
  </conditionalFormatting>
  <conditionalFormatting sqref="BU16">
    <cfRule type="cellIs" dxfId="1744" priority="2406" operator="lessThan">
      <formula>$C$4</formula>
    </cfRule>
  </conditionalFormatting>
  <conditionalFormatting sqref="BU17">
    <cfRule type="cellIs" dxfId="1743" priority="2407" operator="lessThan">
      <formula>$C$4</formula>
    </cfRule>
  </conditionalFormatting>
  <conditionalFormatting sqref="BU18">
    <cfRule type="cellIs" dxfId="1742" priority="2408" operator="lessThan">
      <formula>$C$4</formula>
    </cfRule>
  </conditionalFormatting>
  <conditionalFormatting sqref="BU19">
    <cfRule type="cellIs" dxfId="1741" priority="2409" operator="lessThan">
      <formula>$C$4</formula>
    </cfRule>
  </conditionalFormatting>
  <conditionalFormatting sqref="BU20">
    <cfRule type="cellIs" dxfId="1740" priority="2410" operator="lessThan">
      <formula>$C$4</formula>
    </cfRule>
  </conditionalFormatting>
  <conditionalFormatting sqref="BU21">
    <cfRule type="cellIs" dxfId="1739" priority="2411" operator="lessThan">
      <formula>$C$4</formula>
    </cfRule>
  </conditionalFormatting>
  <conditionalFormatting sqref="BU22">
    <cfRule type="cellIs" dxfId="1738" priority="2412" operator="lessThan">
      <formula>$C$4</formula>
    </cfRule>
  </conditionalFormatting>
  <conditionalFormatting sqref="BU23">
    <cfRule type="cellIs" dxfId="1737" priority="2413" operator="lessThan">
      <formula>$C$4</formula>
    </cfRule>
  </conditionalFormatting>
  <conditionalFormatting sqref="BU24">
    <cfRule type="cellIs" dxfId="1736" priority="2414" operator="lessThan">
      <formula>$C$4</formula>
    </cfRule>
  </conditionalFormatting>
  <conditionalFormatting sqref="BU25">
    <cfRule type="cellIs" dxfId="1735" priority="2415" operator="lessThan">
      <formula>$C$4</formula>
    </cfRule>
  </conditionalFormatting>
  <conditionalFormatting sqref="BU26">
    <cfRule type="cellIs" dxfId="1734" priority="2416" operator="lessThan">
      <formula>$C$4</formula>
    </cfRule>
  </conditionalFormatting>
  <conditionalFormatting sqref="BU27">
    <cfRule type="cellIs" dxfId="1733" priority="2417" operator="lessThan">
      <formula>$C$4</formula>
    </cfRule>
  </conditionalFormatting>
  <conditionalFormatting sqref="BU28">
    <cfRule type="cellIs" dxfId="1732" priority="2418" operator="lessThan">
      <formula>$C$4</formula>
    </cfRule>
  </conditionalFormatting>
  <conditionalFormatting sqref="BU29">
    <cfRule type="cellIs" dxfId="1731" priority="2419" operator="lessThan">
      <formula>$C$4</formula>
    </cfRule>
  </conditionalFormatting>
  <conditionalFormatting sqref="BU30">
    <cfRule type="cellIs" dxfId="1730" priority="2420" operator="lessThan">
      <formula>$C$4</formula>
    </cfRule>
  </conditionalFormatting>
  <conditionalFormatting sqref="BU31">
    <cfRule type="cellIs" dxfId="1729" priority="2421" operator="lessThan">
      <formula>$C$4</formula>
    </cfRule>
  </conditionalFormatting>
  <conditionalFormatting sqref="BU32">
    <cfRule type="cellIs" dxfId="1728" priority="2422" operator="lessThan">
      <formula>$C$4</formula>
    </cfRule>
  </conditionalFormatting>
  <conditionalFormatting sqref="BU33">
    <cfRule type="cellIs" dxfId="1727" priority="2423" operator="lessThan">
      <formula>$C$4</formula>
    </cfRule>
  </conditionalFormatting>
  <conditionalFormatting sqref="BU34">
    <cfRule type="cellIs" dxfId="1726" priority="2424" operator="lessThan">
      <formula>$C$4</formula>
    </cfRule>
  </conditionalFormatting>
  <conditionalFormatting sqref="BU35">
    <cfRule type="cellIs" dxfId="1725" priority="2425" operator="lessThan">
      <formula>$C$4</formula>
    </cfRule>
  </conditionalFormatting>
  <conditionalFormatting sqref="BU36">
    <cfRule type="cellIs" dxfId="1724" priority="2426" operator="lessThan">
      <formula>$C$4</formula>
    </cfRule>
  </conditionalFormatting>
  <conditionalFormatting sqref="BU37">
    <cfRule type="cellIs" dxfId="1723" priority="2427" operator="lessThan">
      <formula>$C$4</formula>
    </cfRule>
  </conditionalFormatting>
  <conditionalFormatting sqref="BU38">
    <cfRule type="cellIs" dxfId="1722" priority="2428" operator="lessThan">
      <formula>$C$4</formula>
    </cfRule>
  </conditionalFormatting>
  <conditionalFormatting sqref="BU39">
    <cfRule type="cellIs" dxfId="1721" priority="2429" operator="lessThan">
      <formula>$C$4</formula>
    </cfRule>
  </conditionalFormatting>
  <conditionalFormatting sqref="BU40">
    <cfRule type="cellIs" dxfId="1720" priority="2430" operator="lessThan">
      <formula>$C$4</formula>
    </cfRule>
  </conditionalFormatting>
  <conditionalFormatting sqref="BU41">
    <cfRule type="cellIs" dxfId="1719" priority="2431" operator="lessThan">
      <formula>$C$4</formula>
    </cfRule>
  </conditionalFormatting>
  <conditionalFormatting sqref="BU42">
    <cfRule type="cellIs" dxfId="1718" priority="2432" operator="lessThan">
      <formula>$C$4</formula>
    </cfRule>
  </conditionalFormatting>
  <conditionalFormatting sqref="BU43">
    <cfRule type="cellIs" dxfId="1717" priority="2433" operator="lessThan">
      <formula>$C$4</formula>
    </cfRule>
  </conditionalFormatting>
  <conditionalFormatting sqref="BU44">
    <cfRule type="cellIs" dxfId="1716" priority="2434" operator="lessThan">
      <formula>$C$4</formula>
    </cfRule>
  </conditionalFormatting>
  <conditionalFormatting sqref="BU45">
    <cfRule type="cellIs" dxfId="1715" priority="2435" operator="lessThan">
      <formula>$C$4</formula>
    </cfRule>
  </conditionalFormatting>
  <conditionalFormatting sqref="BU46">
    <cfRule type="cellIs" dxfId="1714" priority="2436" operator="lessThan">
      <formula>$C$4</formula>
    </cfRule>
  </conditionalFormatting>
  <conditionalFormatting sqref="BU47">
    <cfRule type="cellIs" dxfId="1713" priority="2437" operator="lessThan">
      <formula>$C$4</formula>
    </cfRule>
  </conditionalFormatting>
  <conditionalFormatting sqref="BU48">
    <cfRule type="cellIs" dxfId="1712" priority="2438" operator="lessThan">
      <formula>$C$4</formula>
    </cfRule>
  </conditionalFormatting>
  <conditionalFormatting sqref="BU49">
    <cfRule type="cellIs" dxfId="1711" priority="2439" operator="lessThan">
      <formula>$C$4</formula>
    </cfRule>
  </conditionalFormatting>
  <conditionalFormatting sqref="BU50">
    <cfRule type="cellIs" dxfId="1710" priority="2440" operator="lessThan">
      <formula>$C$4</formula>
    </cfRule>
  </conditionalFormatting>
  <conditionalFormatting sqref="BU51">
    <cfRule type="cellIs" dxfId="1709" priority="2441" operator="lessThan">
      <formula>$C$4</formula>
    </cfRule>
  </conditionalFormatting>
  <conditionalFormatting sqref="BU52">
    <cfRule type="cellIs" dxfId="1708" priority="2442" operator="lessThan">
      <formula>$C$4</formula>
    </cfRule>
  </conditionalFormatting>
  <conditionalFormatting sqref="BU53">
    <cfRule type="cellIs" dxfId="1707" priority="2443" operator="lessThan">
      <formula>$C$4</formula>
    </cfRule>
  </conditionalFormatting>
  <conditionalFormatting sqref="BU54">
    <cfRule type="cellIs" dxfId="1706" priority="2444" operator="lessThan">
      <formula>$C$4</formula>
    </cfRule>
  </conditionalFormatting>
  <conditionalFormatting sqref="BU55">
    <cfRule type="cellIs" dxfId="1705" priority="2445" operator="lessThan">
      <formula>$C$4</formula>
    </cfRule>
  </conditionalFormatting>
  <conditionalFormatting sqref="BU56">
    <cfRule type="cellIs" dxfId="1704" priority="2446" operator="lessThan">
      <formula>$C$4</formula>
    </cfRule>
  </conditionalFormatting>
  <conditionalFormatting sqref="BU57">
    <cfRule type="cellIs" dxfId="1703" priority="2447" operator="lessThan">
      <formula>$C$4</formula>
    </cfRule>
  </conditionalFormatting>
  <conditionalFormatting sqref="BU58">
    <cfRule type="cellIs" dxfId="1702" priority="2448" operator="lessThan">
      <formula>$C$4</formula>
    </cfRule>
  </conditionalFormatting>
  <conditionalFormatting sqref="BU59">
    <cfRule type="cellIs" dxfId="1701" priority="2449" operator="lessThan">
      <formula>$C$4</formula>
    </cfRule>
  </conditionalFormatting>
  <conditionalFormatting sqref="BU60">
    <cfRule type="cellIs" dxfId="1700" priority="2450" operator="lessThan">
      <formula>$C$4</formula>
    </cfRule>
  </conditionalFormatting>
  <conditionalFormatting sqref="BV11">
    <cfRule type="cellIs" dxfId="1699" priority="2451" operator="lessThan">
      <formula>$C$4</formula>
    </cfRule>
  </conditionalFormatting>
  <conditionalFormatting sqref="BV12">
    <cfRule type="cellIs" dxfId="1698" priority="2452" operator="lessThan">
      <formula>$C$4</formula>
    </cfRule>
  </conditionalFormatting>
  <conditionalFormatting sqref="BV13">
    <cfRule type="cellIs" dxfId="1697" priority="2453" operator="lessThan">
      <formula>$C$4</formula>
    </cfRule>
  </conditionalFormatting>
  <conditionalFormatting sqref="BV14">
    <cfRule type="cellIs" dxfId="1696" priority="2454" operator="lessThan">
      <formula>$C$4</formula>
    </cfRule>
  </conditionalFormatting>
  <conditionalFormatting sqref="BV15">
    <cfRule type="cellIs" dxfId="1695" priority="2455" operator="lessThan">
      <formula>$C$4</formula>
    </cfRule>
  </conditionalFormatting>
  <conditionalFormatting sqref="BV16">
    <cfRule type="cellIs" dxfId="1694" priority="2456" operator="lessThan">
      <formula>$C$4</formula>
    </cfRule>
  </conditionalFormatting>
  <conditionalFormatting sqref="BV17">
    <cfRule type="cellIs" dxfId="1693" priority="2457" operator="lessThan">
      <formula>$C$4</formula>
    </cfRule>
  </conditionalFormatting>
  <conditionalFormatting sqref="BV18">
    <cfRule type="cellIs" dxfId="1692" priority="2458" operator="lessThan">
      <formula>$C$4</formula>
    </cfRule>
  </conditionalFormatting>
  <conditionalFormatting sqref="BV19">
    <cfRule type="cellIs" dxfId="1691" priority="2459" operator="lessThan">
      <formula>$C$4</formula>
    </cfRule>
  </conditionalFormatting>
  <conditionalFormatting sqref="BV20">
    <cfRule type="cellIs" dxfId="1690" priority="2460" operator="lessThan">
      <formula>$C$4</formula>
    </cfRule>
  </conditionalFormatting>
  <conditionalFormatting sqref="BV21">
    <cfRule type="cellIs" dxfId="1689" priority="2461" operator="lessThan">
      <formula>$C$4</formula>
    </cfRule>
  </conditionalFormatting>
  <conditionalFormatting sqref="BV22">
    <cfRule type="cellIs" dxfId="1688" priority="2462" operator="lessThan">
      <formula>$C$4</formula>
    </cfRule>
  </conditionalFormatting>
  <conditionalFormatting sqref="BV23">
    <cfRule type="cellIs" dxfId="1687" priority="2463" operator="lessThan">
      <formula>$C$4</formula>
    </cfRule>
  </conditionalFormatting>
  <conditionalFormatting sqref="BV24">
    <cfRule type="cellIs" dxfId="1686" priority="2464" operator="lessThan">
      <formula>$C$4</formula>
    </cfRule>
  </conditionalFormatting>
  <conditionalFormatting sqref="BV25">
    <cfRule type="cellIs" dxfId="1685" priority="2465" operator="lessThan">
      <formula>$C$4</formula>
    </cfRule>
  </conditionalFormatting>
  <conditionalFormatting sqref="BV26">
    <cfRule type="cellIs" dxfId="1684" priority="2466" operator="lessThan">
      <formula>$C$4</formula>
    </cfRule>
  </conditionalFormatting>
  <conditionalFormatting sqref="BV27">
    <cfRule type="cellIs" dxfId="1683" priority="2467" operator="lessThan">
      <formula>$C$4</formula>
    </cfRule>
  </conditionalFormatting>
  <conditionalFormatting sqref="BV28">
    <cfRule type="cellIs" dxfId="1682" priority="2468" operator="lessThan">
      <formula>$C$4</formula>
    </cfRule>
  </conditionalFormatting>
  <conditionalFormatting sqref="BV29">
    <cfRule type="cellIs" dxfId="1681" priority="2469" operator="lessThan">
      <formula>$C$4</formula>
    </cfRule>
  </conditionalFormatting>
  <conditionalFormatting sqref="BV30">
    <cfRule type="cellIs" dxfId="1680" priority="2470" operator="lessThan">
      <formula>$C$4</formula>
    </cfRule>
  </conditionalFormatting>
  <conditionalFormatting sqref="BV31">
    <cfRule type="cellIs" dxfId="1679" priority="2471" operator="lessThan">
      <formula>$C$4</formula>
    </cfRule>
  </conditionalFormatting>
  <conditionalFormatting sqref="BV32">
    <cfRule type="cellIs" dxfId="1678" priority="2472" operator="lessThan">
      <formula>$C$4</formula>
    </cfRule>
  </conditionalFormatting>
  <conditionalFormatting sqref="BV33">
    <cfRule type="cellIs" dxfId="1677" priority="2473" operator="lessThan">
      <formula>$C$4</formula>
    </cfRule>
  </conditionalFormatting>
  <conditionalFormatting sqref="BV34">
    <cfRule type="cellIs" dxfId="1676" priority="2474" operator="lessThan">
      <formula>$C$4</formula>
    </cfRule>
  </conditionalFormatting>
  <conditionalFormatting sqref="BV35">
    <cfRule type="cellIs" dxfId="1675" priority="2475" operator="lessThan">
      <formula>$C$4</formula>
    </cfRule>
  </conditionalFormatting>
  <conditionalFormatting sqref="BV36">
    <cfRule type="cellIs" dxfId="1674" priority="2476" operator="lessThan">
      <formula>$C$4</formula>
    </cfRule>
  </conditionalFormatting>
  <conditionalFormatting sqref="BV37">
    <cfRule type="cellIs" dxfId="1673" priority="2477" operator="lessThan">
      <formula>$C$4</formula>
    </cfRule>
  </conditionalFormatting>
  <conditionalFormatting sqref="BV38">
    <cfRule type="cellIs" dxfId="1672" priority="2478" operator="lessThan">
      <formula>$C$4</formula>
    </cfRule>
  </conditionalFormatting>
  <conditionalFormatting sqref="BV39">
    <cfRule type="cellIs" dxfId="1671" priority="2479" operator="lessThan">
      <formula>$C$4</formula>
    </cfRule>
  </conditionalFormatting>
  <conditionalFormatting sqref="BV40">
    <cfRule type="cellIs" dxfId="1670" priority="2480" operator="lessThan">
      <formula>$C$4</formula>
    </cfRule>
  </conditionalFormatting>
  <conditionalFormatting sqref="BV41">
    <cfRule type="cellIs" dxfId="1669" priority="2481" operator="lessThan">
      <formula>$C$4</formula>
    </cfRule>
  </conditionalFormatting>
  <conditionalFormatting sqref="BV42">
    <cfRule type="cellIs" dxfId="1668" priority="2482" operator="lessThan">
      <formula>$C$4</formula>
    </cfRule>
  </conditionalFormatting>
  <conditionalFormatting sqref="BV43">
    <cfRule type="cellIs" dxfId="1667" priority="2483" operator="lessThan">
      <formula>$C$4</formula>
    </cfRule>
  </conditionalFormatting>
  <conditionalFormatting sqref="BV44">
    <cfRule type="cellIs" dxfId="1666" priority="2484" operator="lessThan">
      <formula>$C$4</formula>
    </cfRule>
  </conditionalFormatting>
  <conditionalFormatting sqref="BV45">
    <cfRule type="cellIs" dxfId="1665" priority="2485" operator="lessThan">
      <formula>$C$4</formula>
    </cfRule>
  </conditionalFormatting>
  <conditionalFormatting sqref="BV46">
    <cfRule type="cellIs" dxfId="1664" priority="2486" operator="lessThan">
      <formula>$C$4</formula>
    </cfRule>
  </conditionalFormatting>
  <conditionalFormatting sqref="BV47">
    <cfRule type="cellIs" dxfId="1663" priority="2487" operator="lessThan">
      <formula>$C$4</formula>
    </cfRule>
  </conditionalFormatting>
  <conditionalFormatting sqref="BV48">
    <cfRule type="cellIs" dxfId="1662" priority="2488" operator="lessThan">
      <formula>$C$4</formula>
    </cfRule>
  </conditionalFormatting>
  <conditionalFormatting sqref="BV49">
    <cfRule type="cellIs" dxfId="1661" priority="2489" operator="lessThan">
      <formula>$C$4</formula>
    </cfRule>
  </conditionalFormatting>
  <conditionalFormatting sqref="BV50">
    <cfRule type="cellIs" dxfId="1660" priority="2490" operator="lessThan">
      <formula>$C$4</formula>
    </cfRule>
  </conditionalFormatting>
  <conditionalFormatting sqref="BV51">
    <cfRule type="cellIs" dxfId="1659" priority="2491" operator="lessThan">
      <formula>$C$4</formula>
    </cfRule>
  </conditionalFormatting>
  <conditionalFormatting sqref="BV52">
    <cfRule type="cellIs" dxfId="1658" priority="2492" operator="lessThan">
      <formula>$C$4</formula>
    </cfRule>
  </conditionalFormatting>
  <conditionalFormatting sqref="BV53">
    <cfRule type="cellIs" dxfId="1657" priority="2493" operator="lessThan">
      <formula>$C$4</formula>
    </cfRule>
  </conditionalFormatting>
  <conditionalFormatting sqref="BV54">
    <cfRule type="cellIs" dxfId="1656" priority="2494" operator="lessThan">
      <formula>$C$4</formula>
    </cfRule>
  </conditionalFormatting>
  <conditionalFormatting sqref="BV55">
    <cfRule type="cellIs" dxfId="1655" priority="2495" operator="lessThan">
      <formula>$C$4</formula>
    </cfRule>
  </conditionalFormatting>
  <conditionalFormatting sqref="BV56">
    <cfRule type="cellIs" dxfId="1654" priority="2496" operator="lessThan">
      <formula>$C$4</formula>
    </cfRule>
  </conditionalFormatting>
  <conditionalFormatting sqref="BV57">
    <cfRule type="cellIs" dxfId="1653" priority="2497" operator="lessThan">
      <formula>$C$4</formula>
    </cfRule>
  </conditionalFormatting>
  <conditionalFormatting sqref="BV58">
    <cfRule type="cellIs" dxfId="1652" priority="2498" operator="lessThan">
      <formula>$C$4</formula>
    </cfRule>
  </conditionalFormatting>
  <conditionalFormatting sqref="BV59">
    <cfRule type="cellIs" dxfId="1651" priority="2499" operator="lessThan">
      <formula>$C$4</formula>
    </cfRule>
  </conditionalFormatting>
  <conditionalFormatting sqref="BV60">
    <cfRule type="cellIs" dxfId="1650" priority="2500" operator="lessThan">
      <formula>$C$4</formula>
    </cfRule>
  </conditionalFormatting>
  <conditionalFormatting sqref="BW11">
    <cfRule type="cellIs" dxfId="1649" priority="2501" operator="lessThan">
      <formula>$C$4</formula>
    </cfRule>
  </conditionalFormatting>
  <conditionalFormatting sqref="BW12">
    <cfRule type="cellIs" dxfId="1648" priority="2502" operator="lessThan">
      <formula>$C$4</formula>
    </cfRule>
  </conditionalFormatting>
  <conditionalFormatting sqref="BW13">
    <cfRule type="cellIs" dxfId="1647" priority="2503" operator="lessThan">
      <formula>$C$4</formula>
    </cfRule>
  </conditionalFormatting>
  <conditionalFormatting sqref="BW14">
    <cfRule type="cellIs" dxfId="1646" priority="2504" operator="lessThan">
      <formula>$C$4</formula>
    </cfRule>
  </conditionalFormatting>
  <conditionalFormatting sqref="BW15">
    <cfRule type="cellIs" dxfId="1645" priority="2505" operator="lessThan">
      <formula>$C$4</formula>
    </cfRule>
  </conditionalFormatting>
  <conditionalFormatting sqref="BW16">
    <cfRule type="cellIs" dxfId="1644" priority="2506" operator="lessThan">
      <formula>$C$4</formula>
    </cfRule>
  </conditionalFormatting>
  <conditionalFormatting sqref="BW17">
    <cfRule type="cellIs" dxfId="1643" priority="2507" operator="lessThan">
      <formula>$C$4</formula>
    </cfRule>
  </conditionalFormatting>
  <conditionalFormatting sqref="BW18">
    <cfRule type="cellIs" dxfId="1642" priority="2508" operator="lessThan">
      <formula>$C$4</formula>
    </cfRule>
  </conditionalFormatting>
  <conditionalFormatting sqref="BW19">
    <cfRule type="cellIs" dxfId="1641" priority="2509" operator="lessThan">
      <formula>$C$4</formula>
    </cfRule>
  </conditionalFormatting>
  <conditionalFormatting sqref="BW20">
    <cfRule type="cellIs" dxfId="1640" priority="2510" operator="lessThan">
      <formula>$C$4</formula>
    </cfRule>
  </conditionalFormatting>
  <conditionalFormatting sqref="BW21">
    <cfRule type="cellIs" dxfId="1639" priority="2511" operator="lessThan">
      <formula>$C$4</formula>
    </cfRule>
  </conditionalFormatting>
  <conditionalFormatting sqref="BW22">
    <cfRule type="cellIs" dxfId="1638" priority="2512" operator="lessThan">
      <formula>$C$4</formula>
    </cfRule>
  </conditionalFormatting>
  <conditionalFormatting sqref="BW23">
    <cfRule type="cellIs" dxfId="1637" priority="2513" operator="lessThan">
      <formula>$C$4</formula>
    </cfRule>
  </conditionalFormatting>
  <conditionalFormatting sqref="BW24">
    <cfRule type="cellIs" dxfId="1636" priority="2514" operator="lessThan">
      <formula>$C$4</formula>
    </cfRule>
  </conditionalFormatting>
  <conditionalFormatting sqref="BW25">
    <cfRule type="cellIs" dxfId="1635" priority="2515" operator="lessThan">
      <formula>$C$4</formula>
    </cfRule>
  </conditionalFormatting>
  <conditionalFormatting sqref="BW26">
    <cfRule type="cellIs" dxfId="1634" priority="2516" operator="lessThan">
      <formula>$C$4</formula>
    </cfRule>
  </conditionalFormatting>
  <conditionalFormatting sqref="BW27">
    <cfRule type="cellIs" dxfId="1633" priority="2517" operator="lessThan">
      <formula>$C$4</formula>
    </cfRule>
  </conditionalFormatting>
  <conditionalFormatting sqref="BW28">
    <cfRule type="cellIs" dxfId="1632" priority="2518" operator="lessThan">
      <formula>$C$4</formula>
    </cfRule>
  </conditionalFormatting>
  <conditionalFormatting sqref="BW29">
    <cfRule type="cellIs" dxfId="1631" priority="2519" operator="lessThan">
      <formula>$C$4</formula>
    </cfRule>
  </conditionalFormatting>
  <conditionalFormatting sqref="BW30">
    <cfRule type="cellIs" dxfId="1630" priority="2520" operator="lessThan">
      <formula>$C$4</formula>
    </cfRule>
  </conditionalFormatting>
  <conditionalFormatting sqref="BW31">
    <cfRule type="cellIs" dxfId="1629" priority="2521" operator="lessThan">
      <formula>$C$4</formula>
    </cfRule>
  </conditionalFormatting>
  <conditionalFormatting sqref="BW32">
    <cfRule type="cellIs" dxfId="1628" priority="2522" operator="lessThan">
      <formula>$C$4</formula>
    </cfRule>
  </conditionalFormatting>
  <conditionalFormatting sqref="BW33">
    <cfRule type="cellIs" dxfId="1627" priority="2523" operator="lessThan">
      <formula>$C$4</formula>
    </cfRule>
  </conditionalFormatting>
  <conditionalFormatting sqref="BW34">
    <cfRule type="cellIs" dxfId="1626" priority="2524" operator="lessThan">
      <formula>$C$4</formula>
    </cfRule>
  </conditionalFormatting>
  <conditionalFormatting sqref="BW35">
    <cfRule type="cellIs" dxfId="1625" priority="2525" operator="lessThan">
      <formula>$C$4</formula>
    </cfRule>
  </conditionalFormatting>
  <conditionalFormatting sqref="BW36">
    <cfRule type="cellIs" dxfId="1624" priority="2526" operator="lessThan">
      <formula>$C$4</formula>
    </cfRule>
  </conditionalFormatting>
  <conditionalFormatting sqref="BW37">
    <cfRule type="cellIs" dxfId="1623" priority="2527" operator="lessThan">
      <formula>$C$4</formula>
    </cfRule>
  </conditionalFormatting>
  <conditionalFormatting sqref="BW38">
    <cfRule type="cellIs" dxfId="1622" priority="2528" operator="lessThan">
      <formula>$C$4</formula>
    </cfRule>
  </conditionalFormatting>
  <conditionalFormatting sqref="BW39">
    <cfRule type="cellIs" dxfId="1621" priority="2529" operator="lessThan">
      <formula>$C$4</formula>
    </cfRule>
  </conditionalFormatting>
  <conditionalFormatting sqref="BW40">
    <cfRule type="cellIs" dxfId="1620" priority="2530" operator="lessThan">
      <formula>$C$4</formula>
    </cfRule>
  </conditionalFormatting>
  <conditionalFormatting sqref="BW41">
    <cfRule type="cellIs" dxfId="1619" priority="2531" operator="lessThan">
      <formula>$C$4</formula>
    </cfRule>
  </conditionalFormatting>
  <conditionalFormatting sqref="BW42">
    <cfRule type="cellIs" dxfId="1618" priority="2532" operator="lessThan">
      <formula>$C$4</formula>
    </cfRule>
  </conditionalFormatting>
  <conditionalFormatting sqref="BW43">
    <cfRule type="cellIs" dxfId="1617" priority="2533" operator="lessThan">
      <formula>$C$4</formula>
    </cfRule>
  </conditionalFormatting>
  <conditionalFormatting sqref="BW44">
    <cfRule type="cellIs" dxfId="1616" priority="2534" operator="lessThan">
      <formula>$C$4</formula>
    </cfRule>
  </conditionalFormatting>
  <conditionalFormatting sqref="BW45">
    <cfRule type="cellIs" dxfId="1615" priority="2535" operator="lessThan">
      <formula>$C$4</formula>
    </cfRule>
  </conditionalFormatting>
  <conditionalFormatting sqref="BW46">
    <cfRule type="cellIs" dxfId="1614" priority="2536" operator="lessThan">
      <formula>$C$4</formula>
    </cfRule>
  </conditionalFormatting>
  <conditionalFormatting sqref="BW47">
    <cfRule type="cellIs" dxfId="1613" priority="2537" operator="lessThan">
      <formula>$C$4</formula>
    </cfRule>
  </conditionalFormatting>
  <conditionalFormatting sqref="BW48">
    <cfRule type="cellIs" dxfId="1612" priority="2538" operator="lessThan">
      <formula>$C$4</formula>
    </cfRule>
  </conditionalFormatting>
  <conditionalFormatting sqref="BW49">
    <cfRule type="cellIs" dxfId="1611" priority="2539" operator="lessThan">
      <formula>$C$4</formula>
    </cfRule>
  </conditionalFormatting>
  <conditionalFormatting sqref="BW50">
    <cfRule type="cellIs" dxfId="1610" priority="2540" operator="lessThan">
      <formula>$C$4</formula>
    </cfRule>
  </conditionalFormatting>
  <conditionalFormatting sqref="BW51">
    <cfRule type="cellIs" dxfId="1609" priority="2541" operator="lessThan">
      <formula>$C$4</formula>
    </cfRule>
  </conditionalFormatting>
  <conditionalFormatting sqref="BW52">
    <cfRule type="cellIs" dxfId="1608" priority="2542" operator="lessThan">
      <formula>$C$4</formula>
    </cfRule>
  </conditionalFormatting>
  <conditionalFormatting sqref="BW53">
    <cfRule type="cellIs" dxfId="1607" priority="2543" operator="lessThan">
      <formula>$C$4</formula>
    </cfRule>
  </conditionalFormatting>
  <conditionalFormatting sqref="BW54">
    <cfRule type="cellIs" dxfId="1606" priority="2544" operator="lessThan">
      <formula>$C$4</formula>
    </cfRule>
  </conditionalFormatting>
  <conditionalFormatting sqref="BW55">
    <cfRule type="cellIs" dxfId="1605" priority="2545" operator="lessThan">
      <formula>$C$4</formula>
    </cfRule>
  </conditionalFormatting>
  <conditionalFormatting sqref="BW56">
    <cfRule type="cellIs" dxfId="1604" priority="2546" operator="lessThan">
      <formula>$C$4</formula>
    </cfRule>
  </conditionalFormatting>
  <conditionalFormatting sqref="BW57">
    <cfRule type="cellIs" dxfId="1603" priority="2547" operator="lessThan">
      <formula>$C$4</formula>
    </cfRule>
  </conditionalFormatting>
  <conditionalFormatting sqref="BW58">
    <cfRule type="cellIs" dxfId="1602" priority="2548" operator="lessThan">
      <formula>$C$4</formula>
    </cfRule>
  </conditionalFormatting>
  <conditionalFormatting sqref="BW59">
    <cfRule type="cellIs" dxfId="1601" priority="2549" operator="lessThan">
      <formula>$C$4</formula>
    </cfRule>
  </conditionalFormatting>
  <conditionalFormatting sqref="BW60">
    <cfRule type="cellIs" dxfId="1600" priority="2550" operator="lessThan">
      <formula>$C$4</formula>
    </cfRule>
  </conditionalFormatting>
  <conditionalFormatting sqref="BX11">
    <cfRule type="cellIs" dxfId="1599" priority="2551" operator="lessThan">
      <formula>$C$4</formula>
    </cfRule>
  </conditionalFormatting>
  <conditionalFormatting sqref="BX12">
    <cfRule type="cellIs" dxfId="1598" priority="2552" operator="lessThan">
      <formula>$C$4</formula>
    </cfRule>
  </conditionalFormatting>
  <conditionalFormatting sqref="BX13">
    <cfRule type="cellIs" dxfId="1597" priority="2553" operator="lessThan">
      <formula>$C$4</formula>
    </cfRule>
  </conditionalFormatting>
  <conditionalFormatting sqref="BX14">
    <cfRule type="cellIs" dxfId="1596" priority="2554" operator="lessThan">
      <formula>$C$4</formula>
    </cfRule>
  </conditionalFormatting>
  <conditionalFormatting sqref="BX15">
    <cfRule type="cellIs" dxfId="1595" priority="2555" operator="lessThan">
      <formula>$C$4</formula>
    </cfRule>
  </conditionalFormatting>
  <conditionalFormatting sqref="BX16">
    <cfRule type="cellIs" dxfId="1594" priority="2556" operator="lessThan">
      <formula>$C$4</formula>
    </cfRule>
  </conditionalFormatting>
  <conditionalFormatting sqref="BX17">
    <cfRule type="cellIs" dxfId="1593" priority="2557" operator="lessThan">
      <formula>$C$4</formula>
    </cfRule>
  </conditionalFormatting>
  <conditionalFormatting sqref="BX18">
    <cfRule type="cellIs" dxfId="1592" priority="2558" operator="lessThan">
      <formula>$C$4</formula>
    </cfRule>
  </conditionalFormatting>
  <conditionalFormatting sqref="BX19">
    <cfRule type="cellIs" dxfId="1591" priority="2559" operator="lessThan">
      <formula>$C$4</formula>
    </cfRule>
  </conditionalFormatting>
  <conditionalFormatting sqref="BX20">
    <cfRule type="cellIs" dxfId="1590" priority="2560" operator="lessThan">
      <formula>$C$4</formula>
    </cfRule>
  </conditionalFormatting>
  <conditionalFormatting sqref="BX21">
    <cfRule type="cellIs" dxfId="1589" priority="2561" operator="lessThan">
      <formula>$C$4</formula>
    </cfRule>
  </conditionalFormatting>
  <conditionalFormatting sqref="BX22">
    <cfRule type="cellIs" dxfId="1588" priority="2562" operator="lessThan">
      <formula>$C$4</formula>
    </cfRule>
  </conditionalFormatting>
  <conditionalFormatting sqref="BX23">
    <cfRule type="cellIs" dxfId="1587" priority="2563" operator="lessThan">
      <formula>$C$4</formula>
    </cfRule>
  </conditionalFormatting>
  <conditionalFormatting sqref="BX24">
    <cfRule type="cellIs" dxfId="1586" priority="2564" operator="lessThan">
      <formula>$C$4</formula>
    </cfRule>
  </conditionalFormatting>
  <conditionalFormatting sqref="BX25">
    <cfRule type="cellIs" dxfId="1585" priority="2565" operator="lessThan">
      <formula>$C$4</formula>
    </cfRule>
  </conditionalFormatting>
  <conditionalFormatting sqref="BX26">
    <cfRule type="cellIs" dxfId="1584" priority="2566" operator="lessThan">
      <formula>$C$4</formula>
    </cfRule>
  </conditionalFormatting>
  <conditionalFormatting sqref="BX27">
    <cfRule type="cellIs" dxfId="1583" priority="2567" operator="lessThan">
      <formula>$C$4</formula>
    </cfRule>
  </conditionalFormatting>
  <conditionalFormatting sqref="BX28">
    <cfRule type="cellIs" dxfId="1582" priority="2568" operator="lessThan">
      <formula>$C$4</formula>
    </cfRule>
  </conditionalFormatting>
  <conditionalFormatting sqref="BX29">
    <cfRule type="cellIs" dxfId="1581" priority="2569" operator="lessThan">
      <formula>$C$4</formula>
    </cfRule>
  </conditionalFormatting>
  <conditionalFormatting sqref="BX30">
    <cfRule type="cellIs" dxfId="1580" priority="2570" operator="lessThan">
      <formula>$C$4</formula>
    </cfRule>
  </conditionalFormatting>
  <conditionalFormatting sqref="BX31">
    <cfRule type="cellIs" dxfId="1579" priority="2571" operator="lessThan">
      <formula>$C$4</formula>
    </cfRule>
  </conditionalFormatting>
  <conditionalFormatting sqref="BX32">
    <cfRule type="cellIs" dxfId="1578" priority="2572" operator="lessThan">
      <formula>$C$4</formula>
    </cfRule>
  </conditionalFormatting>
  <conditionalFormatting sqref="BX33">
    <cfRule type="cellIs" dxfId="1577" priority="2573" operator="lessThan">
      <formula>$C$4</formula>
    </cfRule>
  </conditionalFormatting>
  <conditionalFormatting sqref="BX34">
    <cfRule type="cellIs" dxfId="1576" priority="2574" operator="lessThan">
      <formula>$C$4</formula>
    </cfRule>
  </conditionalFormatting>
  <conditionalFormatting sqref="BX35">
    <cfRule type="cellIs" dxfId="1575" priority="2575" operator="lessThan">
      <formula>$C$4</formula>
    </cfRule>
  </conditionalFormatting>
  <conditionalFormatting sqref="BX36">
    <cfRule type="cellIs" dxfId="1574" priority="2576" operator="lessThan">
      <formula>$C$4</formula>
    </cfRule>
  </conditionalFormatting>
  <conditionalFormatting sqref="BX37">
    <cfRule type="cellIs" dxfId="1573" priority="2577" operator="lessThan">
      <formula>$C$4</formula>
    </cfRule>
  </conditionalFormatting>
  <conditionalFormatting sqref="BX38">
    <cfRule type="cellIs" dxfId="1572" priority="2578" operator="lessThan">
      <formula>$C$4</formula>
    </cfRule>
  </conditionalFormatting>
  <conditionalFormatting sqref="BX39">
    <cfRule type="cellIs" dxfId="1571" priority="2579" operator="lessThan">
      <formula>$C$4</formula>
    </cfRule>
  </conditionalFormatting>
  <conditionalFormatting sqref="BX40">
    <cfRule type="cellIs" dxfId="1570" priority="2580" operator="lessThan">
      <formula>$C$4</formula>
    </cfRule>
  </conditionalFormatting>
  <conditionalFormatting sqref="BX41">
    <cfRule type="cellIs" dxfId="1569" priority="2581" operator="lessThan">
      <formula>$C$4</formula>
    </cfRule>
  </conditionalFormatting>
  <conditionalFormatting sqref="BX42">
    <cfRule type="cellIs" dxfId="1568" priority="2582" operator="lessThan">
      <formula>$C$4</formula>
    </cfRule>
  </conditionalFormatting>
  <conditionalFormatting sqref="BX43">
    <cfRule type="cellIs" dxfId="1567" priority="2583" operator="lessThan">
      <formula>$C$4</formula>
    </cfRule>
  </conditionalFormatting>
  <conditionalFormatting sqref="BX44">
    <cfRule type="cellIs" dxfId="1566" priority="2584" operator="lessThan">
      <formula>$C$4</formula>
    </cfRule>
  </conditionalFormatting>
  <conditionalFormatting sqref="BX45">
    <cfRule type="cellIs" dxfId="1565" priority="2585" operator="lessThan">
      <formula>$C$4</formula>
    </cfRule>
  </conditionalFormatting>
  <conditionalFormatting sqref="BX46">
    <cfRule type="cellIs" dxfId="1564" priority="2586" operator="lessThan">
      <formula>$C$4</formula>
    </cfRule>
  </conditionalFormatting>
  <conditionalFormatting sqref="BX47">
    <cfRule type="cellIs" dxfId="1563" priority="2587" operator="lessThan">
      <formula>$C$4</formula>
    </cfRule>
  </conditionalFormatting>
  <conditionalFormatting sqref="BX48">
    <cfRule type="cellIs" dxfId="1562" priority="2588" operator="lessThan">
      <formula>$C$4</formula>
    </cfRule>
  </conditionalFormatting>
  <conditionalFormatting sqref="BX49">
    <cfRule type="cellIs" dxfId="1561" priority="2589" operator="lessThan">
      <formula>$C$4</formula>
    </cfRule>
  </conditionalFormatting>
  <conditionalFormatting sqref="BX50">
    <cfRule type="cellIs" dxfId="1560" priority="2590" operator="lessThan">
      <formula>$C$4</formula>
    </cfRule>
  </conditionalFormatting>
  <conditionalFormatting sqref="BX51">
    <cfRule type="cellIs" dxfId="1559" priority="2591" operator="lessThan">
      <formula>$C$4</formula>
    </cfRule>
  </conditionalFormatting>
  <conditionalFormatting sqref="BX52">
    <cfRule type="cellIs" dxfId="1558" priority="2592" operator="lessThan">
      <formula>$C$4</formula>
    </cfRule>
  </conditionalFormatting>
  <conditionalFormatting sqref="BX53">
    <cfRule type="cellIs" dxfId="1557" priority="2593" operator="lessThan">
      <formula>$C$4</formula>
    </cfRule>
  </conditionalFormatting>
  <conditionalFormatting sqref="BX54">
    <cfRule type="cellIs" dxfId="1556" priority="2594" operator="lessThan">
      <formula>$C$4</formula>
    </cfRule>
  </conditionalFormatting>
  <conditionalFormatting sqref="BX55">
    <cfRule type="cellIs" dxfId="1555" priority="2595" operator="lessThan">
      <formula>$C$4</formula>
    </cfRule>
  </conditionalFormatting>
  <conditionalFormatting sqref="BX56">
    <cfRule type="cellIs" dxfId="1554" priority="2596" operator="lessThan">
      <formula>$C$4</formula>
    </cfRule>
  </conditionalFormatting>
  <conditionalFormatting sqref="BX57">
    <cfRule type="cellIs" dxfId="1553" priority="2597" operator="lessThan">
      <formula>$C$4</formula>
    </cfRule>
  </conditionalFormatting>
  <conditionalFormatting sqref="BX58">
    <cfRule type="cellIs" dxfId="1552" priority="2598" operator="lessThan">
      <formula>$C$4</formula>
    </cfRule>
  </conditionalFormatting>
  <conditionalFormatting sqref="BX59">
    <cfRule type="cellIs" dxfId="1551" priority="2599" operator="lessThan">
      <formula>$C$4</formula>
    </cfRule>
  </conditionalFormatting>
  <conditionalFormatting sqref="BX60">
    <cfRule type="cellIs" dxfId="1550" priority="2600" operator="lessThan">
      <formula>$C$4</formula>
    </cfRule>
  </conditionalFormatting>
  <conditionalFormatting sqref="BY11">
    <cfRule type="cellIs" dxfId="1549" priority="2601" operator="lessThan">
      <formula>$C$4</formula>
    </cfRule>
  </conditionalFormatting>
  <conditionalFormatting sqref="BY12">
    <cfRule type="cellIs" dxfId="1548" priority="2602" operator="lessThan">
      <formula>$C$4</formula>
    </cfRule>
  </conditionalFormatting>
  <conditionalFormatting sqref="BY13">
    <cfRule type="cellIs" dxfId="1547" priority="2603" operator="lessThan">
      <formula>$C$4</formula>
    </cfRule>
  </conditionalFormatting>
  <conditionalFormatting sqref="BY14">
    <cfRule type="cellIs" dxfId="1546" priority="2604" operator="lessThan">
      <formula>$C$4</formula>
    </cfRule>
  </conditionalFormatting>
  <conditionalFormatting sqref="BY15">
    <cfRule type="cellIs" dxfId="1545" priority="2605" operator="lessThan">
      <formula>$C$4</formula>
    </cfRule>
  </conditionalFormatting>
  <conditionalFormatting sqref="BY16">
    <cfRule type="cellIs" dxfId="1544" priority="2606" operator="lessThan">
      <formula>$C$4</formula>
    </cfRule>
  </conditionalFormatting>
  <conditionalFormatting sqref="BY17">
    <cfRule type="cellIs" dxfId="1543" priority="2607" operator="lessThan">
      <formula>$C$4</formula>
    </cfRule>
  </conditionalFormatting>
  <conditionalFormatting sqref="BY18">
    <cfRule type="cellIs" dxfId="1542" priority="2608" operator="lessThan">
      <formula>$C$4</formula>
    </cfRule>
  </conditionalFormatting>
  <conditionalFormatting sqref="BY19">
    <cfRule type="cellIs" dxfId="1541" priority="2609" operator="lessThan">
      <formula>$C$4</formula>
    </cfRule>
  </conditionalFormatting>
  <conditionalFormatting sqref="BY20">
    <cfRule type="cellIs" dxfId="1540" priority="2610" operator="lessThan">
      <formula>$C$4</formula>
    </cfRule>
  </conditionalFormatting>
  <conditionalFormatting sqref="BY21">
    <cfRule type="cellIs" dxfId="1539" priority="2611" operator="lessThan">
      <formula>$C$4</formula>
    </cfRule>
  </conditionalFormatting>
  <conditionalFormatting sqref="BY22">
    <cfRule type="cellIs" dxfId="1538" priority="2612" operator="lessThan">
      <formula>$C$4</formula>
    </cfRule>
  </conditionalFormatting>
  <conditionalFormatting sqref="BY23">
    <cfRule type="cellIs" dxfId="1537" priority="2613" operator="lessThan">
      <formula>$C$4</formula>
    </cfRule>
  </conditionalFormatting>
  <conditionalFormatting sqref="BY24">
    <cfRule type="cellIs" dxfId="1536" priority="2614" operator="lessThan">
      <formula>$C$4</formula>
    </cfRule>
  </conditionalFormatting>
  <conditionalFormatting sqref="BY25">
    <cfRule type="cellIs" dxfId="1535" priority="2615" operator="lessThan">
      <formula>$C$4</formula>
    </cfRule>
  </conditionalFormatting>
  <conditionalFormatting sqref="BY26">
    <cfRule type="cellIs" dxfId="1534" priority="2616" operator="lessThan">
      <formula>$C$4</formula>
    </cfRule>
  </conditionalFormatting>
  <conditionalFormatting sqref="BY27">
    <cfRule type="cellIs" dxfId="1533" priority="2617" operator="lessThan">
      <formula>$C$4</formula>
    </cfRule>
  </conditionalFormatting>
  <conditionalFormatting sqref="BY28">
    <cfRule type="cellIs" dxfId="1532" priority="2618" operator="lessThan">
      <formula>$C$4</formula>
    </cfRule>
  </conditionalFormatting>
  <conditionalFormatting sqref="BY29">
    <cfRule type="cellIs" dxfId="1531" priority="2619" operator="lessThan">
      <formula>$C$4</formula>
    </cfRule>
  </conditionalFormatting>
  <conditionalFormatting sqref="BY30">
    <cfRule type="cellIs" dxfId="1530" priority="2620" operator="lessThan">
      <formula>$C$4</formula>
    </cfRule>
  </conditionalFormatting>
  <conditionalFormatting sqref="BY31">
    <cfRule type="cellIs" dxfId="1529" priority="2621" operator="lessThan">
      <formula>$C$4</formula>
    </cfRule>
  </conditionalFormatting>
  <conditionalFormatting sqref="BY32">
    <cfRule type="cellIs" dxfId="1528" priority="2622" operator="lessThan">
      <formula>$C$4</formula>
    </cfRule>
  </conditionalFormatting>
  <conditionalFormatting sqref="BY33">
    <cfRule type="cellIs" dxfId="1527" priority="2623" operator="lessThan">
      <formula>$C$4</formula>
    </cfRule>
  </conditionalFormatting>
  <conditionalFormatting sqref="BY34">
    <cfRule type="cellIs" dxfId="1526" priority="2624" operator="lessThan">
      <formula>$C$4</formula>
    </cfRule>
  </conditionalFormatting>
  <conditionalFormatting sqref="BY35">
    <cfRule type="cellIs" dxfId="1525" priority="2625" operator="lessThan">
      <formula>$C$4</formula>
    </cfRule>
  </conditionalFormatting>
  <conditionalFormatting sqref="BY36">
    <cfRule type="cellIs" dxfId="1524" priority="2626" operator="lessThan">
      <formula>$C$4</formula>
    </cfRule>
  </conditionalFormatting>
  <conditionalFormatting sqref="BY37">
    <cfRule type="cellIs" dxfId="1523" priority="2627" operator="lessThan">
      <formula>$C$4</formula>
    </cfRule>
  </conditionalFormatting>
  <conditionalFormatting sqref="BY38">
    <cfRule type="cellIs" dxfId="1522" priority="2628" operator="lessThan">
      <formula>$C$4</formula>
    </cfRule>
  </conditionalFormatting>
  <conditionalFormatting sqref="BY39">
    <cfRule type="cellIs" dxfId="1521" priority="2629" operator="lessThan">
      <formula>$C$4</formula>
    </cfRule>
  </conditionalFormatting>
  <conditionalFormatting sqref="BY40">
    <cfRule type="cellIs" dxfId="1520" priority="2630" operator="lessThan">
      <formula>$C$4</formula>
    </cfRule>
  </conditionalFormatting>
  <conditionalFormatting sqref="BY41">
    <cfRule type="cellIs" dxfId="1519" priority="2631" operator="lessThan">
      <formula>$C$4</formula>
    </cfRule>
  </conditionalFormatting>
  <conditionalFormatting sqref="BY42">
    <cfRule type="cellIs" dxfId="1518" priority="2632" operator="lessThan">
      <formula>$C$4</formula>
    </cfRule>
  </conditionalFormatting>
  <conditionalFormatting sqref="BY43">
    <cfRule type="cellIs" dxfId="1517" priority="2633" operator="lessThan">
      <formula>$C$4</formula>
    </cfRule>
  </conditionalFormatting>
  <conditionalFormatting sqref="BY44">
    <cfRule type="cellIs" dxfId="1516" priority="2634" operator="lessThan">
      <formula>$C$4</formula>
    </cfRule>
  </conditionalFormatting>
  <conditionalFormatting sqref="BY45">
    <cfRule type="cellIs" dxfId="1515" priority="2635" operator="lessThan">
      <formula>$C$4</formula>
    </cfRule>
  </conditionalFormatting>
  <conditionalFormatting sqref="BY46">
    <cfRule type="cellIs" dxfId="1514" priority="2636" operator="lessThan">
      <formula>$C$4</formula>
    </cfRule>
  </conditionalFormatting>
  <conditionalFormatting sqref="BY47">
    <cfRule type="cellIs" dxfId="1513" priority="2637" operator="lessThan">
      <formula>$C$4</formula>
    </cfRule>
  </conditionalFormatting>
  <conditionalFormatting sqref="BY48">
    <cfRule type="cellIs" dxfId="1512" priority="2638" operator="lessThan">
      <formula>$C$4</formula>
    </cfRule>
  </conditionalFormatting>
  <conditionalFormatting sqref="BY49">
    <cfRule type="cellIs" dxfId="1511" priority="2639" operator="lessThan">
      <formula>$C$4</formula>
    </cfRule>
  </conditionalFormatting>
  <conditionalFormatting sqref="BY50">
    <cfRule type="cellIs" dxfId="1510" priority="2640" operator="lessThan">
      <formula>$C$4</formula>
    </cfRule>
  </conditionalFormatting>
  <conditionalFormatting sqref="BY51">
    <cfRule type="cellIs" dxfId="1509" priority="2641" operator="lessThan">
      <formula>$C$4</formula>
    </cfRule>
  </conditionalFormatting>
  <conditionalFormatting sqref="BY52">
    <cfRule type="cellIs" dxfId="1508" priority="2642" operator="lessThan">
      <formula>$C$4</formula>
    </cfRule>
  </conditionalFormatting>
  <conditionalFormatting sqref="BY53">
    <cfRule type="cellIs" dxfId="1507" priority="2643" operator="lessThan">
      <formula>$C$4</formula>
    </cfRule>
  </conditionalFormatting>
  <conditionalFormatting sqref="BY54">
    <cfRule type="cellIs" dxfId="1506" priority="2644" operator="lessThan">
      <formula>$C$4</formula>
    </cfRule>
  </conditionalFormatting>
  <conditionalFormatting sqref="BY55">
    <cfRule type="cellIs" dxfId="1505" priority="2645" operator="lessThan">
      <formula>$C$4</formula>
    </cfRule>
  </conditionalFormatting>
  <conditionalFormatting sqref="BY56">
    <cfRule type="cellIs" dxfId="1504" priority="2646" operator="lessThan">
      <formula>$C$4</formula>
    </cfRule>
  </conditionalFormatting>
  <conditionalFormatting sqref="BY57">
    <cfRule type="cellIs" dxfId="1503" priority="2647" operator="lessThan">
      <formula>$C$4</formula>
    </cfRule>
  </conditionalFormatting>
  <conditionalFormatting sqref="BY58">
    <cfRule type="cellIs" dxfId="1502" priority="2648" operator="lessThan">
      <formula>$C$4</formula>
    </cfRule>
  </conditionalFormatting>
  <conditionalFormatting sqref="BY59">
    <cfRule type="cellIs" dxfId="1501" priority="2649" operator="lessThan">
      <formula>$C$4</formula>
    </cfRule>
  </conditionalFormatting>
  <conditionalFormatting sqref="BY60">
    <cfRule type="cellIs" dxfId="1500" priority="2650" operator="lessThan">
      <formula>$C$4</formula>
    </cfRule>
  </conditionalFormatting>
  <conditionalFormatting sqref="BZ11">
    <cfRule type="cellIs" dxfId="1499" priority="2651" operator="lessThan">
      <formula>$C$4</formula>
    </cfRule>
  </conditionalFormatting>
  <conditionalFormatting sqref="BZ12">
    <cfRule type="cellIs" dxfId="1498" priority="2652" operator="lessThan">
      <formula>$C$4</formula>
    </cfRule>
  </conditionalFormatting>
  <conditionalFormatting sqref="BZ13">
    <cfRule type="cellIs" dxfId="1497" priority="2653" operator="lessThan">
      <formula>$C$4</formula>
    </cfRule>
  </conditionalFormatting>
  <conditionalFormatting sqref="BZ14">
    <cfRule type="cellIs" dxfId="1496" priority="2654" operator="lessThan">
      <formula>$C$4</formula>
    </cfRule>
  </conditionalFormatting>
  <conditionalFormatting sqref="BZ15">
    <cfRule type="cellIs" dxfId="1495" priority="2655" operator="lessThan">
      <formula>$C$4</formula>
    </cfRule>
  </conditionalFormatting>
  <conditionalFormatting sqref="BZ16">
    <cfRule type="cellIs" dxfId="1494" priority="2656" operator="lessThan">
      <formula>$C$4</formula>
    </cfRule>
  </conditionalFormatting>
  <conditionalFormatting sqref="BZ17">
    <cfRule type="cellIs" dxfId="1493" priority="2657" operator="lessThan">
      <formula>$C$4</formula>
    </cfRule>
  </conditionalFormatting>
  <conditionalFormatting sqref="BZ18">
    <cfRule type="cellIs" dxfId="1492" priority="2658" operator="lessThan">
      <formula>$C$4</formula>
    </cfRule>
  </conditionalFormatting>
  <conditionalFormatting sqref="BZ19">
    <cfRule type="cellIs" dxfId="1491" priority="2659" operator="lessThan">
      <formula>$C$4</formula>
    </cfRule>
  </conditionalFormatting>
  <conditionalFormatting sqref="BZ20">
    <cfRule type="cellIs" dxfId="1490" priority="2660" operator="lessThan">
      <formula>$C$4</formula>
    </cfRule>
  </conditionalFormatting>
  <conditionalFormatting sqref="BZ21">
    <cfRule type="cellIs" dxfId="1489" priority="2661" operator="lessThan">
      <formula>$C$4</formula>
    </cfRule>
  </conditionalFormatting>
  <conditionalFormatting sqref="BZ22">
    <cfRule type="cellIs" dxfId="1488" priority="2662" operator="lessThan">
      <formula>$C$4</formula>
    </cfRule>
  </conditionalFormatting>
  <conditionalFormatting sqref="BZ23">
    <cfRule type="cellIs" dxfId="1487" priority="2663" operator="lessThan">
      <formula>$C$4</formula>
    </cfRule>
  </conditionalFormatting>
  <conditionalFormatting sqref="BZ24">
    <cfRule type="cellIs" dxfId="1486" priority="2664" operator="lessThan">
      <formula>$C$4</formula>
    </cfRule>
  </conditionalFormatting>
  <conditionalFormatting sqref="BZ25">
    <cfRule type="cellIs" dxfId="1485" priority="2665" operator="lessThan">
      <formula>$C$4</formula>
    </cfRule>
  </conditionalFormatting>
  <conditionalFormatting sqref="BZ26">
    <cfRule type="cellIs" dxfId="1484" priority="2666" operator="lessThan">
      <formula>$C$4</formula>
    </cfRule>
  </conditionalFormatting>
  <conditionalFormatting sqref="BZ27">
    <cfRule type="cellIs" dxfId="1483" priority="2667" operator="lessThan">
      <formula>$C$4</formula>
    </cfRule>
  </conditionalFormatting>
  <conditionalFormatting sqref="BZ28">
    <cfRule type="cellIs" dxfId="1482" priority="2668" operator="lessThan">
      <formula>$C$4</formula>
    </cfRule>
  </conditionalFormatting>
  <conditionalFormatting sqref="BZ29">
    <cfRule type="cellIs" dxfId="1481" priority="2669" operator="lessThan">
      <formula>$C$4</formula>
    </cfRule>
  </conditionalFormatting>
  <conditionalFormatting sqref="BZ30">
    <cfRule type="cellIs" dxfId="1480" priority="2670" operator="lessThan">
      <formula>$C$4</formula>
    </cfRule>
  </conditionalFormatting>
  <conditionalFormatting sqref="BZ31">
    <cfRule type="cellIs" dxfId="1479" priority="2671" operator="lessThan">
      <formula>$C$4</formula>
    </cfRule>
  </conditionalFormatting>
  <conditionalFormatting sqref="BZ32">
    <cfRule type="cellIs" dxfId="1478" priority="2672" operator="lessThan">
      <formula>$C$4</formula>
    </cfRule>
  </conditionalFormatting>
  <conditionalFormatting sqref="BZ33">
    <cfRule type="cellIs" dxfId="1477" priority="2673" operator="lessThan">
      <formula>$C$4</formula>
    </cfRule>
  </conditionalFormatting>
  <conditionalFormatting sqref="BZ34">
    <cfRule type="cellIs" dxfId="1476" priority="2674" operator="lessThan">
      <formula>$C$4</formula>
    </cfRule>
  </conditionalFormatting>
  <conditionalFormatting sqref="BZ35">
    <cfRule type="cellIs" dxfId="1475" priority="2675" operator="lessThan">
      <formula>$C$4</formula>
    </cfRule>
  </conditionalFormatting>
  <conditionalFormatting sqref="BZ36">
    <cfRule type="cellIs" dxfId="1474" priority="2676" operator="lessThan">
      <formula>$C$4</formula>
    </cfRule>
  </conditionalFormatting>
  <conditionalFormatting sqref="BZ37">
    <cfRule type="cellIs" dxfId="1473" priority="2677" operator="lessThan">
      <formula>$C$4</formula>
    </cfRule>
  </conditionalFormatting>
  <conditionalFormatting sqref="BZ38">
    <cfRule type="cellIs" dxfId="1472" priority="2678" operator="lessThan">
      <formula>$C$4</formula>
    </cfRule>
  </conditionalFormatting>
  <conditionalFormatting sqref="BZ39">
    <cfRule type="cellIs" dxfId="1471" priority="2679" operator="lessThan">
      <formula>$C$4</formula>
    </cfRule>
  </conditionalFormatting>
  <conditionalFormatting sqref="BZ40">
    <cfRule type="cellIs" dxfId="1470" priority="2680" operator="lessThan">
      <formula>$C$4</formula>
    </cfRule>
  </conditionalFormatting>
  <conditionalFormatting sqref="BZ41">
    <cfRule type="cellIs" dxfId="1469" priority="2681" operator="lessThan">
      <formula>$C$4</formula>
    </cfRule>
  </conditionalFormatting>
  <conditionalFormatting sqref="BZ42">
    <cfRule type="cellIs" dxfId="1468" priority="2682" operator="lessThan">
      <formula>$C$4</formula>
    </cfRule>
  </conditionalFormatting>
  <conditionalFormatting sqref="BZ43">
    <cfRule type="cellIs" dxfId="1467" priority="2683" operator="lessThan">
      <formula>$C$4</formula>
    </cfRule>
  </conditionalFormatting>
  <conditionalFormatting sqref="BZ44">
    <cfRule type="cellIs" dxfId="1466" priority="2684" operator="lessThan">
      <formula>$C$4</formula>
    </cfRule>
  </conditionalFormatting>
  <conditionalFormatting sqref="BZ45">
    <cfRule type="cellIs" dxfId="1465" priority="2685" operator="lessThan">
      <formula>$C$4</formula>
    </cfRule>
  </conditionalFormatting>
  <conditionalFormatting sqref="BZ46">
    <cfRule type="cellIs" dxfId="1464" priority="2686" operator="lessThan">
      <formula>$C$4</formula>
    </cfRule>
  </conditionalFormatting>
  <conditionalFormatting sqref="BZ47">
    <cfRule type="cellIs" dxfId="1463" priority="2687" operator="lessThan">
      <formula>$C$4</formula>
    </cfRule>
  </conditionalFormatting>
  <conditionalFormatting sqref="BZ48">
    <cfRule type="cellIs" dxfId="1462" priority="2688" operator="lessThan">
      <formula>$C$4</formula>
    </cfRule>
  </conditionalFormatting>
  <conditionalFormatting sqref="BZ49">
    <cfRule type="cellIs" dxfId="1461" priority="2689" operator="lessThan">
      <formula>$C$4</formula>
    </cfRule>
  </conditionalFormatting>
  <conditionalFormatting sqref="BZ50">
    <cfRule type="cellIs" dxfId="1460" priority="2690" operator="lessThan">
      <formula>$C$4</formula>
    </cfRule>
  </conditionalFormatting>
  <conditionalFormatting sqref="BZ51">
    <cfRule type="cellIs" dxfId="1459" priority="2691" operator="lessThan">
      <formula>$C$4</formula>
    </cfRule>
  </conditionalFormatting>
  <conditionalFormatting sqref="BZ52">
    <cfRule type="cellIs" dxfId="1458" priority="2692" operator="lessThan">
      <formula>$C$4</formula>
    </cfRule>
  </conditionalFormatting>
  <conditionalFormatting sqref="BZ53">
    <cfRule type="cellIs" dxfId="1457" priority="2693" operator="lessThan">
      <formula>$C$4</formula>
    </cfRule>
  </conditionalFormatting>
  <conditionalFormatting sqref="BZ54">
    <cfRule type="cellIs" dxfId="1456" priority="2694" operator="lessThan">
      <formula>$C$4</formula>
    </cfRule>
  </conditionalFormatting>
  <conditionalFormatting sqref="BZ55">
    <cfRule type="cellIs" dxfId="1455" priority="2695" operator="lessThan">
      <formula>$C$4</formula>
    </cfRule>
  </conditionalFormatting>
  <conditionalFormatting sqref="BZ56">
    <cfRule type="cellIs" dxfId="1454" priority="2696" operator="lessThan">
      <formula>$C$4</formula>
    </cfRule>
  </conditionalFormatting>
  <conditionalFormatting sqref="BZ57">
    <cfRule type="cellIs" dxfId="1453" priority="2697" operator="lessThan">
      <formula>$C$4</formula>
    </cfRule>
  </conditionalFormatting>
  <conditionalFormatting sqref="BZ58">
    <cfRule type="cellIs" dxfId="1452" priority="2698" operator="lessThan">
      <formula>$C$4</formula>
    </cfRule>
  </conditionalFormatting>
  <conditionalFormatting sqref="BZ59">
    <cfRule type="cellIs" dxfId="1451" priority="2699" operator="lessThan">
      <formula>$C$4</formula>
    </cfRule>
  </conditionalFormatting>
  <conditionalFormatting sqref="BZ60">
    <cfRule type="cellIs" dxfId="1450" priority="2700" operator="lessThan">
      <formula>$C$4</formula>
    </cfRule>
  </conditionalFormatting>
  <conditionalFormatting sqref="CA11">
    <cfRule type="cellIs" dxfId="1449" priority="2701" operator="lessThan">
      <formula>$C$4</formula>
    </cfRule>
  </conditionalFormatting>
  <conditionalFormatting sqref="CA12">
    <cfRule type="cellIs" dxfId="1448" priority="2702" operator="lessThan">
      <formula>$C$4</formula>
    </cfRule>
  </conditionalFormatting>
  <conditionalFormatting sqref="CA13">
    <cfRule type="cellIs" dxfId="1447" priority="2703" operator="lessThan">
      <formula>$C$4</formula>
    </cfRule>
  </conditionalFormatting>
  <conditionalFormatting sqref="CA14">
    <cfRule type="cellIs" dxfId="1446" priority="2704" operator="lessThan">
      <formula>$C$4</formula>
    </cfRule>
  </conditionalFormatting>
  <conditionalFormatting sqref="CA15">
    <cfRule type="cellIs" dxfId="1445" priority="2705" operator="lessThan">
      <formula>$C$4</formula>
    </cfRule>
  </conditionalFormatting>
  <conditionalFormatting sqref="CA16">
    <cfRule type="cellIs" dxfId="1444" priority="2706" operator="lessThan">
      <formula>$C$4</formula>
    </cfRule>
  </conditionalFormatting>
  <conditionalFormatting sqref="CA17">
    <cfRule type="cellIs" dxfId="1443" priority="2707" operator="lessThan">
      <formula>$C$4</formula>
    </cfRule>
  </conditionalFormatting>
  <conditionalFormatting sqref="CA18">
    <cfRule type="cellIs" dxfId="1442" priority="2708" operator="lessThan">
      <formula>$C$4</formula>
    </cfRule>
  </conditionalFormatting>
  <conditionalFormatting sqref="CA19">
    <cfRule type="cellIs" dxfId="1441" priority="2709" operator="lessThan">
      <formula>$C$4</formula>
    </cfRule>
  </conditionalFormatting>
  <conditionalFormatting sqref="CA20">
    <cfRule type="cellIs" dxfId="1440" priority="2710" operator="lessThan">
      <formula>$C$4</formula>
    </cfRule>
  </conditionalFormatting>
  <conditionalFormatting sqref="CA21">
    <cfRule type="cellIs" dxfId="1439" priority="2711" operator="lessThan">
      <formula>$C$4</formula>
    </cfRule>
  </conditionalFormatting>
  <conditionalFormatting sqref="CA22">
    <cfRule type="cellIs" dxfId="1438" priority="2712" operator="lessThan">
      <formula>$C$4</formula>
    </cfRule>
  </conditionalFormatting>
  <conditionalFormatting sqref="CA23">
    <cfRule type="cellIs" dxfId="1437" priority="2713" operator="lessThan">
      <formula>$C$4</formula>
    </cfRule>
  </conditionalFormatting>
  <conditionalFormatting sqref="CA24">
    <cfRule type="cellIs" dxfId="1436" priority="2714" operator="lessThan">
      <formula>$C$4</formula>
    </cfRule>
  </conditionalFormatting>
  <conditionalFormatting sqref="CA25">
    <cfRule type="cellIs" dxfId="1435" priority="2715" operator="lessThan">
      <formula>$C$4</formula>
    </cfRule>
  </conditionalFormatting>
  <conditionalFormatting sqref="CA26">
    <cfRule type="cellIs" dxfId="1434" priority="2716" operator="lessThan">
      <formula>$C$4</formula>
    </cfRule>
  </conditionalFormatting>
  <conditionalFormatting sqref="CA27">
    <cfRule type="cellIs" dxfId="1433" priority="2717" operator="lessThan">
      <formula>$C$4</formula>
    </cfRule>
  </conditionalFormatting>
  <conditionalFormatting sqref="CA28">
    <cfRule type="cellIs" dxfId="1432" priority="2718" operator="lessThan">
      <formula>$C$4</formula>
    </cfRule>
  </conditionalFormatting>
  <conditionalFormatting sqref="CA29">
    <cfRule type="cellIs" dxfId="1431" priority="2719" operator="lessThan">
      <formula>$C$4</formula>
    </cfRule>
  </conditionalFormatting>
  <conditionalFormatting sqref="CA30">
    <cfRule type="cellIs" dxfId="1430" priority="2720" operator="lessThan">
      <formula>$C$4</formula>
    </cfRule>
  </conditionalFormatting>
  <conditionalFormatting sqref="CA31">
    <cfRule type="cellIs" dxfId="1429" priority="2721" operator="lessThan">
      <formula>$C$4</formula>
    </cfRule>
  </conditionalFormatting>
  <conditionalFormatting sqref="CA32">
    <cfRule type="cellIs" dxfId="1428" priority="2722" operator="lessThan">
      <formula>$C$4</formula>
    </cfRule>
  </conditionalFormatting>
  <conditionalFormatting sqref="CA33">
    <cfRule type="cellIs" dxfId="1427" priority="2723" operator="lessThan">
      <formula>$C$4</formula>
    </cfRule>
  </conditionalFormatting>
  <conditionalFormatting sqref="CA34">
    <cfRule type="cellIs" dxfId="1426" priority="2724" operator="lessThan">
      <formula>$C$4</formula>
    </cfRule>
  </conditionalFormatting>
  <conditionalFormatting sqref="CA35">
    <cfRule type="cellIs" dxfId="1425" priority="2725" operator="lessThan">
      <formula>$C$4</formula>
    </cfRule>
  </conditionalFormatting>
  <conditionalFormatting sqref="CA36">
    <cfRule type="cellIs" dxfId="1424" priority="2726" operator="lessThan">
      <formula>$C$4</formula>
    </cfRule>
  </conditionalFormatting>
  <conditionalFormatting sqref="CA37">
    <cfRule type="cellIs" dxfId="1423" priority="2727" operator="lessThan">
      <formula>$C$4</formula>
    </cfRule>
  </conditionalFormatting>
  <conditionalFormatting sqref="CA38">
    <cfRule type="cellIs" dxfId="1422" priority="2728" operator="lessThan">
      <formula>$C$4</formula>
    </cfRule>
  </conditionalFormatting>
  <conditionalFormatting sqref="CA39">
    <cfRule type="cellIs" dxfId="1421" priority="2729" operator="lessThan">
      <formula>$C$4</formula>
    </cfRule>
  </conditionalFormatting>
  <conditionalFormatting sqref="CA40">
    <cfRule type="cellIs" dxfId="1420" priority="2730" operator="lessThan">
      <formula>$C$4</formula>
    </cfRule>
  </conditionalFormatting>
  <conditionalFormatting sqref="CA41">
    <cfRule type="cellIs" dxfId="1419" priority="2731" operator="lessThan">
      <formula>$C$4</formula>
    </cfRule>
  </conditionalFormatting>
  <conditionalFormatting sqref="CA42">
    <cfRule type="cellIs" dxfId="1418" priority="2732" operator="lessThan">
      <formula>$C$4</formula>
    </cfRule>
  </conditionalFormatting>
  <conditionalFormatting sqref="CA43">
    <cfRule type="cellIs" dxfId="1417" priority="2733" operator="lessThan">
      <formula>$C$4</formula>
    </cfRule>
  </conditionalFormatting>
  <conditionalFormatting sqref="CA44">
    <cfRule type="cellIs" dxfId="1416" priority="2734" operator="lessThan">
      <formula>$C$4</formula>
    </cfRule>
  </conditionalFormatting>
  <conditionalFormatting sqref="CA45">
    <cfRule type="cellIs" dxfId="1415" priority="2735" operator="lessThan">
      <formula>$C$4</formula>
    </cfRule>
  </conditionalFormatting>
  <conditionalFormatting sqref="CA46">
    <cfRule type="cellIs" dxfId="1414" priority="2736" operator="lessThan">
      <formula>$C$4</formula>
    </cfRule>
  </conditionalFormatting>
  <conditionalFormatting sqref="CA47">
    <cfRule type="cellIs" dxfId="1413" priority="2737" operator="lessThan">
      <formula>$C$4</formula>
    </cfRule>
  </conditionalFormatting>
  <conditionalFormatting sqref="CA48">
    <cfRule type="cellIs" dxfId="1412" priority="2738" operator="lessThan">
      <formula>$C$4</formula>
    </cfRule>
  </conditionalFormatting>
  <conditionalFormatting sqref="CA49">
    <cfRule type="cellIs" dxfId="1411" priority="2739" operator="lessThan">
      <formula>$C$4</formula>
    </cfRule>
  </conditionalFormatting>
  <conditionalFormatting sqref="CA50">
    <cfRule type="cellIs" dxfId="1410" priority="2740" operator="lessThan">
      <formula>$C$4</formula>
    </cfRule>
  </conditionalFormatting>
  <conditionalFormatting sqref="CA51">
    <cfRule type="cellIs" dxfId="1409" priority="2741" operator="lessThan">
      <formula>$C$4</formula>
    </cfRule>
  </conditionalFormatting>
  <conditionalFormatting sqref="CA52">
    <cfRule type="cellIs" dxfId="1408" priority="2742" operator="lessThan">
      <formula>$C$4</formula>
    </cfRule>
  </conditionalFormatting>
  <conditionalFormatting sqref="CA53">
    <cfRule type="cellIs" dxfId="1407" priority="2743" operator="lessThan">
      <formula>$C$4</formula>
    </cfRule>
  </conditionalFormatting>
  <conditionalFormatting sqref="CA54">
    <cfRule type="cellIs" dxfId="1406" priority="2744" operator="lessThan">
      <formula>$C$4</formula>
    </cfRule>
  </conditionalFormatting>
  <conditionalFormatting sqref="CA55">
    <cfRule type="cellIs" dxfId="1405" priority="2745" operator="lessThan">
      <formula>$C$4</formula>
    </cfRule>
  </conditionalFormatting>
  <conditionalFormatting sqref="CA56">
    <cfRule type="cellIs" dxfId="1404" priority="2746" operator="lessThan">
      <formula>$C$4</formula>
    </cfRule>
  </conditionalFormatting>
  <conditionalFormatting sqref="CA57">
    <cfRule type="cellIs" dxfId="1403" priority="2747" operator="lessThan">
      <formula>$C$4</formula>
    </cfRule>
  </conditionalFormatting>
  <conditionalFormatting sqref="CA58">
    <cfRule type="cellIs" dxfId="1402" priority="2748" operator="lessThan">
      <formula>$C$4</formula>
    </cfRule>
  </conditionalFormatting>
  <conditionalFormatting sqref="CA59">
    <cfRule type="cellIs" dxfId="1401" priority="2749" operator="lessThan">
      <formula>$C$4</formula>
    </cfRule>
  </conditionalFormatting>
  <conditionalFormatting sqref="CA60">
    <cfRule type="cellIs" dxfId="1400" priority="2750" operator="lessThan">
      <formula>$C$4</formula>
    </cfRule>
  </conditionalFormatting>
  <conditionalFormatting sqref="CB11">
    <cfRule type="cellIs" dxfId="1399" priority="2751" operator="lessThan">
      <formula>$C$4</formula>
    </cfRule>
  </conditionalFormatting>
  <conditionalFormatting sqref="CB12">
    <cfRule type="cellIs" dxfId="1398" priority="2752" operator="lessThan">
      <formula>$C$4</formula>
    </cfRule>
  </conditionalFormatting>
  <conditionalFormatting sqref="CB13">
    <cfRule type="cellIs" dxfId="1397" priority="2753" operator="lessThan">
      <formula>$C$4</formula>
    </cfRule>
  </conditionalFormatting>
  <conditionalFormatting sqref="CB14">
    <cfRule type="cellIs" dxfId="1396" priority="2754" operator="lessThan">
      <formula>$C$4</formula>
    </cfRule>
  </conditionalFormatting>
  <conditionalFormatting sqref="CB15">
    <cfRule type="cellIs" dxfId="1395" priority="2755" operator="lessThan">
      <formula>$C$4</formula>
    </cfRule>
  </conditionalFormatting>
  <conditionalFormatting sqref="CB16">
    <cfRule type="cellIs" dxfId="1394" priority="2756" operator="lessThan">
      <formula>$C$4</formula>
    </cfRule>
  </conditionalFormatting>
  <conditionalFormatting sqref="CB17">
    <cfRule type="cellIs" dxfId="1393" priority="2757" operator="lessThan">
      <formula>$C$4</formula>
    </cfRule>
  </conditionalFormatting>
  <conditionalFormatting sqref="CB18">
    <cfRule type="cellIs" dxfId="1392" priority="2758" operator="lessThan">
      <formula>$C$4</formula>
    </cfRule>
  </conditionalFormatting>
  <conditionalFormatting sqref="CB19">
    <cfRule type="cellIs" dxfId="1391" priority="2759" operator="lessThan">
      <formula>$C$4</formula>
    </cfRule>
  </conditionalFormatting>
  <conditionalFormatting sqref="CB20">
    <cfRule type="cellIs" dxfId="1390" priority="2760" operator="lessThan">
      <formula>$C$4</formula>
    </cfRule>
  </conditionalFormatting>
  <conditionalFormatting sqref="CB21">
    <cfRule type="cellIs" dxfId="1389" priority="2761" operator="lessThan">
      <formula>$C$4</formula>
    </cfRule>
  </conditionalFormatting>
  <conditionalFormatting sqref="CB22">
    <cfRule type="cellIs" dxfId="1388" priority="2762" operator="lessThan">
      <formula>$C$4</formula>
    </cfRule>
  </conditionalFormatting>
  <conditionalFormatting sqref="CB23">
    <cfRule type="cellIs" dxfId="1387" priority="2763" operator="lessThan">
      <formula>$C$4</formula>
    </cfRule>
  </conditionalFormatting>
  <conditionalFormatting sqref="CB24">
    <cfRule type="cellIs" dxfId="1386" priority="2764" operator="lessThan">
      <formula>$C$4</formula>
    </cfRule>
  </conditionalFormatting>
  <conditionalFormatting sqref="CB25">
    <cfRule type="cellIs" dxfId="1385" priority="2765" operator="lessThan">
      <formula>$C$4</formula>
    </cfRule>
  </conditionalFormatting>
  <conditionalFormatting sqref="CB26">
    <cfRule type="cellIs" dxfId="1384" priority="2766" operator="lessThan">
      <formula>$C$4</formula>
    </cfRule>
  </conditionalFormatting>
  <conditionalFormatting sqref="CB27">
    <cfRule type="cellIs" dxfId="1383" priority="2767" operator="lessThan">
      <formula>$C$4</formula>
    </cfRule>
  </conditionalFormatting>
  <conditionalFormatting sqref="CB28">
    <cfRule type="cellIs" dxfId="1382" priority="2768" operator="lessThan">
      <formula>$C$4</formula>
    </cfRule>
  </conditionalFormatting>
  <conditionalFormatting sqref="CB29">
    <cfRule type="cellIs" dxfId="1381" priority="2769" operator="lessThan">
      <formula>$C$4</formula>
    </cfRule>
  </conditionalFormatting>
  <conditionalFormatting sqref="CB30">
    <cfRule type="cellIs" dxfId="1380" priority="2770" operator="lessThan">
      <formula>$C$4</formula>
    </cfRule>
  </conditionalFormatting>
  <conditionalFormatting sqref="CB31">
    <cfRule type="cellIs" dxfId="1379" priority="2771" operator="lessThan">
      <formula>$C$4</formula>
    </cfRule>
  </conditionalFormatting>
  <conditionalFormatting sqref="CB32">
    <cfRule type="cellIs" dxfId="1378" priority="2772" operator="lessThan">
      <formula>$C$4</formula>
    </cfRule>
  </conditionalFormatting>
  <conditionalFormatting sqref="CB33">
    <cfRule type="cellIs" dxfId="1377" priority="2773" operator="lessThan">
      <formula>$C$4</formula>
    </cfRule>
  </conditionalFormatting>
  <conditionalFormatting sqref="CB34">
    <cfRule type="cellIs" dxfId="1376" priority="2774" operator="lessThan">
      <formula>$C$4</formula>
    </cfRule>
  </conditionalFormatting>
  <conditionalFormatting sqref="CB35">
    <cfRule type="cellIs" dxfId="1375" priority="2775" operator="lessThan">
      <formula>$C$4</formula>
    </cfRule>
  </conditionalFormatting>
  <conditionalFormatting sqref="CB36">
    <cfRule type="cellIs" dxfId="1374" priority="2776" operator="lessThan">
      <formula>$C$4</formula>
    </cfRule>
  </conditionalFormatting>
  <conditionalFormatting sqref="CB37">
    <cfRule type="cellIs" dxfId="1373" priority="2777" operator="lessThan">
      <formula>$C$4</formula>
    </cfRule>
  </conditionalFormatting>
  <conditionalFormatting sqref="CB38">
    <cfRule type="cellIs" dxfId="1372" priority="2778" operator="lessThan">
      <formula>$C$4</formula>
    </cfRule>
  </conditionalFormatting>
  <conditionalFormatting sqref="CB39">
    <cfRule type="cellIs" dxfId="1371" priority="2779" operator="lessThan">
      <formula>$C$4</formula>
    </cfRule>
  </conditionalFormatting>
  <conditionalFormatting sqref="CB40">
    <cfRule type="cellIs" dxfId="1370" priority="2780" operator="lessThan">
      <formula>$C$4</formula>
    </cfRule>
  </conditionalFormatting>
  <conditionalFormatting sqref="CB41">
    <cfRule type="cellIs" dxfId="1369" priority="2781" operator="lessThan">
      <formula>$C$4</formula>
    </cfRule>
  </conditionalFormatting>
  <conditionalFormatting sqref="CB42">
    <cfRule type="cellIs" dxfId="1368" priority="2782" operator="lessThan">
      <formula>$C$4</formula>
    </cfRule>
  </conditionalFormatting>
  <conditionalFormatting sqref="CB43">
    <cfRule type="cellIs" dxfId="1367" priority="2783" operator="lessThan">
      <formula>$C$4</formula>
    </cfRule>
  </conditionalFormatting>
  <conditionalFormatting sqref="CB44">
    <cfRule type="cellIs" dxfId="1366" priority="2784" operator="lessThan">
      <formula>$C$4</formula>
    </cfRule>
  </conditionalFormatting>
  <conditionalFormatting sqref="CB45">
    <cfRule type="cellIs" dxfId="1365" priority="2785" operator="lessThan">
      <formula>$C$4</formula>
    </cfRule>
  </conditionalFormatting>
  <conditionalFormatting sqref="CB46">
    <cfRule type="cellIs" dxfId="1364" priority="2786" operator="lessThan">
      <formula>$C$4</formula>
    </cfRule>
  </conditionalFormatting>
  <conditionalFormatting sqref="CB47">
    <cfRule type="cellIs" dxfId="1363" priority="2787" operator="lessThan">
      <formula>$C$4</formula>
    </cfRule>
  </conditionalFormatting>
  <conditionalFormatting sqref="CB48">
    <cfRule type="cellIs" dxfId="1362" priority="2788" operator="lessThan">
      <formula>$C$4</formula>
    </cfRule>
  </conditionalFormatting>
  <conditionalFormatting sqref="CB49">
    <cfRule type="cellIs" dxfId="1361" priority="2789" operator="lessThan">
      <formula>$C$4</formula>
    </cfRule>
  </conditionalFormatting>
  <conditionalFormatting sqref="CB50">
    <cfRule type="cellIs" dxfId="1360" priority="2790" operator="lessThan">
      <formula>$C$4</formula>
    </cfRule>
  </conditionalFormatting>
  <conditionalFormatting sqref="CB51">
    <cfRule type="cellIs" dxfId="1359" priority="2791" operator="lessThan">
      <formula>$C$4</formula>
    </cfRule>
  </conditionalFormatting>
  <conditionalFormatting sqref="CB52">
    <cfRule type="cellIs" dxfId="1358" priority="2792" operator="lessThan">
      <formula>$C$4</formula>
    </cfRule>
  </conditionalFormatting>
  <conditionalFormatting sqref="CB53">
    <cfRule type="cellIs" dxfId="1357" priority="2793" operator="lessThan">
      <formula>$C$4</formula>
    </cfRule>
  </conditionalFormatting>
  <conditionalFormatting sqref="CB54">
    <cfRule type="cellIs" dxfId="1356" priority="2794" operator="lessThan">
      <formula>$C$4</formula>
    </cfRule>
  </conditionalFormatting>
  <conditionalFormatting sqref="CB55">
    <cfRule type="cellIs" dxfId="1355" priority="2795" operator="lessThan">
      <formula>$C$4</formula>
    </cfRule>
  </conditionalFormatting>
  <conditionalFormatting sqref="CB56">
    <cfRule type="cellIs" dxfId="1354" priority="2796" operator="lessThan">
      <formula>$C$4</formula>
    </cfRule>
  </conditionalFormatting>
  <conditionalFormatting sqref="CB57">
    <cfRule type="cellIs" dxfId="1353" priority="2797" operator="lessThan">
      <formula>$C$4</formula>
    </cfRule>
  </conditionalFormatting>
  <conditionalFormatting sqref="CB58">
    <cfRule type="cellIs" dxfId="1352" priority="2798" operator="lessThan">
      <formula>$C$4</formula>
    </cfRule>
  </conditionalFormatting>
  <conditionalFormatting sqref="CB59">
    <cfRule type="cellIs" dxfId="1351" priority="2799" operator="lessThan">
      <formula>$C$4</formula>
    </cfRule>
  </conditionalFormatting>
  <conditionalFormatting sqref="CB60">
    <cfRule type="cellIs" dxfId="1350" priority="2800" operator="lessThan">
      <formula>$C$4</formula>
    </cfRule>
  </conditionalFormatting>
  <conditionalFormatting sqref="CC11">
    <cfRule type="cellIs" dxfId="1349" priority="2801" operator="lessThan">
      <formula>$C$4</formula>
    </cfRule>
  </conditionalFormatting>
  <conditionalFormatting sqref="CC12">
    <cfRule type="cellIs" dxfId="1348" priority="2802" operator="lessThan">
      <formula>$C$4</formula>
    </cfRule>
  </conditionalFormatting>
  <conditionalFormatting sqref="CC13">
    <cfRule type="cellIs" dxfId="1347" priority="2803" operator="lessThan">
      <formula>$C$4</formula>
    </cfRule>
  </conditionalFormatting>
  <conditionalFormatting sqref="CC14">
    <cfRule type="cellIs" dxfId="1346" priority="2804" operator="lessThan">
      <formula>$C$4</formula>
    </cfRule>
  </conditionalFormatting>
  <conditionalFormatting sqref="CC15">
    <cfRule type="cellIs" dxfId="1345" priority="2805" operator="lessThan">
      <formula>$C$4</formula>
    </cfRule>
  </conditionalFormatting>
  <conditionalFormatting sqref="CC16">
    <cfRule type="cellIs" dxfId="1344" priority="2806" operator="lessThan">
      <formula>$C$4</formula>
    </cfRule>
  </conditionalFormatting>
  <conditionalFormatting sqref="CC17">
    <cfRule type="cellIs" dxfId="1343" priority="2807" operator="lessThan">
      <formula>$C$4</formula>
    </cfRule>
  </conditionalFormatting>
  <conditionalFormatting sqref="CC18">
    <cfRule type="cellIs" dxfId="1342" priority="2808" operator="lessThan">
      <formula>$C$4</formula>
    </cfRule>
  </conditionalFormatting>
  <conditionalFormatting sqref="CC19">
    <cfRule type="cellIs" dxfId="1341" priority="2809" operator="lessThan">
      <formula>$C$4</formula>
    </cfRule>
  </conditionalFormatting>
  <conditionalFormatting sqref="CC20">
    <cfRule type="cellIs" dxfId="1340" priority="2810" operator="lessThan">
      <formula>$C$4</formula>
    </cfRule>
  </conditionalFormatting>
  <conditionalFormatting sqref="CC21">
    <cfRule type="cellIs" dxfId="1339" priority="2811" operator="lessThan">
      <formula>$C$4</formula>
    </cfRule>
  </conditionalFormatting>
  <conditionalFormatting sqref="CC22">
    <cfRule type="cellIs" dxfId="1338" priority="2812" operator="lessThan">
      <formula>$C$4</formula>
    </cfRule>
  </conditionalFormatting>
  <conditionalFormatting sqref="CC23">
    <cfRule type="cellIs" dxfId="1337" priority="2813" operator="lessThan">
      <formula>$C$4</formula>
    </cfRule>
  </conditionalFormatting>
  <conditionalFormatting sqref="CC24">
    <cfRule type="cellIs" dxfId="1336" priority="2814" operator="lessThan">
      <formula>$C$4</formula>
    </cfRule>
  </conditionalFormatting>
  <conditionalFormatting sqref="CC25">
    <cfRule type="cellIs" dxfId="1335" priority="2815" operator="lessThan">
      <formula>$C$4</formula>
    </cfRule>
  </conditionalFormatting>
  <conditionalFormatting sqref="CC26">
    <cfRule type="cellIs" dxfId="1334" priority="2816" operator="lessThan">
      <formula>$C$4</formula>
    </cfRule>
  </conditionalFormatting>
  <conditionalFormatting sqref="CC27">
    <cfRule type="cellIs" dxfId="1333" priority="2817" operator="lessThan">
      <formula>$C$4</formula>
    </cfRule>
  </conditionalFormatting>
  <conditionalFormatting sqref="CC28">
    <cfRule type="cellIs" dxfId="1332" priority="2818" operator="lessThan">
      <formula>$C$4</formula>
    </cfRule>
  </conditionalFormatting>
  <conditionalFormatting sqref="CC29">
    <cfRule type="cellIs" dxfId="1331" priority="2819" operator="lessThan">
      <formula>$C$4</formula>
    </cfRule>
  </conditionalFormatting>
  <conditionalFormatting sqref="CC30">
    <cfRule type="cellIs" dxfId="1330" priority="2820" operator="lessThan">
      <formula>$C$4</formula>
    </cfRule>
  </conditionalFormatting>
  <conditionalFormatting sqref="CC31">
    <cfRule type="cellIs" dxfId="1329" priority="2821" operator="lessThan">
      <formula>$C$4</formula>
    </cfRule>
  </conditionalFormatting>
  <conditionalFormatting sqref="CC32">
    <cfRule type="cellIs" dxfId="1328" priority="2822" operator="lessThan">
      <formula>$C$4</formula>
    </cfRule>
  </conditionalFormatting>
  <conditionalFormatting sqref="CC33">
    <cfRule type="cellIs" dxfId="1327" priority="2823" operator="lessThan">
      <formula>$C$4</formula>
    </cfRule>
  </conditionalFormatting>
  <conditionalFormatting sqref="CC34">
    <cfRule type="cellIs" dxfId="1326" priority="2824" operator="lessThan">
      <formula>$C$4</formula>
    </cfRule>
  </conditionalFormatting>
  <conditionalFormatting sqref="CC35">
    <cfRule type="cellIs" dxfId="1325" priority="2825" operator="lessThan">
      <formula>$C$4</formula>
    </cfRule>
  </conditionalFormatting>
  <conditionalFormatting sqref="CC36">
    <cfRule type="cellIs" dxfId="1324" priority="2826" operator="lessThan">
      <formula>$C$4</formula>
    </cfRule>
  </conditionalFormatting>
  <conditionalFormatting sqref="CC37">
    <cfRule type="cellIs" dxfId="1323" priority="2827" operator="lessThan">
      <formula>$C$4</formula>
    </cfRule>
  </conditionalFormatting>
  <conditionalFormatting sqref="CC38">
    <cfRule type="cellIs" dxfId="1322" priority="2828" operator="lessThan">
      <formula>$C$4</formula>
    </cfRule>
  </conditionalFormatting>
  <conditionalFormatting sqref="CC39">
    <cfRule type="cellIs" dxfId="1321" priority="2829" operator="lessThan">
      <formula>$C$4</formula>
    </cfRule>
  </conditionalFormatting>
  <conditionalFormatting sqref="CC40">
    <cfRule type="cellIs" dxfId="1320" priority="2830" operator="lessThan">
      <formula>$C$4</formula>
    </cfRule>
  </conditionalFormatting>
  <conditionalFormatting sqref="CC41">
    <cfRule type="cellIs" dxfId="1319" priority="2831" operator="lessThan">
      <formula>$C$4</formula>
    </cfRule>
  </conditionalFormatting>
  <conditionalFormatting sqref="CC42">
    <cfRule type="cellIs" dxfId="1318" priority="2832" operator="lessThan">
      <formula>$C$4</formula>
    </cfRule>
  </conditionalFormatting>
  <conditionalFormatting sqref="CC43">
    <cfRule type="cellIs" dxfId="1317" priority="2833" operator="lessThan">
      <formula>$C$4</formula>
    </cfRule>
  </conditionalFormatting>
  <conditionalFormatting sqref="CC44">
    <cfRule type="cellIs" dxfId="1316" priority="2834" operator="lessThan">
      <formula>$C$4</formula>
    </cfRule>
  </conditionalFormatting>
  <conditionalFormatting sqref="CC45">
    <cfRule type="cellIs" dxfId="1315" priority="2835" operator="lessThan">
      <formula>$C$4</formula>
    </cfRule>
  </conditionalFormatting>
  <conditionalFormatting sqref="CC46">
    <cfRule type="cellIs" dxfId="1314" priority="2836" operator="lessThan">
      <formula>$C$4</formula>
    </cfRule>
  </conditionalFormatting>
  <conditionalFormatting sqref="CC47">
    <cfRule type="cellIs" dxfId="1313" priority="2837" operator="lessThan">
      <formula>$C$4</formula>
    </cfRule>
  </conditionalFormatting>
  <conditionalFormatting sqref="CC48">
    <cfRule type="cellIs" dxfId="1312" priority="2838" operator="lessThan">
      <formula>$C$4</formula>
    </cfRule>
  </conditionalFormatting>
  <conditionalFormatting sqref="CC49">
    <cfRule type="cellIs" dxfId="1311" priority="2839" operator="lessThan">
      <formula>$C$4</formula>
    </cfRule>
  </conditionalFormatting>
  <conditionalFormatting sqref="CC50">
    <cfRule type="cellIs" dxfId="1310" priority="2840" operator="lessThan">
      <formula>$C$4</formula>
    </cfRule>
  </conditionalFormatting>
  <conditionalFormatting sqref="CC51">
    <cfRule type="cellIs" dxfId="1309" priority="2841" operator="lessThan">
      <formula>$C$4</formula>
    </cfRule>
  </conditionalFormatting>
  <conditionalFormatting sqref="CC52">
    <cfRule type="cellIs" dxfId="1308" priority="2842" operator="lessThan">
      <formula>$C$4</formula>
    </cfRule>
  </conditionalFormatting>
  <conditionalFormatting sqref="CC53">
    <cfRule type="cellIs" dxfId="1307" priority="2843" operator="lessThan">
      <formula>$C$4</formula>
    </cfRule>
  </conditionalFormatting>
  <conditionalFormatting sqref="CC54">
    <cfRule type="cellIs" dxfId="1306" priority="2844" operator="lessThan">
      <formula>$C$4</formula>
    </cfRule>
  </conditionalFormatting>
  <conditionalFormatting sqref="CC55">
    <cfRule type="cellIs" dxfId="1305" priority="2845" operator="lessThan">
      <formula>$C$4</formula>
    </cfRule>
  </conditionalFormatting>
  <conditionalFormatting sqref="CC56">
    <cfRule type="cellIs" dxfId="1304" priority="2846" operator="lessThan">
      <formula>$C$4</formula>
    </cfRule>
  </conditionalFormatting>
  <conditionalFormatting sqref="CC57">
    <cfRule type="cellIs" dxfId="1303" priority="2847" operator="lessThan">
      <formula>$C$4</formula>
    </cfRule>
  </conditionalFormatting>
  <conditionalFormatting sqref="CC58">
    <cfRule type="cellIs" dxfId="1302" priority="2848" operator="lessThan">
      <formula>$C$4</formula>
    </cfRule>
  </conditionalFormatting>
  <conditionalFormatting sqref="CC59">
    <cfRule type="cellIs" dxfId="1301" priority="2849" operator="lessThan">
      <formula>$C$4</formula>
    </cfRule>
  </conditionalFormatting>
  <conditionalFormatting sqref="CC60">
    <cfRule type="cellIs" dxfId="1300" priority="2850" operator="lessThan">
      <formula>$C$4</formula>
    </cfRule>
  </conditionalFormatting>
  <conditionalFormatting sqref="CD11">
    <cfRule type="cellIs" dxfId="1299" priority="2851" operator="lessThan">
      <formula>$C$4</formula>
    </cfRule>
  </conditionalFormatting>
  <conditionalFormatting sqref="CD12">
    <cfRule type="cellIs" dxfId="1298" priority="2852" operator="lessThan">
      <formula>$C$4</formula>
    </cfRule>
  </conditionalFormatting>
  <conditionalFormatting sqref="CD13">
    <cfRule type="cellIs" dxfId="1297" priority="2853" operator="lessThan">
      <formula>$C$4</formula>
    </cfRule>
  </conditionalFormatting>
  <conditionalFormatting sqref="CD14">
    <cfRule type="cellIs" dxfId="1296" priority="2854" operator="lessThan">
      <formula>$C$4</formula>
    </cfRule>
  </conditionalFormatting>
  <conditionalFormatting sqref="CD15">
    <cfRule type="cellIs" dxfId="1295" priority="2855" operator="lessThan">
      <formula>$C$4</formula>
    </cfRule>
  </conditionalFormatting>
  <conditionalFormatting sqref="CD16">
    <cfRule type="cellIs" dxfId="1294" priority="2856" operator="lessThan">
      <formula>$C$4</formula>
    </cfRule>
  </conditionalFormatting>
  <conditionalFormatting sqref="CD17">
    <cfRule type="cellIs" dxfId="1293" priority="2857" operator="lessThan">
      <formula>$C$4</formula>
    </cfRule>
  </conditionalFormatting>
  <conditionalFormatting sqref="CD18">
    <cfRule type="cellIs" dxfId="1292" priority="2858" operator="lessThan">
      <formula>$C$4</formula>
    </cfRule>
  </conditionalFormatting>
  <conditionalFormatting sqref="CD19">
    <cfRule type="cellIs" dxfId="1291" priority="2859" operator="lessThan">
      <formula>$C$4</formula>
    </cfRule>
  </conditionalFormatting>
  <conditionalFormatting sqref="CD20">
    <cfRule type="cellIs" dxfId="1290" priority="2860" operator="lessThan">
      <formula>$C$4</formula>
    </cfRule>
  </conditionalFormatting>
  <conditionalFormatting sqref="CD21">
    <cfRule type="cellIs" dxfId="1289" priority="2861" operator="lessThan">
      <formula>$C$4</formula>
    </cfRule>
  </conditionalFormatting>
  <conditionalFormatting sqref="CD22">
    <cfRule type="cellIs" dxfId="1288" priority="2862" operator="lessThan">
      <formula>$C$4</formula>
    </cfRule>
  </conditionalFormatting>
  <conditionalFormatting sqref="CD23">
    <cfRule type="cellIs" dxfId="1287" priority="2863" operator="lessThan">
      <formula>$C$4</formula>
    </cfRule>
  </conditionalFormatting>
  <conditionalFormatting sqref="CD24">
    <cfRule type="cellIs" dxfId="1286" priority="2864" operator="lessThan">
      <formula>$C$4</formula>
    </cfRule>
  </conditionalFormatting>
  <conditionalFormatting sqref="CD25">
    <cfRule type="cellIs" dxfId="1285" priority="2865" operator="lessThan">
      <formula>$C$4</formula>
    </cfRule>
  </conditionalFormatting>
  <conditionalFormatting sqref="CD26">
    <cfRule type="cellIs" dxfId="1284" priority="2866" operator="lessThan">
      <formula>$C$4</formula>
    </cfRule>
  </conditionalFormatting>
  <conditionalFormatting sqref="CD27">
    <cfRule type="cellIs" dxfId="1283" priority="2867" operator="lessThan">
      <formula>$C$4</formula>
    </cfRule>
  </conditionalFormatting>
  <conditionalFormatting sqref="CD28">
    <cfRule type="cellIs" dxfId="1282" priority="2868" operator="lessThan">
      <formula>$C$4</formula>
    </cfRule>
  </conditionalFormatting>
  <conditionalFormatting sqref="CD29">
    <cfRule type="cellIs" dxfId="1281" priority="2869" operator="lessThan">
      <formula>$C$4</formula>
    </cfRule>
  </conditionalFormatting>
  <conditionalFormatting sqref="CD30">
    <cfRule type="cellIs" dxfId="1280" priority="2870" operator="lessThan">
      <formula>$C$4</formula>
    </cfRule>
  </conditionalFormatting>
  <conditionalFormatting sqref="CD31">
    <cfRule type="cellIs" dxfId="1279" priority="2871" operator="lessThan">
      <formula>$C$4</formula>
    </cfRule>
  </conditionalFormatting>
  <conditionalFormatting sqref="CD32">
    <cfRule type="cellIs" dxfId="1278" priority="2872" operator="lessThan">
      <formula>$C$4</formula>
    </cfRule>
  </conditionalFormatting>
  <conditionalFormatting sqref="CD33">
    <cfRule type="cellIs" dxfId="1277" priority="2873" operator="lessThan">
      <formula>$C$4</formula>
    </cfRule>
  </conditionalFormatting>
  <conditionalFormatting sqref="CD34">
    <cfRule type="cellIs" dxfId="1276" priority="2874" operator="lessThan">
      <formula>$C$4</formula>
    </cfRule>
  </conditionalFormatting>
  <conditionalFormatting sqref="CD35">
    <cfRule type="cellIs" dxfId="1275" priority="2875" operator="lessThan">
      <formula>$C$4</formula>
    </cfRule>
  </conditionalFormatting>
  <conditionalFormatting sqref="CD36">
    <cfRule type="cellIs" dxfId="1274" priority="2876" operator="lessThan">
      <formula>$C$4</formula>
    </cfRule>
  </conditionalFormatting>
  <conditionalFormatting sqref="CD37">
    <cfRule type="cellIs" dxfId="1273" priority="2877" operator="lessThan">
      <formula>$C$4</formula>
    </cfRule>
  </conditionalFormatting>
  <conditionalFormatting sqref="CD38">
    <cfRule type="cellIs" dxfId="1272" priority="2878" operator="lessThan">
      <formula>$C$4</formula>
    </cfRule>
  </conditionalFormatting>
  <conditionalFormatting sqref="CD39">
    <cfRule type="cellIs" dxfId="1271" priority="2879" operator="lessThan">
      <formula>$C$4</formula>
    </cfRule>
  </conditionalFormatting>
  <conditionalFormatting sqref="CD40">
    <cfRule type="cellIs" dxfId="1270" priority="2880" operator="lessThan">
      <formula>$C$4</formula>
    </cfRule>
  </conditionalFormatting>
  <conditionalFormatting sqref="CD41">
    <cfRule type="cellIs" dxfId="1269" priority="2881" operator="lessThan">
      <formula>$C$4</formula>
    </cfRule>
  </conditionalFormatting>
  <conditionalFormatting sqref="CD42">
    <cfRule type="cellIs" dxfId="1268" priority="2882" operator="lessThan">
      <formula>$C$4</formula>
    </cfRule>
  </conditionalFormatting>
  <conditionalFormatting sqref="CD43">
    <cfRule type="cellIs" dxfId="1267" priority="2883" operator="lessThan">
      <formula>$C$4</formula>
    </cfRule>
  </conditionalFormatting>
  <conditionalFormatting sqref="CD44">
    <cfRule type="cellIs" dxfId="1266" priority="2884" operator="lessThan">
      <formula>$C$4</formula>
    </cfRule>
  </conditionalFormatting>
  <conditionalFormatting sqref="CD45">
    <cfRule type="cellIs" dxfId="1265" priority="2885" operator="lessThan">
      <formula>$C$4</formula>
    </cfRule>
  </conditionalFormatting>
  <conditionalFormatting sqref="CD46">
    <cfRule type="cellIs" dxfId="1264" priority="2886" operator="lessThan">
      <formula>$C$4</formula>
    </cfRule>
  </conditionalFormatting>
  <conditionalFormatting sqref="CD47">
    <cfRule type="cellIs" dxfId="1263" priority="2887" operator="lessThan">
      <formula>$C$4</formula>
    </cfRule>
  </conditionalFormatting>
  <conditionalFormatting sqref="CD48">
    <cfRule type="cellIs" dxfId="1262" priority="2888" operator="lessThan">
      <formula>$C$4</formula>
    </cfRule>
  </conditionalFormatting>
  <conditionalFormatting sqref="CD49">
    <cfRule type="cellIs" dxfId="1261" priority="2889" operator="lessThan">
      <formula>$C$4</formula>
    </cfRule>
  </conditionalFormatting>
  <conditionalFormatting sqref="CD50">
    <cfRule type="cellIs" dxfId="1260" priority="2890" operator="lessThan">
      <formula>$C$4</formula>
    </cfRule>
  </conditionalFormatting>
  <conditionalFormatting sqref="CD51">
    <cfRule type="cellIs" dxfId="1259" priority="2891" operator="lessThan">
      <formula>$C$4</formula>
    </cfRule>
  </conditionalFormatting>
  <conditionalFormatting sqref="CD52">
    <cfRule type="cellIs" dxfId="1258" priority="2892" operator="lessThan">
      <formula>$C$4</formula>
    </cfRule>
  </conditionalFormatting>
  <conditionalFormatting sqref="CD53">
    <cfRule type="cellIs" dxfId="1257" priority="2893" operator="lessThan">
      <formula>$C$4</formula>
    </cfRule>
  </conditionalFormatting>
  <conditionalFormatting sqref="CD54">
    <cfRule type="cellIs" dxfId="1256" priority="2894" operator="lessThan">
      <formula>$C$4</formula>
    </cfRule>
  </conditionalFormatting>
  <conditionalFormatting sqref="CD55">
    <cfRule type="cellIs" dxfId="1255" priority="2895" operator="lessThan">
      <formula>$C$4</formula>
    </cfRule>
  </conditionalFormatting>
  <conditionalFormatting sqref="CD56">
    <cfRule type="cellIs" dxfId="1254" priority="2896" operator="lessThan">
      <formula>$C$4</formula>
    </cfRule>
  </conditionalFormatting>
  <conditionalFormatting sqref="CD57">
    <cfRule type="cellIs" dxfId="1253" priority="2897" operator="lessThan">
      <formula>$C$4</formula>
    </cfRule>
  </conditionalFormatting>
  <conditionalFormatting sqref="CD58">
    <cfRule type="cellIs" dxfId="1252" priority="2898" operator="lessThan">
      <formula>$C$4</formula>
    </cfRule>
  </conditionalFormatting>
  <conditionalFormatting sqref="CD59">
    <cfRule type="cellIs" dxfId="1251" priority="2899" operator="lessThan">
      <formula>$C$4</formula>
    </cfRule>
  </conditionalFormatting>
  <conditionalFormatting sqref="CD60">
    <cfRule type="cellIs" dxfId="1250" priority="2900" operator="lessThan">
      <formula>$C$4</formula>
    </cfRule>
  </conditionalFormatting>
  <conditionalFormatting sqref="CE11">
    <cfRule type="cellIs" dxfId="1249" priority="2901" operator="lessThan">
      <formula>$C$4</formula>
    </cfRule>
  </conditionalFormatting>
  <conditionalFormatting sqref="CE12">
    <cfRule type="cellIs" dxfId="1248" priority="2902" operator="lessThan">
      <formula>$C$4</formula>
    </cfRule>
  </conditionalFormatting>
  <conditionalFormatting sqref="CE13">
    <cfRule type="cellIs" dxfId="1247" priority="2903" operator="lessThan">
      <formula>$C$4</formula>
    </cfRule>
  </conditionalFormatting>
  <conditionalFormatting sqref="CE14">
    <cfRule type="cellIs" dxfId="1246" priority="2904" operator="lessThan">
      <formula>$C$4</formula>
    </cfRule>
  </conditionalFormatting>
  <conditionalFormatting sqref="CE15">
    <cfRule type="cellIs" dxfId="1245" priority="2905" operator="lessThan">
      <formula>$C$4</formula>
    </cfRule>
  </conditionalFormatting>
  <conditionalFormatting sqref="CE16">
    <cfRule type="cellIs" dxfId="1244" priority="2906" operator="lessThan">
      <formula>$C$4</formula>
    </cfRule>
  </conditionalFormatting>
  <conditionalFormatting sqref="CE17">
    <cfRule type="cellIs" dxfId="1243" priority="2907" operator="lessThan">
      <formula>$C$4</formula>
    </cfRule>
  </conditionalFormatting>
  <conditionalFormatting sqref="CE18">
    <cfRule type="cellIs" dxfId="1242" priority="2908" operator="lessThan">
      <formula>$C$4</formula>
    </cfRule>
  </conditionalFormatting>
  <conditionalFormatting sqref="CE19">
    <cfRule type="cellIs" dxfId="1241" priority="2909" operator="lessThan">
      <formula>$C$4</formula>
    </cfRule>
  </conditionalFormatting>
  <conditionalFormatting sqref="CE20">
    <cfRule type="cellIs" dxfId="1240" priority="2910" operator="lessThan">
      <formula>$C$4</formula>
    </cfRule>
  </conditionalFormatting>
  <conditionalFormatting sqref="CE21">
    <cfRule type="cellIs" dxfId="1239" priority="2911" operator="lessThan">
      <formula>$C$4</formula>
    </cfRule>
  </conditionalFormatting>
  <conditionalFormatting sqref="CE22">
    <cfRule type="cellIs" dxfId="1238" priority="2912" operator="lessThan">
      <formula>$C$4</formula>
    </cfRule>
  </conditionalFormatting>
  <conditionalFormatting sqref="CE23">
    <cfRule type="cellIs" dxfId="1237" priority="2913" operator="lessThan">
      <formula>$C$4</formula>
    </cfRule>
  </conditionalFormatting>
  <conditionalFormatting sqref="CE24">
    <cfRule type="cellIs" dxfId="1236" priority="2914" operator="lessThan">
      <formula>$C$4</formula>
    </cfRule>
  </conditionalFormatting>
  <conditionalFormatting sqref="CE25">
    <cfRule type="cellIs" dxfId="1235" priority="2915" operator="lessThan">
      <formula>$C$4</formula>
    </cfRule>
  </conditionalFormatting>
  <conditionalFormatting sqref="CE26">
    <cfRule type="cellIs" dxfId="1234" priority="2916" operator="lessThan">
      <formula>$C$4</formula>
    </cfRule>
  </conditionalFormatting>
  <conditionalFormatting sqref="CE27">
    <cfRule type="cellIs" dxfId="1233" priority="2917" operator="lessThan">
      <formula>$C$4</formula>
    </cfRule>
  </conditionalFormatting>
  <conditionalFormatting sqref="CE28">
    <cfRule type="cellIs" dxfId="1232" priority="2918" operator="lessThan">
      <formula>$C$4</formula>
    </cfRule>
  </conditionalFormatting>
  <conditionalFormatting sqref="CE29">
    <cfRule type="cellIs" dxfId="1231" priority="2919" operator="lessThan">
      <formula>$C$4</formula>
    </cfRule>
  </conditionalFormatting>
  <conditionalFormatting sqref="CE30">
    <cfRule type="cellIs" dxfId="1230" priority="2920" operator="lessThan">
      <formula>$C$4</formula>
    </cfRule>
  </conditionalFormatting>
  <conditionalFormatting sqref="CE31">
    <cfRule type="cellIs" dxfId="1229" priority="2921" operator="lessThan">
      <formula>$C$4</formula>
    </cfRule>
  </conditionalFormatting>
  <conditionalFormatting sqref="CE32">
    <cfRule type="cellIs" dxfId="1228" priority="2922" operator="lessThan">
      <formula>$C$4</formula>
    </cfRule>
  </conditionalFormatting>
  <conditionalFormatting sqref="CE33">
    <cfRule type="cellIs" dxfId="1227" priority="2923" operator="lessThan">
      <formula>$C$4</formula>
    </cfRule>
  </conditionalFormatting>
  <conditionalFormatting sqref="CE34">
    <cfRule type="cellIs" dxfId="1226" priority="2924" operator="lessThan">
      <formula>$C$4</formula>
    </cfRule>
  </conditionalFormatting>
  <conditionalFormatting sqref="CE35">
    <cfRule type="cellIs" dxfId="1225" priority="2925" operator="lessThan">
      <formula>$C$4</formula>
    </cfRule>
  </conditionalFormatting>
  <conditionalFormatting sqref="CE36">
    <cfRule type="cellIs" dxfId="1224" priority="2926" operator="lessThan">
      <formula>$C$4</formula>
    </cfRule>
  </conditionalFormatting>
  <conditionalFormatting sqref="CE37">
    <cfRule type="cellIs" dxfId="1223" priority="2927" operator="lessThan">
      <formula>$C$4</formula>
    </cfRule>
  </conditionalFormatting>
  <conditionalFormatting sqref="CE38">
    <cfRule type="cellIs" dxfId="1222" priority="2928" operator="lessThan">
      <formula>$C$4</formula>
    </cfRule>
  </conditionalFormatting>
  <conditionalFormatting sqref="CE39">
    <cfRule type="cellIs" dxfId="1221" priority="2929" operator="lessThan">
      <formula>$C$4</formula>
    </cfRule>
  </conditionalFormatting>
  <conditionalFormatting sqref="CE40">
    <cfRule type="cellIs" dxfId="1220" priority="2930" operator="lessThan">
      <formula>$C$4</formula>
    </cfRule>
  </conditionalFormatting>
  <conditionalFormatting sqref="CE41">
    <cfRule type="cellIs" dxfId="1219" priority="2931" operator="lessThan">
      <formula>$C$4</formula>
    </cfRule>
  </conditionalFormatting>
  <conditionalFormatting sqref="CE42">
    <cfRule type="cellIs" dxfId="1218" priority="2932" operator="lessThan">
      <formula>$C$4</formula>
    </cfRule>
  </conditionalFormatting>
  <conditionalFormatting sqref="CE43">
    <cfRule type="cellIs" dxfId="1217" priority="2933" operator="lessThan">
      <formula>$C$4</formula>
    </cfRule>
  </conditionalFormatting>
  <conditionalFormatting sqref="CE44">
    <cfRule type="cellIs" dxfId="1216" priority="2934" operator="lessThan">
      <formula>$C$4</formula>
    </cfRule>
  </conditionalFormatting>
  <conditionalFormatting sqref="CE45">
    <cfRule type="cellIs" dxfId="1215" priority="2935" operator="lessThan">
      <formula>$C$4</formula>
    </cfRule>
  </conditionalFormatting>
  <conditionalFormatting sqref="CE46">
    <cfRule type="cellIs" dxfId="1214" priority="2936" operator="lessThan">
      <formula>$C$4</formula>
    </cfRule>
  </conditionalFormatting>
  <conditionalFormatting sqref="CE47">
    <cfRule type="cellIs" dxfId="1213" priority="2937" operator="lessThan">
      <formula>$C$4</formula>
    </cfRule>
  </conditionalFormatting>
  <conditionalFormatting sqref="CE48">
    <cfRule type="cellIs" dxfId="1212" priority="2938" operator="lessThan">
      <formula>$C$4</formula>
    </cfRule>
  </conditionalFormatting>
  <conditionalFormatting sqref="CE49">
    <cfRule type="cellIs" dxfId="1211" priority="2939" operator="lessThan">
      <formula>$C$4</formula>
    </cfRule>
  </conditionalFormatting>
  <conditionalFormatting sqref="CE50">
    <cfRule type="cellIs" dxfId="1210" priority="2940" operator="lessThan">
      <formula>$C$4</formula>
    </cfRule>
  </conditionalFormatting>
  <conditionalFormatting sqref="CE51">
    <cfRule type="cellIs" dxfId="1209" priority="2941" operator="lessThan">
      <formula>$C$4</formula>
    </cfRule>
  </conditionalFormatting>
  <conditionalFormatting sqref="CE52">
    <cfRule type="cellIs" dxfId="1208" priority="2942" operator="lessThan">
      <formula>$C$4</formula>
    </cfRule>
  </conditionalFormatting>
  <conditionalFormatting sqref="CE53">
    <cfRule type="cellIs" dxfId="1207" priority="2943" operator="lessThan">
      <formula>$C$4</formula>
    </cfRule>
  </conditionalFormatting>
  <conditionalFormatting sqref="CE54">
    <cfRule type="cellIs" dxfId="1206" priority="2944" operator="lessThan">
      <formula>$C$4</formula>
    </cfRule>
  </conditionalFormatting>
  <conditionalFormatting sqref="CE55">
    <cfRule type="cellIs" dxfId="1205" priority="2945" operator="lessThan">
      <formula>$C$4</formula>
    </cfRule>
  </conditionalFormatting>
  <conditionalFormatting sqref="CE56">
    <cfRule type="cellIs" dxfId="1204" priority="2946" operator="lessThan">
      <formula>$C$4</formula>
    </cfRule>
  </conditionalFormatting>
  <conditionalFormatting sqref="CE57">
    <cfRule type="cellIs" dxfId="1203" priority="2947" operator="lessThan">
      <formula>$C$4</formula>
    </cfRule>
  </conditionalFormatting>
  <conditionalFormatting sqref="CE58">
    <cfRule type="cellIs" dxfId="1202" priority="2948" operator="lessThan">
      <formula>$C$4</formula>
    </cfRule>
  </conditionalFormatting>
  <conditionalFormatting sqref="CE59">
    <cfRule type="cellIs" dxfId="1201" priority="2949" operator="lessThan">
      <formula>$C$4</formula>
    </cfRule>
  </conditionalFormatting>
  <conditionalFormatting sqref="CE60">
    <cfRule type="cellIs" dxfId="1200" priority="2950" operator="lessThan">
      <formula>$C$4</formula>
    </cfRule>
  </conditionalFormatting>
  <conditionalFormatting sqref="CF11">
    <cfRule type="cellIs" dxfId="1199" priority="2951" operator="lessThan">
      <formula>$C$4</formula>
    </cfRule>
  </conditionalFormatting>
  <conditionalFormatting sqref="CF12">
    <cfRule type="cellIs" dxfId="1198" priority="2952" operator="lessThan">
      <formula>$C$4</formula>
    </cfRule>
  </conditionalFormatting>
  <conditionalFormatting sqref="CF13">
    <cfRule type="cellIs" dxfId="1197" priority="2953" operator="lessThan">
      <formula>$C$4</formula>
    </cfRule>
  </conditionalFormatting>
  <conditionalFormatting sqref="CF14">
    <cfRule type="cellIs" dxfId="1196" priority="2954" operator="lessThan">
      <formula>$C$4</formula>
    </cfRule>
  </conditionalFormatting>
  <conditionalFormatting sqref="CF15">
    <cfRule type="cellIs" dxfId="1195" priority="2955" operator="lessThan">
      <formula>$C$4</formula>
    </cfRule>
  </conditionalFormatting>
  <conditionalFormatting sqref="CF16">
    <cfRule type="cellIs" dxfId="1194" priority="2956" operator="lessThan">
      <formula>$C$4</formula>
    </cfRule>
  </conditionalFormatting>
  <conditionalFormatting sqref="CF17">
    <cfRule type="cellIs" dxfId="1193" priority="2957" operator="lessThan">
      <formula>$C$4</formula>
    </cfRule>
  </conditionalFormatting>
  <conditionalFormatting sqref="CF18">
    <cfRule type="cellIs" dxfId="1192" priority="2958" operator="lessThan">
      <formula>$C$4</formula>
    </cfRule>
  </conditionalFormatting>
  <conditionalFormatting sqref="CF19">
    <cfRule type="cellIs" dxfId="1191" priority="2959" operator="lessThan">
      <formula>$C$4</formula>
    </cfRule>
  </conditionalFormatting>
  <conditionalFormatting sqref="CF20">
    <cfRule type="cellIs" dxfId="1190" priority="2960" operator="lessThan">
      <formula>$C$4</formula>
    </cfRule>
  </conditionalFormatting>
  <conditionalFormatting sqref="CF21">
    <cfRule type="cellIs" dxfId="1189" priority="2961" operator="lessThan">
      <formula>$C$4</formula>
    </cfRule>
  </conditionalFormatting>
  <conditionalFormatting sqref="CF22">
    <cfRule type="cellIs" dxfId="1188" priority="2962" operator="lessThan">
      <formula>$C$4</formula>
    </cfRule>
  </conditionalFormatting>
  <conditionalFormatting sqref="CF23">
    <cfRule type="cellIs" dxfId="1187" priority="2963" operator="lessThan">
      <formula>$C$4</formula>
    </cfRule>
  </conditionalFormatting>
  <conditionalFormatting sqref="CF24">
    <cfRule type="cellIs" dxfId="1186" priority="2964" operator="lessThan">
      <formula>$C$4</formula>
    </cfRule>
  </conditionalFormatting>
  <conditionalFormatting sqref="CF25">
    <cfRule type="cellIs" dxfId="1185" priority="2965" operator="lessThan">
      <formula>$C$4</formula>
    </cfRule>
  </conditionalFormatting>
  <conditionalFormatting sqref="CF26">
    <cfRule type="cellIs" dxfId="1184" priority="2966" operator="lessThan">
      <formula>$C$4</formula>
    </cfRule>
  </conditionalFormatting>
  <conditionalFormatting sqref="CF27">
    <cfRule type="cellIs" dxfId="1183" priority="2967" operator="lessThan">
      <formula>$C$4</formula>
    </cfRule>
  </conditionalFormatting>
  <conditionalFormatting sqref="CF28">
    <cfRule type="cellIs" dxfId="1182" priority="2968" operator="lessThan">
      <formula>$C$4</formula>
    </cfRule>
  </conditionalFormatting>
  <conditionalFormatting sqref="CF29">
    <cfRule type="cellIs" dxfId="1181" priority="2969" operator="lessThan">
      <formula>$C$4</formula>
    </cfRule>
  </conditionalFormatting>
  <conditionalFormatting sqref="CF30">
    <cfRule type="cellIs" dxfId="1180" priority="2970" operator="lessThan">
      <formula>$C$4</formula>
    </cfRule>
  </conditionalFormatting>
  <conditionalFormatting sqref="CF31">
    <cfRule type="cellIs" dxfId="1179" priority="2971" operator="lessThan">
      <formula>$C$4</formula>
    </cfRule>
  </conditionalFormatting>
  <conditionalFormatting sqref="CF32">
    <cfRule type="cellIs" dxfId="1178" priority="2972" operator="lessThan">
      <formula>$C$4</formula>
    </cfRule>
  </conditionalFormatting>
  <conditionalFormatting sqref="CF33">
    <cfRule type="cellIs" dxfId="1177" priority="2973" operator="lessThan">
      <formula>$C$4</formula>
    </cfRule>
  </conditionalFormatting>
  <conditionalFormatting sqref="CF34">
    <cfRule type="cellIs" dxfId="1176" priority="2974" operator="lessThan">
      <formula>$C$4</formula>
    </cfRule>
  </conditionalFormatting>
  <conditionalFormatting sqref="CF35">
    <cfRule type="cellIs" dxfId="1175" priority="2975" operator="lessThan">
      <formula>$C$4</formula>
    </cfRule>
  </conditionalFormatting>
  <conditionalFormatting sqref="CF36">
    <cfRule type="cellIs" dxfId="1174" priority="2976" operator="lessThan">
      <formula>$C$4</formula>
    </cfRule>
  </conditionalFormatting>
  <conditionalFormatting sqref="CF37">
    <cfRule type="cellIs" dxfId="1173" priority="2977" operator="lessThan">
      <formula>$C$4</formula>
    </cfRule>
  </conditionalFormatting>
  <conditionalFormatting sqref="CF38">
    <cfRule type="cellIs" dxfId="1172" priority="2978" operator="lessThan">
      <formula>$C$4</formula>
    </cfRule>
  </conditionalFormatting>
  <conditionalFormatting sqref="CF39">
    <cfRule type="cellIs" dxfId="1171" priority="2979" operator="lessThan">
      <formula>$C$4</formula>
    </cfRule>
  </conditionalFormatting>
  <conditionalFormatting sqref="CF40">
    <cfRule type="cellIs" dxfId="1170" priority="2980" operator="lessThan">
      <formula>$C$4</formula>
    </cfRule>
  </conditionalFormatting>
  <conditionalFormatting sqref="CF41">
    <cfRule type="cellIs" dxfId="1169" priority="2981" operator="lessThan">
      <formula>$C$4</formula>
    </cfRule>
  </conditionalFormatting>
  <conditionalFormatting sqref="CF42">
    <cfRule type="cellIs" dxfId="1168" priority="2982" operator="lessThan">
      <formula>$C$4</formula>
    </cfRule>
  </conditionalFormatting>
  <conditionalFormatting sqref="CF43">
    <cfRule type="cellIs" dxfId="1167" priority="2983" operator="lessThan">
      <formula>$C$4</formula>
    </cfRule>
  </conditionalFormatting>
  <conditionalFormatting sqref="CF44">
    <cfRule type="cellIs" dxfId="1166" priority="2984" operator="lessThan">
      <formula>$C$4</formula>
    </cfRule>
  </conditionalFormatting>
  <conditionalFormatting sqref="CF45">
    <cfRule type="cellIs" dxfId="1165" priority="2985" operator="lessThan">
      <formula>$C$4</formula>
    </cfRule>
  </conditionalFormatting>
  <conditionalFormatting sqref="CF46">
    <cfRule type="cellIs" dxfId="1164" priority="2986" operator="lessThan">
      <formula>$C$4</formula>
    </cfRule>
  </conditionalFormatting>
  <conditionalFormatting sqref="CF47">
    <cfRule type="cellIs" dxfId="1163" priority="2987" operator="lessThan">
      <formula>$C$4</formula>
    </cfRule>
  </conditionalFormatting>
  <conditionalFormatting sqref="CF48">
    <cfRule type="cellIs" dxfId="1162" priority="2988" operator="lessThan">
      <formula>$C$4</formula>
    </cfRule>
  </conditionalFormatting>
  <conditionalFormatting sqref="CF49">
    <cfRule type="cellIs" dxfId="1161" priority="2989" operator="lessThan">
      <formula>$C$4</formula>
    </cfRule>
  </conditionalFormatting>
  <conditionalFormatting sqref="CF50">
    <cfRule type="cellIs" dxfId="1160" priority="2990" operator="lessThan">
      <formula>$C$4</formula>
    </cfRule>
  </conditionalFormatting>
  <conditionalFormatting sqref="CF51">
    <cfRule type="cellIs" dxfId="1159" priority="2991" operator="lessThan">
      <formula>$C$4</formula>
    </cfRule>
  </conditionalFormatting>
  <conditionalFormatting sqref="CF52">
    <cfRule type="cellIs" dxfId="1158" priority="2992" operator="lessThan">
      <formula>$C$4</formula>
    </cfRule>
  </conditionalFormatting>
  <conditionalFormatting sqref="CF53">
    <cfRule type="cellIs" dxfId="1157" priority="2993" operator="lessThan">
      <formula>$C$4</formula>
    </cfRule>
  </conditionalFormatting>
  <conditionalFormatting sqref="CF54">
    <cfRule type="cellIs" dxfId="1156" priority="2994" operator="lessThan">
      <formula>$C$4</formula>
    </cfRule>
  </conditionalFormatting>
  <conditionalFormatting sqref="CF55">
    <cfRule type="cellIs" dxfId="1155" priority="2995" operator="lessThan">
      <formula>$C$4</formula>
    </cfRule>
  </conditionalFormatting>
  <conditionalFormatting sqref="CF56">
    <cfRule type="cellIs" dxfId="1154" priority="2996" operator="lessThan">
      <formula>$C$4</formula>
    </cfRule>
  </conditionalFormatting>
  <conditionalFormatting sqref="CF57">
    <cfRule type="cellIs" dxfId="1153" priority="2997" operator="lessThan">
      <formula>$C$4</formula>
    </cfRule>
  </conditionalFormatting>
  <conditionalFormatting sqref="CF58">
    <cfRule type="cellIs" dxfId="1152" priority="2998" operator="lessThan">
      <formula>$C$4</formula>
    </cfRule>
  </conditionalFormatting>
  <conditionalFormatting sqref="CF59">
    <cfRule type="cellIs" dxfId="1151" priority="2999" operator="lessThan">
      <formula>$C$4</formula>
    </cfRule>
  </conditionalFormatting>
  <conditionalFormatting sqref="CF60">
    <cfRule type="cellIs" dxfId="1150" priority="3000" operator="lessThan">
      <formula>$C$4</formula>
    </cfRule>
  </conditionalFormatting>
  <conditionalFormatting sqref="CG11">
    <cfRule type="cellIs" dxfId="1149" priority="3001" operator="lessThan">
      <formula>$C$4</formula>
    </cfRule>
  </conditionalFormatting>
  <conditionalFormatting sqref="CG12">
    <cfRule type="cellIs" dxfId="1148" priority="3002" operator="lessThan">
      <formula>$C$4</formula>
    </cfRule>
  </conditionalFormatting>
  <conditionalFormatting sqref="CG13">
    <cfRule type="cellIs" dxfId="1147" priority="3003" operator="lessThan">
      <formula>$C$4</formula>
    </cfRule>
  </conditionalFormatting>
  <conditionalFormatting sqref="CG14">
    <cfRule type="cellIs" dxfId="1146" priority="3004" operator="lessThan">
      <formula>$C$4</formula>
    </cfRule>
  </conditionalFormatting>
  <conditionalFormatting sqref="CG15">
    <cfRule type="cellIs" dxfId="1145" priority="3005" operator="lessThan">
      <formula>$C$4</formula>
    </cfRule>
  </conditionalFormatting>
  <conditionalFormatting sqref="CG16">
    <cfRule type="cellIs" dxfId="1144" priority="3006" operator="lessThan">
      <formula>$C$4</formula>
    </cfRule>
  </conditionalFormatting>
  <conditionalFormatting sqref="CG17">
    <cfRule type="cellIs" dxfId="1143" priority="3007" operator="lessThan">
      <formula>$C$4</formula>
    </cfRule>
  </conditionalFormatting>
  <conditionalFormatting sqref="CG18">
    <cfRule type="cellIs" dxfId="1142" priority="3008" operator="lessThan">
      <formula>$C$4</formula>
    </cfRule>
  </conditionalFormatting>
  <conditionalFormatting sqref="CG19">
    <cfRule type="cellIs" dxfId="1141" priority="3009" operator="lessThan">
      <formula>$C$4</formula>
    </cfRule>
  </conditionalFormatting>
  <conditionalFormatting sqref="CG20">
    <cfRule type="cellIs" dxfId="1140" priority="3010" operator="lessThan">
      <formula>$C$4</formula>
    </cfRule>
  </conditionalFormatting>
  <conditionalFormatting sqref="CG21">
    <cfRule type="cellIs" dxfId="1139" priority="3011" operator="lessThan">
      <formula>$C$4</formula>
    </cfRule>
  </conditionalFormatting>
  <conditionalFormatting sqref="CG22">
    <cfRule type="cellIs" dxfId="1138" priority="3012" operator="lessThan">
      <formula>$C$4</formula>
    </cfRule>
  </conditionalFormatting>
  <conditionalFormatting sqref="CG23">
    <cfRule type="cellIs" dxfId="1137" priority="3013" operator="lessThan">
      <formula>$C$4</formula>
    </cfRule>
  </conditionalFormatting>
  <conditionalFormatting sqref="CG24">
    <cfRule type="cellIs" dxfId="1136" priority="3014" operator="lessThan">
      <formula>$C$4</formula>
    </cfRule>
  </conditionalFormatting>
  <conditionalFormatting sqref="CG25">
    <cfRule type="cellIs" dxfId="1135" priority="3015" operator="lessThan">
      <formula>$C$4</formula>
    </cfRule>
  </conditionalFormatting>
  <conditionalFormatting sqref="CG26">
    <cfRule type="cellIs" dxfId="1134" priority="3016" operator="lessThan">
      <formula>$C$4</formula>
    </cfRule>
  </conditionalFormatting>
  <conditionalFormatting sqref="CG27">
    <cfRule type="cellIs" dxfId="1133" priority="3017" operator="lessThan">
      <formula>$C$4</formula>
    </cfRule>
  </conditionalFormatting>
  <conditionalFormatting sqref="CG28">
    <cfRule type="cellIs" dxfId="1132" priority="3018" operator="lessThan">
      <formula>$C$4</formula>
    </cfRule>
  </conditionalFormatting>
  <conditionalFormatting sqref="CG29">
    <cfRule type="cellIs" dxfId="1131" priority="3019" operator="lessThan">
      <formula>$C$4</formula>
    </cfRule>
  </conditionalFormatting>
  <conditionalFormatting sqref="CG30">
    <cfRule type="cellIs" dxfId="1130" priority="3020" operator="lessThan">
      <formula>$C$4</formula>
    </cfRule>
  </conditionalFormatting>
  <conditionalFormatting sqref="CG31">
    <cfRule type="cellIs" dxfId="1129" priority="3021" operator="lessThan">
      <formula>$C$4</formula>
    </cfRule>
  </conditionalFormatting>
  <conditionalFormatting sqref="CG32">
    <cfRule type="cellIs" dxfId="1128" priority="3022" operator="lessThan">
      <formula>$C$4</formula>
    </cfRule>
  </conditionalFormatting>
  <conditionalFormatting sqref="CG33">
    <cfRule type="cellIs" dxfId="1127" priority="3023" operator="lessThan">
      <formula>$C$4</formula>
    </cfRule>
  </conditionalFormatting>
  <conditionalFormatting sqref="CG34">
    <cfRule type="cellIs" dxfId="1126" priority="3024" operator="lessThan">
      <formula>$C$4</formula>
    </cfRule>
  </conditionalFormatting>
  <conditionalFormatting sqref="CG35">
    <cfRule type="cellIs" dxfId="1125" priority="3025" operator="lessThan">
      <formula>$C$4</formula>
    </cfRule>
  </conditionalFormatting>
  <conditionalFormatting sqref="CG36">
    <cfRule type="cellIs" dxfId="1124" priority="3026" operator="lessThan">
      <formula>$C$4</formula>
    </cfRule>
  </conditionalFormatting>
  <conditionalFormatting sqref="CG37">
    <cfRule type="cellIs" dxfId="1123" priority="3027" operator="lessThan">
      <formula>$C$4</formula>
    </cfRule>
  </conditionalFormatting>
  <conditionalFormatting sqref="CG38">
    <cfRule type="cellIs" dxfId="1122" priority="3028" operator="lessThan">
      <formula>$C$4</formula>
    </cfRule>
  </conditionalFormatting>
  <conditionalFormatting sqref="CG39">
    <cfRule type="cellIs" dxfId="1121" priority="3029" operator="lessThan">
      <formula>$C$4</formula>
    </cfRule>
  </conditionalFormatting>
  <conditionalFormatting sqref="CG40">
    <cfRule type="cellIs" dxfId="1120" priority="3030" operator="lessThan">
      <formula>$C$4</formula>
    </cfRule>
  </conditionalFormatting>
  <conditionalFormatting sqref="CG41">
    <cfRule type="cellIs" dxfId="1119" priority="3031" operator="lessThan">
      <formula>$C$4</formula>
    </cfRule>
  </conditionalFormatting>
  <conditionalFormatting sqref="CG42">
    <cfRule type="cellIs" dxfId="1118" priority="3032" operator="lessThan">
      <formula>$C$4</formula>
    </cfRule>
  </conditionalFormatting>
  <conditionalFormatting sqref="CG43">
    <cfRule type="cellIs" dxfId="1117" priority="3033" operator="lessThan">
      <formula>$C$4</formula>
    </cfRule>
  </conditionalFormatting>
  <conditionalFormatting sqref="CG44">
    <cfRule type="cellIs" dxfId="1116" priority="3034" operator="lessThan">
      <formula>$C$4</formula>
    </cfRule>
  </conditionalFormatting>
  <conditionalFormatting sqref="CG45">
    <cfRule type="cellIs" dxfId="1115" priority="3035" operator="lessThan">
      <formula>$C$4</formula>
    </cfRule>
  </conditionalFormatting>
  <conditionalFormatting sqref="CG46">
    <cfRule type="cellIs" dxfId="1114" priority="3036" operator="lessThan">
      <formula>$C$4</formula>
    </cfRule>
  </conditionalFormatting>
  <conditionalFormatting sqref="CG47">
    <cfRule type="cellIs" dxfId="1113" priority="3037" operator="lessThan">
      <formula>$C$4</formula>
    </cfRule>
  </conditionalFormatting>
  <conditionalFormatting sqref="CG48">
    <cfRule type="cellIs" dxfId="1112" priority="3038" operator="lessThan">
      <formula>$C$4</formula>
    </cfRule>
  </conditionalFormatting>
  <conditionalFormatting sqref="CG49">
    <cfRule type="cellIs" dxfId="1111" priority="3039" operator="lessThan">
      <formula>$C$4</formula>
    </cfRule>
  </conditionalFormatting>
  <conditionalFormatting sqref="CG50">
    <cfRule type="cellIs" dxfId="1110" priority="3040" operator="lessThan">
      <formula>$C$4</formula>
    </cfRule>
  </conditionalFormatting>
  <conditionalFormatting sqref="CG51">
    <cfRule type="cellIs" dxfId="1109" priority="3041" operator="lessThan">
      <formula>$C$4</formula>
    </cfRule>
  </conditionalFormatting>
  <conditionalFormatting sqref="CG52">
    <cfRule type="cellIs" dxfId="1108" priority="3042" operator="lessThan">
      <formula>$C$4</formula>
    </cfRule>
  </conditionalFormatting>
  <conditionalFormatting sqref="CG53">
    <cfRule type="cellIs" dxfId="1107" priority="3043" operator="lessThan">
      <formula>$C$4</formula>
    </cfRule>
  </conditionalFormatting>
  <conditionalFormatting sqref="CG54">
    <cfRule type="cellIs" dxfId="1106" priority="3044" operator="lessThan">
      <formula>$C$4</formula>
    </cfRule>
  </conditionalFormatting>
  <conditionalFormatting sqref="CG55">
    <cfRule type="cellIs" dxfId="1105" priority="3045" operator="lessThan">
      <formula>$C$4</formula>
    </cfRule>
  </conditionalFormatting>
  <conditionalFormatting sqref="CG56">
    <cfRule type="cellIs" dxfId="1104" priority="3046" operator="lessThan">
      <formula>$C$4</formula>
    </cfRule>
  </conditionalFormatting>
  <conditionalFormatting sqref="CG57">
    <cfRule type="cellIs" dxfId="1103" priority="3047" operator="lessThan">
      <formula>$C$4</formula>
    </cfRule>
  </conditionalFormatting>
  <conditionalFormatting sqref="CG58">
    <cfRule type="cellIs" dxfId="1102" priority="3048" operator="lessThan">
      <formula>$C$4</formula>
    </cfRule>
  </conditionalFormatting>
  <conditionalFormatting sqref="CG59">
    <cfRule type="cellIs" dxfId="1101" priority="3049" operator="lessThan">
      <formula>$C$4</formula>
    </cfRule>
  </conditionalFormatting>
  <conditionalFormatting sqref="CG60">
    <cfRule type="cellIs" dxfId="1100" priority="3050" operator="lessThan">
      <formula>$C$4</formula>
    </cfRule>
  </conditionalFormatting>
  <conditionalFormatting sqref="T11">
    <cfRule type="cellIs" dxfId="1099" priority="3051" operator="lessThan">
      <formula>$C$4</formula>
    </cfRule>
  </conditionalFormatting>
  <conditionalFormatting sqref="T12">
    <cfRule type="cellIs" dxfId="1098" priority="3052" operator="lessThan">
      <formula>$C$4</formula>
    </cfRule>
  </conditionalFormatting>
  <conditionalFormatting sqref="T13">
    <cfRule type="cellIs" dxfId="1097" priority="3053" operator="lessThan">
      <formula>$C$4</formula>
    </cfRule>
  </conditionalFormatting>
  <conditionalFormatting sqref="T14">
    <cfRule type="cellIs" dxfId="1096" priority="3054" operator="lessThan">
      <formula>$C$4</formula>
    </cfRule>
  </conditionalFormatting>
  <conditionalFormatting sqref="T15">
    <cfRule type="cellIs" dxfId="1095" priority="3055" operator="lessThan">
      <formula>$C$4</formula>
    </cfRule>
  </conditionalFormatting>
  <conditionalFormatting sqref="T16">
    <cfRule type="cellIs" dxfId="1094" priority="3056" operator="lessThan">
      <formula>$C$4</formula>
    </cfRule>
  </conditionalFormatting>
  <conditionalFormatting sqref="T17">
    <cfRule type="cellIs" dxfId="1093" priority="3057" operator="lessThan">
      <formula>$C$4</formula>
    </cfRule>
  </conditionalFormatting>
  <conditionalFormatting sqref="T18">
    <cfRule type="cellIs" dxfId="1092" priority="3058" operator="lessThan">
      <formula>$C$4</formula>
    </cfRule>
  </conditionalFormatting>
  <conditionalFormatting sqref="T19">
    <cfRule type="cellIs" dxfId="1091" priority="3059" operator="lessThan">
      <formula>$C$4</formula>
    </cfRule>
  </conditionalFormatting>
  <conditionalFormatting sqref="T20">
    <cfRule type="cellIs" dxfId="1090" priority="3060" operator="lessThan">
      <formula>$C$4</formula>
    </cfRule>
  </conditionalFormatting>
  <conditionalFormatting sqref="T21">
    <cfRule type="cellIs" dxfId="1089" priority="3061" operator="lessThan">
      <formula>$C$4</formula>
    </cfRule>
  </conditionalFormatting>
  <conditionalFormatting sqref="T22">
    <cfRule type="cellIs" dxfId="1088" priority="3062" operator="lessThan">
      <formula>$C$4</formula>
    </cfRule>
  </conditionalFormatting>
  <conditionalFormatting sqref="T23">
    <cfRule type="cellIs" dxfId="1087" priority="3063" operator="lessThan">
      <formula>$C$4</formula>
    </cfRule>
  </conditionalFormatting>
  <conditionalFormatting sqref="T24">
    <cfRule type="cellIs" dxfId="1086" priority="3064" operator="lessThan">
      <formula>$C$4</formula>
    </cfRule>
  </conditionalFormatting>
  <conditionalFormatting sqref="T25">
    <cfRule type="cellIs" dxfId="1085" priority="3065" operator="lessThan">
      <formula>$C$4</formula>
    </cfRule>
  </conditionalFormatting>
  <conditionalFormatting sqref="T26">
    <cfRule type="cellIs" dxfId="1084" priority="3066" operator="lessThan">
      <formula>$C$4</formula>
    </cfRule>
  </conditionalFormatting>
  <conditionalFormatting sqref="T27">
    <cfRule type="cellIs" dxfId="1083" priority="3067" operator="lessThan">
      <formula>$C$4</formula>
    </cfRule>
  </conditionalFormatting>
  <conditionalFormatting sqref="T28">
    <cfRule type="cellIs" dxfId="1082" priority="3068" operator="lessThan">
      <formula>$C$4</formula>
    </cfRule>
  </conditionalFormatting>
  <conditionalFormatting sqref="T29">
    <cfRule type="cellIs" dxfId="1081" priority="3069" operator="lessThan">
      <formula>$C$4</formula>
    </cfRule>
  </conditionalFormatting>
  <conditionalFormatting sqref="T30">
    <cfRule type="cellIs" dxfId="1080" priority="3070" operator="lessThan">
      <formula>$C$4</formula>
    </cfRule>
  </conditionalFormatting>
  <conditionalFormatting sqref="T31">
    <cfRule type="cellIs" dxfId="1079" priority="3071" operator="lessThan">
      <formula>$C$4</formula>
    </cfRule>
  </conditionalFormatting>
  <conditionalFormatting sqref="T32">
    <cfRule type="cellIs" dxfId="1078" priority="3072" operator="lessThan">
      <formula>$C$4</formula>
    </cfRule>
  </conditionalFormatting>
  <conditionalFormatting sqref="T33">
    <cfRule type="cellIs" dxfId="1077" priority="3073" operator="lessThan">
      <formula>$C$4</formula>
    </cfRule>
  </conditionalFormatting>
  <conditionalFormatting sqref="T34">
    <cfRule type="cellIs" dxfId="1076" priority="3074" operator="lessThan">
      <formula>$C$4</formula>
    </cfRule>
  </conditionalFormatting>
  <conditionalFormatting sqref="T35">
    <cfRule type="cellIs" dxfId="1075" priority="3075" operator="lessThan">
      <formula>$C$4</formula>
    </cfRule>
  </conditionalFormatting>
  <conditionalFormatting sqref="T36">
    <cfRule type="cellIs" dxfId="1074" priority="3076" operator="lessThan">
      <formula>$C$4</formula>
    </cfRule>
  </conditionalFormatting>
  <conditionalFormatting sqref="T37">
    <cfRule type="cellIs" dxfId="1073" priority="3077" operator="lessThan">
      <formula>$C$4</formula>
    </cfRule>
  </conditionalFormatting>
  <conditionalFormatting sqref="T38">
    <cfRule type="cellIs" dxfId="1072" priority="3078" operator="lessThan">
      <formula>$C$4</formula>
    </cfRule>
  </conditionalFormatting>
  <conditionalFormatting sqref="T39">
    <cfRule type="cellIs" dxfId="1071" priority="3079" operator="lessThan">
      <formula>$C$4</formula>
    </cfRule>
  </conditionalFormatting>
  <conditionalFormatting sqref="T40">
    <cfRule type="cellIs" dxfId="1070" priority="3080" operator="lessThan">
      <formula>$C$4</formula>
    </cfRule>
  </conditionalFormatting>
  <conditionalFormatting sqref="T41">
    <cfRule type="cellIs" dxfId="1069" priority="3081" operator="lessThan">
      <formula>$C$4</formula>
    </cfRule>
  </conditionalFormatting>
  <conditionalFormatting sqref="T42">
    <cfRule type="cellIs" dxfId="1068" priority="3082" operator="lessThan">
      <formula>$C$4</formula>
    </cfRule>
  </conditionalFormatting>
  <conditionalFormatting sqref="T43">
    <cfRule type="cellIs" dxfId="1067" priority="3083" operator="lessThan">
      <formula>$C$4</formula>
    </cfRule>
  </conditionalFormatting>
  <conditionalFormatting sqref="T44">
    <cfRule type="cellIs" dxfId="1066" priority="3084" operator="lessThan">
      <formula>$C$4</formula>
    </cfRule>
  </conditionalFormatting>
  <conditionalFormatting sqref="T45">
    <cfRule type="cellIs" dxfId="1065" priority="3085" operator="lessThan">
      <formula>$C$4</formula>
    </cfRule>
  </conditionalFormatting>
  <conditionalFormatting sqref="T46">
    <cfRule type="cellIs" dxfId="1064" priority="3086" operator="lessThan">
      <formula>$C$4</formula>
    </cfRule>
  </conditionalFormatting>
  <conditionalFormatting sqref="T47">
    <cfRule type="cellIs" dxfId="1063" priority="3087" operator="lessThan">
      <formula>$C$4</formula>
    </cfRule>
  </conditionalFormatting>
  <conditionalFormatting sqref="T48">
    <cfRule type="cellIs" dxfId="1062" priority="3088" operator="lessThan">
      <formula>$C$4</formula>
    </cfRule>
  </conditionalFormatting>
  <conditionalFormatting sqref="T49">
    <cfRule type="cellIs" dxfId="1061" priority="3089" operator="lessThan">
      <formula>$C$4</formula>
    </cfRule>
  </conditionalFormatting>
  <conditionalFormatting sqref="T50">
    <cfRule type="cellIs" dxfId="1060" priority="3090" operator="lessThan">
      <formula>$C$4</formula>
    </cfRule>
  </conditionalFormatting>
  <conditionalFormatting sqref="T51">
    <cfRule type="cellIs" dxfId="1059" priority="3091" operator="lessThan">
      <formula>$C$4</formula>
    </cfRule>
  </conditionalFormatting>
  <conditionalFormatting sqref="T52">
    <cfRule type="cellIs" dxfId="1058" priority="3092" operator="lessThan">
      <formula>$C$4</formula>
    </cfRule>
  </conditionalFormatting>
  <conditionalFormatting sqref="T53">
    <cfRule type="cellIs" dxfId="1057" priority="3093" operator="lessThan">
      <formula>$C$4</formula>
    </cfRule>
  </conditionalFormatting>
  <conditionalFormatting sqref="T54">
    <cfRule type="cellIs" dxfId="1056" priority="3094" operator="lessThan">
      <formula>$C$4</formula>
    </cfRule>
  </conditionalFormatting>
  <conditionalFormatting sqref="T55">
    <cfRule type="cellIs" dxfId="1055" priority="3095" operator="lessThan">
      <formula>$C$4</formula>
    </cfRule>
  </conditionalFormatting>
  <conditionalFormatting sqref="T56">
    <cfRule type="cellIs" dxfId="1054" priority="3096" operator="lessThan">
      <formula>$C$4</formula>
    </cfRule>
  </conditionalFormatting>
  <conditionalFormatting sqref="T57">
    <cfRule type="cellIs" dxfId="1053" priority="3097" operator="lessThan">
      <formula>$C$4</formula>
    </cfRule>
  </conditionalFormatting>
  <conditionalFormatting sqref="T58">
    <cfRule type="cellIs" dxfId="1052" priority="3098" operator="lessThan">
      <formula>$C$4</formula>
    </cfRule>
  </conditionalFormatting>
  <conditionalFormatting sqref="T59">
    <cfRule type="cellIs" dxfId="1051" priority="3099" operator="lessThan">
      <formula>$C$4</formula>
    </cfRule>
  </conditionalFormatting>
  <conditionalFormatting sqref="T60">
    <cfRule type="cellIs" dxfId="1050" priority="3100" operator="lessThan">
      <formula>$C$4</formula>
    </cfRule>
  </conditionalFormatting>
  <conditionalFormatting sqref="U11">
    <cfRule type="cellIs" dxfId="1049" priority="3101" operator="lessThan">
      <formula>$C$4</formula>
    </cfRule>
  </conditionalFormatting>
  <conditionalFormatting sqref="U12">
    <cfRule type="cellIs" dxfId="1048" priority="3102" operator="lessThan">
      <formula>$C$4</formula>
    </cfRule>
  </conditionalFormatting>
  <conditionalFormatting sqref="U13">
    <cfRule type="cellIs" dxfId="1047" priority="3103" operator="lessThan">
      <formula>$C$4</formula>
    </cfRule>
  </conditionalFormatting>
  <conditionalFormatting sqref="U14">
    <cfRule type="cellIs" dxfId="1046" priority="3104" operator="lessThan">
      <formula>$C$4</formula>
    </cfRule>
  </conditionalFormatting>
  <conditionalFormatting sqref="U15">
    <cfRule type="cellIs" dxfId="1045" priority="3105" operator="lessThan">
      <formula>$C$4</formula>
    </cfRule>
  </conditionalFormatting>
  <conditionalFormatting sqref="U16">
    <cfRule type="cellIs" dxfId="1044" priority="3106" operator="lessThan">
      <formula>$C$4</formula>
    </cfRule>
  </conditionalFormatting>
  <conditionalFormatting sqref="U17">
    <cfRule type="cellIs" dxfId="1043" priority="3107" operator="lessThan">
      <formula>$C$4</formula>
    </cfRule>
  </conditionalFormatting>
  <conditionalFormatting sqref="U18">
    <cfRule type="cellIs" dxfId="1042" priority="3108" operator="lessThan">
      <formula>$C$4</formula>
    </cfRule>
  </conditionalFormatting>
  <conditionalFormatting sqref="U19">
    <cfRule type="cellIs" dxfId="1041" priority="3109" operator="lessThan">
      <formula>$C$4</formula>
    </cfRule>
  </conditionalFormatting>
  <conditionalFormatting sqref="U20">
    <cfRule type="cellIs" dxfId="1040" priority="3110" operator="lessThan">
      <formula>$C$4</formula>
    </cfRule>
  </conditionalFormatting>
  <conditionalFormatting sqref="U21">
    <cfRule type="cellIs" dxfId="1039" priority="3111" operator="lessThan">
      <formula>$C$4</formula>
    </cfRule>
  </conditionalFormatting>
  <conditionalFormatting sqref="U22">
    <cfRule type="cellIs" dxfId="1038" priority="3112" operator="lessThan">
      <formula>$C$4</formula>
    </cfRule>
  </conditionalFormatting>
  <conditionalFormatting sqref="U23">
    <cfRule type="cellIs" dxfId="1037" priority="3113" operator="lessThan">
      <formula>$C$4</formula>
    </cfRule>
  </conditionalFormatting>
  <conditionalFormatting sqref="U24">
    <cfRule type="cellIs" dxfId="1036" priority="3114" operator="lessThan">
      <formula>$C$4</formula>
    </cfRule>
  </conditionalFormatting>
  <conditionalFormatting sqref="U25">
    <cfRule type="cellIs" dxfId="1035" priority="3115" operator="lessThan">
      <formula>$C$4</formula>
    </cfRule>
  </conditionalFormatting>
  <conditionalFormatting sqref="U26">
    <cfRule type="cellIs" dxfId="1034" priority="3116" operator="lessThan">
      <formula>$C$4</formula>
    </cfRule>
  </conditionalFormatting>
  <conditionalFormatting sqref="U27">
    <cfRule type="cellIs" dxfId="1033" priority="3117" operator="lessThan">
      <formula>$C$4</formula>
    </cfRule>
  </conditionalFormatting>
  <conditionalFormatting sqref="U28">
    <cfRule type="cellIs" dxfId="1032" priority="3118" operator="lessThan">
      <formula>$C$4</formula>
    </cfRule>
  </conditionalFormatting>
  <conditionalFormatting sqref="U29">
    <cfRule type="cellIs" dxfId="1031" priority="3119" operator="lessThan">
      <formula>$C$4</formula>
    </cfRule>
  </conditionalFormatting>
  <conditionalFormatting sqref="U30">
    <cfRule type="cellIs" dxfId="1030" priority="3120" operator="lessThan">
      <formula>$C$4</formula>
    </cfRule>
  </conditionalFormatting>
  <conditionalFormatting sqref="U31">
    <cfRule type="cellIs" dxfId="1029" priority="3121" operator="lessThan">
      <formula>$C$4</formula>
    </cfRule>
  </conditionalFormatting>
  <conditionalFormatting sqref="U32">
    <cfRule type="cellIs" dxfId="1028" priority="3122" operator="lessThan">
      <formula>$C$4</formula>
    </cfRule>
  </conditionalFormatting>
  <conditionalFormatting sqref="U33">
    <cfRule type="cellIs" dxfId="1027" priority="3123" operator="lessThan">
      <formula>$C$4</formula>
    </cfRule>
  </conditionalFormatting>
  <conditionalFormatting sqref="U34">
    <cfRule type="cellIs" dxfId="1026" priority="3124" operator="lessThan">
      <formula>$C$4</formula>
    </cfRule>
  </conditionalFormatting>
  <conditionalFormatting sqref="U35">
    <cfRule type="cellIs" dxfId="1025" priority="3125" operator="lessThan">
      <formula>$C$4</formula>
    </cfRule>
  </conditionalFormatting>
  <conditionalFormatting sqref="U36">
    <cfRule type="cellIs" dxfId="1024" priority="3126" operator="lessThan">
      <formula>$C$4</formula>
    </cfRule>
  </conditionalFormatting>
  <conditionalFormatting sqref="U37">
    <cfRule type="cellIs" dxfId="1023" priority="3127" operator="lessThan">
      <formula>$C$4</formula>
    </cfRule>
  </conditionalFormatting>
  <conditionalFormatting sqref="U38">
    <cfRule type="cellIs" dxfId="1022" priority="3128" operator="lessThan">
      <formula>$C$4</formula>
    </cfRule>
  </conditionalFormatting>
  <conditionalFormatting sqref="U39">
    <cfRule type="cellIs" dxfId="1021" priority="3129" operator="lessThan">
      <formula>$C$4</formula>
    </cfRule>
  </conditionalFormatting>
  <conditionalFormatting sqref="U40">
    <cfRule type="cellIs" dxfId="1020" priority="3130" operator="lessThan">
      <formula>$C$4</formula>
    </cfRule>
  </conditionalFormatting>
  <conditionalFormatting sqref="U41">
    <cfRule type="cellIs" dxfId="1019" priority="3131" operator="lessThan">
      <formula>$C$4</formula>
    </cfRule>
  </conditionalFormatting>
  <conditionalFormatting sqref="U42">
    <cfRule type="cellIs" dxfId="1018" priority="3132" operator="lessThan">
      <formula>$C$4</formula>
    </cfRule>
  </conditionalFormatting>
  <conditionalFormatting sqref="U43">
    <cfRule type="cellIs" dxfId="1017" priority="3133" operator="lessThan">
      <formula>$C$4</formula>
    </cfRule>
  </conditionalFormatting>
  <conditionalFormatting sqref="U44">
    <cfRule type="cellIs" dxfId="1016" priority="3134" operator="lessThan">
      <formula>$C$4</formula>
    </cfRule>
  </conditionalFormatting>
  <conditionalFormatting sqref="U45">
    <cfRule type="cellIs" dxfId="1015" priority="3135" operator="lessThan">
      <formula>$C$4</formula>
    </cfRule>
  </conditionalFormatting>
  <conditionalFormatting sqref="U46">
    <cfRule type="cellIs" dxfId="1014" priority="3136" operator="lessThan">
      <formula>$C$4</formula>
    </cfRule>
  </conditionalFormatting>
  <conditionalFormatting sqref="U47">
    <cfRule type="cellIs" dxfId="1013" priority="3137" operator="lessThan">
      <formula>$C$4</formula>
    </cfRule>
  </conditionalFormatting>
  <conditionalFormatting sqref="U48">
    <cfRule type="cellIs" dxfId="1012" priority="3138" operator="lessThan">
      <formula>$C$4</formula>
    </cfRule>
  </conditionalFormatting>
  <conditionalFormatting sqref="U49">
    <cfRule type="cellIs" dxfId="1011" priority="3139" operator="lessThan">
      <formula>$C$4</formula>
    </cfRule>
  </conditionalFormatting>
  <conditionalFormatting sqref="U50">
    <cfRule type="cellIs" dxfId="1010" priority="3140" operator="lessThan">
      <formula>$C$4</formula>
    </cfRule>
  </conditionalFormatting>
  <conditionalFormatting sqref="U51">
    <cfRule type="cellIs" dxfId="1009" priority="3141" operator="lessThan">
      <formula>$C$4</formula>
    </cfRule>
  </conditionalFormatting>
  <conditionalFormatting sqref="U52">
    <cfRule type="cellIs" dxfId="1008" priority="3142" operator="lessThan">
      <formula>$C$4</formula>
    </cfRule>
  </conditionalFormatting>
  <conditionalFormatting sqref="U53">
    <cfRule type="cellIs" dxfId="1007" priority="3143" operator="lessThan">
      <formula>$C$4</formula>
    </cfRule>
  </conditionalFormatting>
  <conditionalFormatting sqref="U54">
    <cfRule type="cellIs" dxfId="1006" priority="3144" operator="lessThan">
      <formula>$C$4</formula>
    </cfRule>
  </conditionalFormatting>
  <conditionalFormatting sqref="U55">
    <cfRule type="cellIs" dxfId="1005" priority="3145" operator="lessThan">
      <formula>$C$4</formula>
    </cfRule>
  </conditionalFormatting>
  <conditionalFormatting sqref="U56">
    <cfRule type="cellIs" dxfId="1004" priority="3146" operator="lessThan">
      <formula>$C$4</formula>
    </cfRule>
  </conditionalFormatting>
  <conditionalFormatting sqref="U57">
    <cfRule type="cellIs" dxfId="1003" priority="3147" operator="lessThan">
      <formula>$C$4</formula>
    </cfRule>
  </conditionalFormatting>
  <conditionalFormatting sqref="U58">
    <cfRule type="cellIs" dxfId="1002" priority="3148" operator="lessThan">
      <formula>$C$4</formula>
    </cfRule>
  </conditionalFormatting>
  <conditionalFormatting sqref="U59">
    <cfRule type="cellIs" dxfId="1001" priority="3149" operator="lessThan">
      <formula>$C$4</formula>
    </cfRule>
  </conditionalFormatting>
  <conditionalFormatting sqref="U60">
    <cfRule type="cellIs" dxfId="1000" priority="3150" operator="lessThan">
      <formula>$C$4</formula>
    </cfRule>
  </conditionalFormatting>
  <conditionalFormatting sqref="W11">
    <cfRule type="cellIs" dxfId="999" priority="3151" operator="lessThan">
      <formula>$C$4</formula>
    </cfRule>
  </conditionalFormatting>
  <conditionalFormatting sqref="W12">
    <cfRule type="cellIs" dxfId="998" priority="3152" operator="lessThan">
      <formula>$C$4</formula>
    </cfRule>
  </conditionalFormatting>
  <conditionalFormatting sqref="W13">
    <cfRule type="cellIs" dxfId="997" priority="3153" operator="lessThan">
      <formula>$C$4</formula>
    </cfRule>
  </conditionalFormatting>
  <conditionalFormatting sqref="W14">
    <cfRule type="cellIs" dxfId="996" priority="3154" operator="lessThan">
      <formula>$C$4</formula>
    </cfRule>
  </conditionalFormatting>
  <conditionalFormatting sqref="W15">
    <cfRule type="cellIs" dxfId="995" priority="3155" operator="lessThan">
      <formula>$C$4</formula>
    </cfRule>
  </conditionalFormatting>
  <conditionalFormatting sqref="W16">
    <cfRule type="cellIs" dxfId="994" priority="3156" operator="lessThan">
      <formula>$C$4</formula>
    </cfRule>
  </conditionalFormatting>
  <conditionalFormatting sqref="W17">
    <cfRule type="cellIs" dxfId="993" priority="3157" operator="lessThan">
      <formula>$C$4</formula>
    </cfRule>
  </conditionalFormatting>
  <conditionalFormatting sqref="W18">
    <cfRule type="cellIs" dxfId="992" priority="3158" operator="lessThan">
      <formula>$C$4</formula>
    </cfRule>
  </conditionalFormatting>
  <conditionalFormatting sqref="W19">
    <cfRule type="cellIs" dxfId="991" priority="3159" operator="lessThan">
      <formula>$C$4</formula>
    </cfRule>
  </conditionalFormatting>
  <conditionalFormatting sqref="W20">
    <cfRule type="cellIs" dxfId="990" priority="3160" operator="lessThan">
      <formula>$C$4</formula>
    </cfRule>
  </conditionalFormatting>
  <conditionalFormatting sqref="W21">
    <cfRule type="cellIs" dxfId="989" priority="3161" operator="lessThan">
      <formula>$C$4</formula>
    </cfRule>
  </conditionalFormatting>
  <conditionalFormatting sqref="W22">
    <cfRule type="cellIs" dxfId="988" priority="3162" operator="lessThan">
      <formula>$C$4</formula>
    </cfRule>
  </conditionalFormatting>
  <conditionalFormatting sqref="W23">
    <cfRule type="cellIs" dxfId="987" priority="3163" operator="lessThan">
      <formula>$C$4</formula>
    </cfRule>
  </conditionalFormatting>
  <conditionalFormatting sqref="W24">
    <cfRule type="cellIs" dxfId="986" priority="3164" operator="lessThan">
      <formula>$C$4</formula>
    </cfRule>
  </conditionalFormatting>
  <conditionalFormatting sqref="W25">
    <cfRule type="cellIs" dxfId="985" priority="3165" operator="lessThan">
      <formula>$C$4</formula>
    </cfRule>
  </conditionalFormatting>
  <conditionalFormatting sqref="W26">
    <cfRule type="cellIs" dxfId="984" priority="3166" operator="lessThan">
      <formula>$C$4</formula>
    </cfRule>
  </conditionalFormatting>
  <conditionalFormatting sqref="W27">
    <cfRule type="cellIs" dxfId="983" priority="3167" operator="lessThan">
      <formula>$C$4</formula>
    </cfRule>
  </conditionalFormatting>
  <conditionalFormatting sqref="W28">
    <cfRule type="cellIs" dxfId="982" priority="3168" operator="lessThan">
      <formula>$C$4</formula>
    </cfRule>
  </conditionalFormatting>
  <conditionalFormatting sqref="W29">
    <cfRule type="cellIs" dxfId="981" priority="3169" operator="lessThan">
      <formula>$C$4</formula>
    </cfRule>
  </conditionalFormatting>
  <conditionalFormatting sqref="W30">
    <cfRule type="cellIs" dxfId="980" priority="3170" operator="lessThan">
      <formula>$C$4</formula>
    </cfRule>
  </conditionalFormatting>
  <conditionalFormatting sqref="W31">
    <cfRule type="cellIs" dxfId="979" priority="3171" operator="lessThan">
      <formula>$C$4</formula>
    </cfRule>
  </conditionalFormatting>
  <conditionalFormatting sqref="W32">
    <cfRule type="cellIs" dxfId="978" priority="3172" operator="lessThan">
      <formula>$C$4</formula>
    </cfRule>
  </conditionalFormatting>
  <conditionalFormatting sqref="W33">
    <cfRule type="cellIs" dxfId="977" priority="3173" operator="lessThan">
      <formula>$C$4</formula>
    </cfRule>
  </conditionalFormatting>
  <conditionalFormatting sqref="W34">
    <cfRule type="cellIs" dxfId="976" priority="3174" operator="lessThan">
      <formula>$C$4</formula>
    </cfRule>
  </conditionalFormatting>
  <conditionalFormatting sqref="W35">
    <cfRule type="cellIs" dxfId="975" priority="3175" operator="lessThan">
      <formula>$C$4</formula>
    </cfRule>
  </conditionalFormatting>
  <conditionalFormatting sqref="W36">
    <cfRule type="cellIs" dxfId="974" priority="3176" operator="lessThan">
      <formula>$C$4</formula>
    </cfRule>
  </conditionalFormatting>
  <conditionalFormatting sqref="W37">
    <cfRule type="cellIs" dxfId="973" priority="3177" operator="lessThan">
      <formula>$C$4</formula>
    </cfRule>
  </conditionalFormatting>
  <conditionalFormatting sqref="W38">
    <cfRule type="cellIs" dxfId="972" priority="3178" operator="lessThan">
      <formula>$C$4</formula>
    </cfRule>
  </conditionalFormatting>
  <conditionalFormatting sqref="W39">
    <cfRule type="cellIs" dxfId="971" priority="3179" operator="lessThan">
      <formula>$C$4</formula>
    </cfRule>
  </conditionalFormatting>
  <conditionalFormatting sqref="W40">
    <cfRule type="cellIs" dxfId="970" priority="3180" operator="lessThan">
      <formula>$C$4</formula>
    </cfRule>
  </conditionalFormatting>
  <conditionalFormatting sqref="W41">
    <cfRule type="cellIs" dxfId="969" priority="3181" operator="lessThan">
      <formula>$C$4</formula>
    </cfRule>
  </conditionalFormatting>
  <conditionalFormatting sqref="W42">
    <cfRule type="cellIs" dxfId="968" priority="3182" operator="lessThan">
      <formula>$C$4</formula>
    </cfRule>
  </conditionalFormatting>
  <conditionalFormatting sqref="W43">
    <cfRule type="cellIs" dxfId="967" priority="3183" operator="lessThan">
      <formula>$C$4</formula>
    </cfRule>
  </conditionalFormatting>
  <conditionalFormatting sqref="W44">
    <cfRule type="cellIs" dxfId="966" priority="3184" operator="lessThan">
      <formula>$C$4</formula>
    </cfRule>
  </conditionalFormatting>
  <conditionalFormatting sqref="W45">
    <cfRule type="cellIs" dxfId="965" priority="3185" operator="lessThan">
      <formula>$C$4</formula>
    </cfRule>
  </conditionalFormatting>
  <conditionalFormatting sqref="W46">
    <cfRule type="cellIs" dxfId="964" priority="3186" operator="lessThan">
      <formula>$C$4</formula>
    </cfRule>
  </conditionalFormatting>
  <conditionalFormatting sqref="W47">
    <cfRule type="cellIs" dxfId="963" priority="3187" operator="lessThan">
      <formula>$C$4</formula>
    </cfRule>
  </conditionalFormatting>
  <conditionalFormatting sqref="W48">
    <cfRule type="cellIs" dxfId="962" priority="3188" operator="lessThan">
      <formula>$C$4</formula>
    </cfRule>
  </conditionalFormatting>
  <conditionalFormatting sqref="W49">
    <cfRule type="cellIs" dxfId="961" priority="3189" operator="lessThan">
      <formula>$C$4</formula>
    </cfRule>
  </conditionalFormatting>
  <conditionalFormatting sqref="W50">
    <cfRule type="cellIs" dxfId="960" priority="3190" operator="lessThan">
      <formula>$C$4</formula>
    </cfRule>
  </conditionalFormatting>
  <conditionalFormatting sqref="W51">
    <cfRule type="cellIs" dxfId="959" priority="3191" operator="lessThan">
      <formula>$C$4</formula>
    </cfRule>
  </conditionalFormatting>
  <conditionalFormatting sqref="W52">
    <cfRule type="cellIs" dxfId="958" priority="3192" operator="lessThan">
      <formula>$C$4</formula>
    </cfRule>
  </conditionalFormatting>
  <conditionalFormatting sqref="W53">
    <cfRule type="cellIs" dxfId="957" priority="3193" operator="lessThan">
      <formula>$C$4</formula>
    </cfRule>
  </conditionalFormatting>
  <conditionalFormatting sqref="W54">
    <cfRule type="cellIs" dxfId="956" priority="3194" operator="lessThan">
      <formula>$C$4</formula>
    </cfRule>
  </conditionalFormatting>
  <conditionalFormatting sqref="W55">
    <cfRule type="cellIs" dxfId="955" priority="3195" operator="lessThan">
      <formula>$C$4</formula>
    </cfRule>
  </conditionalFormatting>
  <conditionalFormatting sqref="W56">
    <cfRule type="cellIs" dxfId="954" priority="3196" operator="lessThan">
      <formula>$C$4</formula>
    </cfRule>
  </conditionalFormatting>
  <conditionalFormatting sqref="W57">
    <cfRule type="cellIs" dxfId="953" priority="3197" operator="lessThan">
      <formula>$C$4</formula>
    </cfRule>
  </conditionalFormatting>
  <conditionalFormatting sqref="W58">
    <cfRule type="cellIs" dxfId="952" priority="3198" operator="lessThan">
      <formula>$C$4</formula>
    </cfRule>
  </conditionalFormatting>
  <conditionalFormatting sqref="W59">
    <cfRule type="cellIs" dxfId="951" priority="3199" operator="lessThan">
      <formula>$C$4</formula>
    </cfRule>
  </conditionalFormatting>
  <conditionalFormatting sqref="W60">
    <cfRule type="cellIs" dxfId="950" priority="3200" operator="lessThan">
      <formula>$C$4</formula>
    </cfRule>
  </conditionalFormatting>
  <conditionalFormatting sqref="X11">
    <cfRule type="cellIs" dxfId="949" priority="3201" operator="lessThan">
      <formula>$C$4</formula>
    </cfRule>
  </conditionalFormatting>
  <conditionalFormatting sqref="X12">
    <cfRule type="cellIs" dxfId="948" priority="3202" operator="lessThan">
      <formula>$C$4</formula>
    </cfRule>
  </conditionalFormatting>
  <conditionalFormatting sqref="X13">
    <cfRule type="cellIs" dxfId="947" priority="3203" operator="lessThan">
      <formula>$C$4</formula>
    </cfRule>
  </conditionalFormatting>
  <conditionalFormatting sqref="X14">
    <cfRule type="cellIs" dxfId="946" priority="3204" operator="lessThan">
      <formula>$C$4</formula>
    </cfRule>
  </conditionalFormatting>
  <conditionalFormatting sqref="X15">
    <cfRule type="cellIs" dxfId="945" priority="3205" operator="lessThan">
      <formula>$C$4</formula>
    </cfRule>
  </conditionalFormatting>
  <conditionalFormatting sqref="X16">
    <cfRule type="cellIs" dxfId="944" priority="3206" operator="lessThan">
      <formula>$C$4</formula>
    </cfRule>
  </conditionalFormatting>
  <conditionalFormatting sqref="X17">
    <cfRule type="cellIs" dxfId="943" priority="3207" operator="lessThan">
      <formula>$C$4</formula>
    </cfRule>
  </conditionalFormatting>
  <conditionalFormatting sqref="X18">
    <cfRule type="cellIs" dxfId="942" priority="3208" operator="lessThan">
      <formula>$C$4</formula>
    </cfRule>
  </conditionalFormatting>
  <conditionalFormatting sqref="X19">
    <cfRule type="cellIs" dxfId="941" priority="3209" operator="lessThan">
      <formula>$C$4</formula>
    </cfRule>
  </conditionalFormatting>
  <conditionalFormatting sqref="X20">
    <cfRule type="cellIs" dxfId="940" priority="3210" operator="lessThan">
      <formula>$C$4</formula>
    </cfRule>
  </conditionalFormatting>
  <conditionalFormatting sqref="X21">
    <cfRule type="cellIs" dxfId="939" priority="3211" operator="lessThan">
      <formula>$C$4</formula>
    </cfRule>
  </conditionalFormatting>
  <conditionalFormatting sqref="X22">
    <cfRule type="cellIs" dxfId="938" priority="3212" operator="lessThan">
      <formula>$C$4</formula>
    </cfRule>
  </conditionalFormatting>
  <conditionalFormatting sqref="X23">
    <cfRule type="cellIs" dxfId="937" priority="3213" operator="lessThan">
      <formula>$C$4</formula>
    </cfRule>
  </conditionalFormatting>
  <conditionalFormatting sqref="X24">
    <cfRule type="cellIs" dxfId="936" priority="3214" operator="lessThan">
      <formula>$C$4</formula>
    </cfRule>
  </conditionalFormatting>
  <conditionalFormatting sqref="X25">
    <cfRule type="cellIs" dxfId="935" priority="3215" operator="lessThan">
      <formula>$C$4</formula>
    </cfRule>
  </conditionalFormatting>
  <conditionalFormatting sqref="X26">
    <cfRule type="cellIs" dxfId="934" priority="3216" operator="lessThan">
      <formula>$C$4</formula>
    </cfRule>
  </conditionalFormatting>
  <conditionalFormatting sqref="X27">
    <cfRule type="cellIs" dxfId="933" priority="3217" operator="lessThan">
      <formula>$C$4</formula>
    </cfRule>
  </conditionalFormatting>
  <conditionalFormatting sqref="X28">
    <cfRule type="cellIs" dxfId="932" priority="3218" operator="lessThan">
      <formula>$C$4</formula>
    </cfRule>
  </conditionalFormatting>
  <conditionalFormatting sqref="X29">
    <cfRule type="cellIs" dxfId="931" priority="3219" operator="lessThan">
      <formula>$C$4</formula>
    </cfRule>
  </conditionalFormatting>
  <conditionalFormatting sqref="X30">
    <cfRule type="cellIs" dxfId="930" priority="3220" operator="lessThan">
      <formula>$C$4</formula>
    </cfRule>
  </conditionalFormatting>
  <conditionalFormatting sqref="X31">
    <cfRule type="cellIs" dxfId="929" priority="3221" operator="lessThan">
      <formula>$C$4</formula>
    </cfRule>
  </conditionalFormatting>
  <conditionalFormatting sqref="X32">
    <cfRule type="cellIs" dxfId="928" priority="3222" operator="lessThan">
      <formula>$C$4</formula>
    </cfRule>
  </conditionalFormatting>
  <conditionalFormatting sqref="X33">
    <cfRule type="cellIs" dxfId="927" priority="3223" operator="lessThan">
      <formula>$C$4</formula>
    </cfRule>
  </conditionalFormatting>
  <conditionalFormatting sqref="X34">
    <cfRule type="cellIs" dxfId="926" priority="3224" operator="lessThan">
      <formula>$C$4</formula>
    </cfRule>
  </conditionalFormatting>
  <conditionalFormatting sqref="X35">
    <cfRule type="cellIs" dxfId="925" priority="3225" operator="lessThan">
      <formula>$C$4</formula>
    </cfRule>
  </conditionalFormatting>
  <conditionalFormatting sqref="X36">
    <cfRule type="cellIs" dxfId="924" priority="3226" operator="lessThan">
      <formula>$C$4</formula>
    </cfRule>
  </conditionalFormatting>
  <conditionalFormatting sqref="X37">
    <cfRule type="cellIs" dxfId="923" priority="3227" operator="lessThan">
      <formula>$C$4</formula>
    </cfRule>
  </conditionalFormatting>
  <conditionalFormatting sqref="X38">
    <cfRule type="cellIs" dxfId="922" priority="3228" operator="lessThan">
      <formula>$C$4</formula>
    </cfRule>
  </conditionalFormatting>
  <conditionalFormatting sqref="X39">
    <cfRule type="cellIs" dxfId="921" priority="3229" operator="lessThan">
      <formula>$C$4</formula>
    </cfRule>
  </conditionalFormatting>
  <conditionalFormatting sqref="X40">
    <cfRule type="cellIs" dxfId="920" priority="3230" operator="lessThan">
      <formula>$C$4</formula>
    </cfRule>
  </conditionalFormatting>
  <conditionalFormatting sqref="X41">
    <cfRule type="cellIs" dxfId="919" priority="3231" operator="lessThan">
      <formula>$C$4</formula>
    </cfRule>
  </conditionalFormatting>
  <conditionalFormatting sqref="X42">
    <cfRule type="cellIs" dxfId="918" priority="3232" operator="lessThan">
      <formula>$C$4</formula>
    </cfRule>
  </conditionalFormatting>
  <conditionalFormatting sqref="X43">
    <cfRule type="cellIs" dxfId="917" priority="3233" operator="lessThan">
      <formula>$C$4</formula>
    </cfRule>
  </conditionalFormatting>
  <conditionalFormatting sqref="X44">
    <cfRule type="cellIs" dxfId="916" priority="3234" operator="lessThan">
      <formula>$C$4</formula>
    </cfRule>
  </conditionalFormatting>
  <conditionalFormatting sqref="X45">
    <cfRule type="cellIs" dxfId="915" priority="3235" operator="lessThan">
      <formula>$C$4</formula>
    </cfRule>
  </conditionalFormatting>
  <conditionalFormatting sqref="X46">
    <cfRule type="cellIs" dxfId="914" priority="3236" operator="lessThan">
      <formula>$C$4</formula>
    </cfRule>
  </conditionalFormatting>
  <conditionalFormatting sqref="X47">
    <cfRule type="cellIs" dxfId="913" priority="3237" operator="lessThan">
      <formula>$C$4</formula>
    </cfRule>
  </conditionalFormatting>
  <conditionalFormatting sqref="X48">
    <cfRule type="cellIs" dxfId="912" priority="3238" operator="lessThan">
      <formula>$C$4</formula>
    </cfRule>
  </conditionalFormatting>
  <conditionalFormatting sqref="X49">
    <cfRule type="cellIs" dxfId="911" priority="3239" operator="lessThan">
      <formula>$C$4</formula>
    </cfRule>
  </conditionalFormatting>
  <conditionalFormatting sqref="X50">
    <cfRule type="cellIs" dxfId="910" priority="3240" operator="lessThan">
      <formula>$C$4</formula>
    </cfRule>
  </conditionalFormatting>
  <conditionalFormatting sqref="X51">
    <cfRule type="cellIs" dxfId="909" priority="3241" operator="lessThan">
      <formula>$C$4</formula>
    </cfRule>
  </conditionalFormatting>
  <conditionalFormatting sqref="X52">
    <cfRule type="cellIs" dxfId="908" priority="3242" operator="lessThan">
      <formula>$C$4</formula>
    </cfRule>
  </conditionalFormatting>
  <conditionalFormatting sqref="X53">
    <cfRule type="cellIs" dxfId="907" priority="3243" operator="lessThan">
      <formula>$C$4</formula>
    </cfRule>
  </conditionalFormatting>
  <conditionalFormatting sqref="X54">
    <cfRule type="cellIs" dxfId="906" priority="3244" operator="lessThan">
      <formula>$C$4</formula>
    </cfRule>
  </conditionalFormatting>
  <conditionalFormatting sqref="X55">
    <cfRule type="cellIs" dxfId="905" priority="3245" operator="lessThan">
      <formula>$C$4</formula>
    </cfRule>
  </conditionalFormatting>
  <conditionalFormatting sqref="X56">
    <cfRule type="cellIs" dxfId="904" priority="3246" operator="lessThan">
      <formula>$C$4</formula>
    </cfRule>
  </conditionalFormatting>
  <conditionalFormatting sqref="X57">
    <cfRule type="cellIs" dxfId="903" priority="3247" operator="lessThan">
      <formula>$C$4</formula>
    </cfRule>
  </conditionalFormatting>
  <conditionalFormatting sqref="X58">
    <cfRule type="cellIs" dxfId="902" priority="3248" operator="lessThan">
      <formula>$C$4</formula>
    </cfRule>
  </conditionalFormatting>
  <conditionalFormatting sqref="X59">
    <cfRule type="cellIs" dxfId="901" priority="3249" operator="lessThan">
      <formula>$C$4</formula>
    </cfRule>
  </conditionalFormatting>
  <conditionalFormatting sqref="X60">
    <cfRule type="cellIs" dxfId="900" priority="3250" operator="lessThan">
      <formula>$C$4</formula>
    </cfRule>
  </conditionalFormatting>
  <conditionalFormatting sqref="AZ11">
    <cfRule type="cellIs" dxfId="899" priority="3251" operator="lessThan">
      <formula>$C$4</formula>
    </cfRule>
  </conditionalFormatting>
  <conditionalFormatting sqref="AZ12">
    <cfRule type="cellIs" dxfId="898" priority="3252" operator="lessThan">
      <formula>$C$4</formula>
    </cfRule>
  </conditionalFormatting>
  <conditionalFormatting sqref="AZ13">
    <cfRule type="cellIs" dxfId="897" priority="3253" operator="lessThan">
      <formula>$C$4</formula>
    </cfRule>
  </conditionalFormatting>
  <conditionalFormatting sqref="AZ14">
    <cfRule type="cellIs" dxfId="896" priority="3254" operator="lessThan">
      <formula>$C$4</formula>
    </cfRule>
  </conditionalFormatting>
  <conditionalFormatting sqref="AZ15">
    <cfRule type="cellIs" dxfId="895" priority="3255" operator="lessThan">
      <formula>$C$4</formula>
    </cfRule>
  </conditionalFormatting>
  <conditionalFormatting sqref="AZ16">
    <cfRule type="cellIs" dxfId="894" priority="3256" operator="lessThan">
      <formula>$C$4</formula>
    </cfRule>
  </conditionalFormatting>
  <conditionalFormatting sqref="AZ17">
    <cfRule type="cellIs" dxfId="893" priority="3257" operator="lessThan">
      <formula>$C$4</formula>
    </cfRule>
  </conditionalFormatting>
  <conditionalFormatting sqref="AZ18">
    <cfRule type="cellIs" dxfId="892" priority="3258" operator="lessThan">
      <formula>$C$4</formula>
    </cfRule>
  </conditionalFormatting>
  <conditionalFormatting sqref="AZ19">
    <cfRule type="cellIs" dxfId="891" priority="3259" operator="lessThan">
      <formula>$C$4</formula>
    </cfRule>
  </conditionalFormatting>
  <conditionalFormatting sqref="AZ20">
    <cfRule type="cellIs" dxfId="890" priority="3260" operator="lessThan">
      <formula>$C$4</formula>
    </cfRule>
  </conditionalFormatting>
  <conditionalFormatting sqref="AZ21">
    <cfRule type="cellIs" dxfId="889" priority="3261" operator="lessThan">
      <formula>$C$4</formula>
    </cfRule>
  </conditionalFormatting>
  <conditionalFormatting sqref="AZ22">
    <cfRule type="cellIs" dxfId="888" priority="3262" operator="lessThan">
      <formula>$C$4</formula>
    </cfRule>
  </conditionalFormatting>
  <conditionalFormatting sqref="AZ23">
    <cfRule type="cellIs" dxfId="887" priority="3263" operator="lessThan">
      <formula>$C$4</formula>
    </cfRule>
  </conditionalFormatting>
  <conditionalFormatting sqref="AZ24">
    <cfRule type="cellIs" dxfId="886" priority="3264" operator="lessThan">
      <formula>$C$4</formula>
    </cfRule>
  </conditionalFormatting>
  <conditionalFormatting sqref="AZ25">
    <cfRule type="cellIs" dxfId="885" priority="3265" operator="lessThan">
      <formula>$C$4</formula>
    </cfRule>
  </conditionalFormatting>
  <conditionalFormatting sqref="AZ26">
    <cfRule type="cellIs" dxfId="884" priority="3266" operator="lessThan">
      <formula>$C$4</formula>
    </cfRule>
  </conditionalFormatting>
  <conditionalFormatting sqref="AZ27">
    <cfRule type="cellIs" dxfId="883" priority="3267" operator="lessThan">
      <formula>$C$4</formula>
    </cfRule>
  </conditionalFormatting>
  <conditionalFormatting sqref="AZ28">
    <cfRule type="cellIs" dxfId="882" priority="3268" operator="lessThan">
      <formula>$C$4</formula>
    </cfRule>
  </conditionalFormatting>
  <conditionalFormatting sqref="AZ29">
    <cfRule type="cellIs" dxfId="881" priority="3269" operator="lessThan">
      <formula>$C$4</formula>
    </cfRule>
  </conditionalFormatting>
  <conditionalFormatting sqref="AZ30">
    <cfRule type="cellIs" dxfId="880" priority="3270" operator="lessThan">
      <formula>$C$4</formula>
    </cfRule>
  </conditionalFormatting>
  <conditionalFormatting sqref="AZ31">
    <cfRule type="cellIs" dxfId="879" priority="3271" operator="lessThan">
      <formula>$C$4</formula>
    </cfRule>
  </conditionalFormatting>
  <conditionalFormatting sqref="AZ32">
    <cfRule type="cellIs" dxfId="878" priority="3272" operator="lessThan">
      <formula>$C$4</formula>
    </cfRule>
  </conditionalFormatting>
  <conditionalFormatting sqref="AZ33">
    <cfRule type="cellIs" dxfId="877" priority="3273" operator="lessThan">
      <formula>$C$4</formula>
    </cfRule>
  </conditionalFormatting>
  <conditionalFormatting sqref="AZ34">
    <cfRule type="cellIs" dxfId="876" priority="3274" operator="lessThan">
      <formula>$C$4</formula>
    </cfRule>
  </conditionalFormatting>
  <conditionalFormatting sqref="AZ35">
    <cfRule type="cellIs" dxfId="875" priority="3275" operator="lessThan">
      <formula>$C$4</formula>
    </cfRule>
  </conditionalFormatting>
  <conditionalFormatting sqref="AZ36">
    <cfRule type="cellIs" dxfId="874" priority="3276" operator="lessThan">
      <formula>$C$4</formula>
    </cfRule>
  </conditionalFormatting>
  <conditionalFormatting sqref="AZ37">
    <cfRule type="cellIs" dxfId="873" priority="3277" operator="lessThan">
      <formula>$C$4</formula>
    </cfRule>
  </conditionalFormatting>
  <conditionalFormatting sqref="AZ38">
    <cfRule type="cellIs" dxfId="872" priority="3278" operator="lessThan">
      <formula>$C$4</formula>
    </cfRule>
  </conditionalFormatting>
  <conditionalFormatting sqref="AZ39">
    <cfRule type="cellIs" dxfId="871" priority="3279" operator="lessThan">
      <formula>$C$4</formula>
    </cfRule>
  </conditionalFormatting>
  <conditionalFormatting sqref="AZ40">
    <cfRule type="cellIs" dxfId="870" priority="3280" operator="lessThan">
      <formula>$C$4</formula>
    </cfRule>
  </conditionalFormatting>
  <conditionalFormatting sqref="AZ41">
    <cfRule type="cellIs" dxfId="869" priority="3281" operator="lessThan">
      <formula>$C$4</formula>
    </cfRule>
  </conditionalFormatting>
  <conditionalFormatting sqref="AZ42">
    <cfRule type="cellIs" dxfId="868" priority="3282" operator="lessThan">
      <formula>$C$4</formula>
    </cfRule>
  </conditionalFormatting>
  <conditionalFormatting sqref="AZ43">
    <cfRule type="cellIs" dxfId="867" priority="3283" operator="lessThan">
      <formula>$C$4</formula>
    </cfRule>
  </conditionalFormatting>
  <conditionalFormatting sqref="AZ44">
    <cfRule type="cellIs" dxfId="866" priority="3284" operator="lessThan">
      <formula>$C$4</formula>
    </cfRule>
  </conditionalFormatting>
  <conditionalFormatting sqref="AZ45">
    <cfRule type="cellIs" dxfId="865" priority="3285" operator="lessThan">
      <formula>$C$4</formula>
    </cfRule>
  </conditionalFormatting>
  <conditionalFormatting sqref="AZ46">
    <cfRule type="cellIs" dxfId="864" priority="3286" operator="lessThan">
      <formula>$C$4</formula>
    </cfRule>
  </conditionalFormatting>
  <conditionalFormatting sqref="AZ47">
    <cfRule type="cellIs" dxfId="863" priority="3287" operator="lessThan">
      <formula>$C$4</formula>
    </cfRule>
  </conditionalFormatting>
  <conditionalFormatting sqref="AZ48">
    <cfRule type="cellIs" dxfId="862" priority="3288" operator="lessThan">
      <formula>$C$4</formula>
    </cfRule>
  </conditionalFormatting>
  <conditionalFormatting sqref="AZ49">
    <cfRule type="cellIs" dxfId="861" priority="3289" operator="lessThan">
      <formula>$C$4</formula>
    </cfRule>
  </conditionalFormatting>
  <conditionalFormatting sqref="AZ50">
    <cfRule type="cellIs" dxfId="860" priority="3290" operator="lessThan">
      <formula>$C$4</formula>
    </cfRule>
  </conditionalFormatting>
  <conditionalFormatting sqref="AZ51">
    <cfRule type="cellIs" dxfId="859" priority="3291" operator="lessThan">
      <formula>$C$4</formula>
    </cfRule>
  </conditionalFormatting>
  <conditionalFormatting sqref="AZ52">
    <cfRule type="cellIs" dxfId="858" priority="3292" operator="lessThan">
      <formula>$C$4</formula>
    </cfRule>
  </conditionalFormatting>
  <conditionalFormatting sqref="AZ53">
    <cfRule type="cellIs" dxfId="857" priority="3293" operator="lessThan">
      <formula>$C$4</formula>
    </cfRule>
  </conditionalFormatting>
  <conditionalFormatting sqref="AZ54">
    <cfRule type="cellIs" dxfId="856" priority="3294" operator="lessThan">
      <formula>$C$4</formula>
    </cfRule>
  </conditionalFormatting>
  <conditionalFormatting sqref="AZ55">
    <cfRule type="cellIs" dxfId="855" priority="3295" operator="lessThan">
      <formula>$C$4</formula>
    </cfRule>
  </conditionalFormatting>
  <conditionalFormatting sqref="AZ56">
    <cfRule type="cellIs" dxfId="854" priority="3296" operator="lessThan">
      <formula>$C$4</formula>
    </cfRule>
  </conditionalFormatting>
  <conditionalFormatting sqref="AZ57">
    <cfRule type="cellIs" dxfId="853" priority="3297" operator="lessThan">
      <formula>$C$4</formula>
    </cfRule>
  </conditionalFormatting>
  <conditionalFormatting sqref="AZ58">
    <cfRule type="cellIs" dxfId="852" priority="3298" operator="lessThan">
      <formula>$C$4</formula>
    </cfRule>
  </conditionalFormatting>
  <conditionalFormatting sqref="AZ59">
    <cfRule type="cellIs" dxfId="851" priority="3299" operator="lessThan">
      <formula>$C$4</formula>
    </cfRule>
  </conditionalFormatting>
  <conditionalFormatting sqref="AZ60">
    <cfRule type="cellIs" dxfId="850" priority="3300" operator="lessThan">
      <formula>$C$4</formula>
    </cfRule>
  </conditionalFormatting>
  <conditionalFormatting sqref="BA11">
    <cfRule type="cellIs" dxfId="849" priority="3301" operator="lessThan">
      <formula>$C$4</formula>
    </cfRule>
  </conditionalFormatting>
  <conditionalFormatting sqref="BA12">
    <cfRule type="cellIs" dxfId="848" priority="3302" operator="lessThan">
      <formula>$C$4</formula>
    </cfRule>
  </conditionalFormatting>
  <conditionalFormatting sqref="BA13">
    <cfRule type="cellIs" dxfId="847" priority="3303" operator="lessThan">
      <formula>$C$4</formula>
    </cfRule>
  </conditionalFormatting>
  <conditionalFormatting sqref="BA14">
    <cfRule type="cellIs" dxfId="846" priority="3304" operator="lessThan">
      <formula>$C$4</formula>
    </cfRule>
  </conditionalFormatting>
  <conditionalFormatting sqref="BA15">
    <cfRule type="cellIs" dxfId="845" priority="3305" operator="lessThan">
      <formula>$C$4</formula>
    </cfRule>
  </conditionalFormatting>
  <conditionalFormatting sqref="BA16">
    <cfRule type="cellIs" dxfId="844" priority="3306" operator="lessThan">
      <formula>$C$4</formula>
    </cfRule>
  </conditionalFormatting>
  <conditionalFormatting sqref="BA17">
    <cfRule type="cellIs" dxfId="843" priority="3307" operator="lessThan">
      <formula>$C$4</formula>
    </cfRule>
  </conditionalFormatting>
  <conditionalFormatting sqref="BA18">
    <cfRule type="cellIs" dxfId="842" priority="3308" operator="lessThan">
      <formula>$C$4</formula>
    </cfRule>
  </conditionalFormatting>
  <conditionalFormatting sqref="BA19">
    <cfRule type="cellIs" dxfId="841" priority="3309" operator="lessThan">
      <formula>$C$4</formula>
    </cfRule>
  </conditionalFormatting>
  <conditionalFormatting sqref="BA20">
    <cfRule type="cellIs" dxfId="840" priority="3310" operator="lessThan">
      <formula>$C$4</formula>
    </cfRule>
  </conditionalFormatting>
  <conditionalFormatting sqref="BA21">
    <cfRule type="cellIs" dxfId="839" priority="3311" operator="lessThan">
      <formula>$C$4</formula>
    </cfRule>
  </conditionalFormatting>
  <conditionalFormatting sqref="BA22">
    <cfRule type="cellIs" dxfId="838" priority="3312" operator="lessThan">
      <formula>$C$4</formula>
    </cfRule>
  </conditionalFormatting>
  <conditionalFormatting sqref="BA23">
    <cfRule type="cellIs" dxfId="837" priority="3313" operator="lessThan">
      <formula>$C$4</formula>
    </cfRule>
  </conditionalFormatting>
  <conditionalFormatting sqref="BA24">
    <cfRule type="cellIs" dxfId="836" priority="3314" operator="lessThan">
      <formula>$C$4</formula>
    </cfRule>
  </conditionalFormatting>
  <conditionalFormatting sqref="BA25">
    <cfRule type="cellIs" dxfId="835" priority="3315" operator="lessThan">
      <formula>$C$4</formula>
    </cfRule>
  </conditionalFormatting>
  <conditionalFormatting sqref="BA26">
    <cfRule type="cellIs" dxfId="834" priority="3316" operator="lessThan">
      <formula>$C$4</formula>
    </cfRule>
  </conditionalFormatting>
  <conditionalFormatting sqref="BA27">
    <cfRule type="cellIs" dxfId="833" priority="3317" operator="lessThan">
      <formula>$C$4</formula>
    </cfRule>
  </conditionalFormatting>
  <conditionalFormatting sqref="BA28">
    <cfRule type="cellIs" dxfId="832" priority="3318" operator="lessThan">
      <formula>$C$4</formula>
    </cfRule>
  </conditionalFormatting>
  <conditionalFormatting sqref="BA29">
    <cfRule type="cellIs" dxfId="831" priority="3319" operator="lessThan">
      <formula>$C$4</formula>
    </cfRule>
  </conditionalFormatting>
  <conditionalFormatting sqref="BA30">
    <cfRule type="cellIs" dxfId="830" priority="3320" operator="lessThan">
      <formula>$C$4</formula>
    </cfRule>
  </conditionalFormatting>
  <conditionalFormatting sqref="BA31">
    <cfRule type="cellIs" dxfId="829" priority="3321" operator="lessThan">
      <formula>$C$4</formula>
    </cfRule>
  </conditionalFormatting>
  <conditionalFormatting sqref="BA32">
    <cfRule type="cellIs" dxfId="828" priority="3322" operator="lessThan">
      <formula>$C$4</formula>
    </cfRule>
  </conditionalFormatting>
  <conditionalFormatting sqref="BA33">
    <cfRule type="cellIs" dxfId="827" priority="3323" operator="lessThan">
      <formula>$C$4</formula>
    </cfRule>
  </conditionalFormatting>
  <conditionalFormatting sqref="BA34">
    <cfRule type="cellIs" dxfId="826" priority="3324" operator="lessThan">
      <formula>$C$4</formula>
    </cfRule>
  </conditionalFormatting>
  <conditionalFormatting sqref="BA35">
    <cfRule type="cellIs" dxfId="825" priority="3325" operator="lessThan">
      <formula>$C$4</formula>
    </cfRule>
  </conditionalFormatting>
  <conditionalFormatting sqref="BA36">
    <cfRule type="cellIs" dxfId="824" priority="3326" operator="lessThan">
      <formula>$C$4</formula>
    </cfRule>
  </conditionalFormatting>
  <conditionalFormatting sqref="BA37">
    <cfRule type="cellIs" dxfId="823" priority="3327" operator="lessThan">
      <formula>$C$4</formula>
    </cfRule>
  </conditionalFormatting>
  <conditionalFormatting sqref="BA38">
    <cfRule type="cellIs" dxfId="822" priority="3328" operator="lessThan">
      <formula>$C$4</formula>
    </cfRule>
  </conditionalFormatting>
  <conditionalFormatting sqref="BA39">
    <cfRule type="cellIs" dxfId="821" priority="3329" operator="lessThan">
      <formula>$C$4</formula>
    </cfRule>
  </conditionalFormatting>
  <conditionalFormatting sqref="BA40">
    <cfRule type="cellIs" dxfId="820" priority="3330" operator="lessThan">
      <formula>$C$4</formula>
    </cfRule>
  </conditionalFormatting>
  <conditionalFormatting sqref="BA41">
    <cfRule type="cellIs" dxfId="819" priority="3331" operator="lessThan">
      <formula>$C$4</formula>
    </cfRule>
  </conditionalFormatting>
  <conditionalFormatting sqref="BA42">
    <cfRule type="cellIs" dxfId="818" priority="3332" operator="lessThan">
      <formula>$C$4</formula>
    </cfRule>
  </conditionalFormatting>
  <conditionalFormatting sqref="BA43">
    <cfRule type="cellIs" dxfId="817" priority="3333" operator="lessThan">
      <formula>$C$4</formula>
    </cfRule>
  </conditionalFormatting>
  <conditionalFormatting sqref="BA44">
    <cfRule type="cellIs" dxfId="816" priority="3334" operator="lessThan">
      <formula>$C$4</formula>
    </cfRule>
  </conditionalFormatting>
  <conditionalFormatting sqref="BA45">
    <cfRule type="cellIs" dxfId="815" priority="3335" operator="lessThan">
      <formula>$C$4</formula>
    </cfRule>
  </conditionalFormatting>
  <conditionalFormatting sqref="BA46">
    <cfRule type="cellIs" dxfId="814" priority="3336" operator="lessThan">
      <formula>$C$4</formula>
    </cfRule>
  </conditionalFormatting>
  <conditionalFormatting sqref="BA47">
    <cfRule type="cellIs" dxfId="813" priority="3337" operator="lessThan">
      <formula>$C$4</formula>
    </cfRule>
  </conditionalFormatting>
  <conditionalFormatting sqref="BA48">
    <cfRule type="cellIs" dxfId="812" priority="3338" operator="lessThan">
      <formula>$C$4</formula>
    </cfRule>
  </conditionalFormatting>
  <conditionalFormatting sqref="BA49">
    <cfRule type="cellIs" dxfId="811" priority="3339" operator="lessThan">
      <formula>$C$4</formula>
    </cfRule>
  </conditionalFormatting>
  <conditionalFormatting sqref="BA50">
    <cfRule type="cellIs" dxfId="810" priority="3340" operator="lessThan">
      <formula>$C$4</formula>
    </cfRule>
  </conditionalFormatting>
  <conditionalFormatting sqref="BA51">
    <cfRule type="cellIs" dxfId="809" priority="3341" operator="lessThan">
      <formula>$C$4</formula>
    </cfRule>
  </conditionalFormatting>
  <conditionalFormatting sqref="BA52">
    <cfRule type="cellIs" dxfId="808" priority="3342" operator="lessThan">
      <formula>$C$4</formula>
    </cfRule>
  </conditionalFormatting>
  <conditionalFormatting sqref="BA53">
    <cfRule type="cellIs" dxfId="807" priority="3343" operator="lessThan">
      <formula>$C$4</formula>
    </cfRule>
  </conditionalFormatting>
  <conditionalFormatting sqref="BA54">
    <cfRule type="cellIs" dxfId="806" priority="3344" operator="lessThan">
      <formula>$C$4</formula>
    </cfRule>
  </conditionalFormatting>
  <conditionalFormatting sqref="BA55">
    <cfRule type="cellIs" dxfId="805" priority="3345" operator="lessThan">
      <formula>$C$4</formula>
    </cfRule>
  </conditionalFormatting>
  <conditionalFormatting sqref="BA56">
    <cfRule type="cellIs" dxfId="804" priority="3346" operator="lessThan">
      <formula>$C$4</formula>
    </cfRule>
  </conditionalFormatting>
  <conditionalFormatting sqref="BA57">
    <cfRule type="cellIs" dxfId="803" priority="3347" operator="lessThan">
      <formula>$C$4</formula>
    </cfRule>
  </conditionalFormatting>
  <conditionalFormatting sqref="BA58">
    <cfRule type="cellIs" dxfId="802" priority="3348" operator="lessThan">
      <formula>$C$4</formula>
    </cfRule>
  </conditionalFormatting>
  <conditionalFormatting sqref="BA59">
    <cfRule type="cellIs" dxfId="801" priority="3349" operator="lessThan">
      <formula>$C$4</formula>
    </cfRule>
  </conditionalFormatting>
  <conditionalFormatting sqref="BA60">
    <cfRule type="cellIs" dxfId="800" priority="3350" operator="lessThan">
      <formula>$C$4</formula>
    </cfRule>
  </conditionalFormatting>
  <conditionalFormatting sqref="BB11">
    <cfRule type="cellIs" dxfId="799" priority="3351" operator="lessThan">
      <formula>$C$4</formula>
    </cfRule>
  </conditionalFormatting>
  <conditionalFormatting sqref="BB12">
    <cfRule type="cellIs" dxfId="798" priority="3352" operator="lessThan">
      <formula>$C$4</formula>
    </cfRule>
  </conditionalFormatting>
  <conditionalFormatting sqref="BB13">
    <cfRule type="cellIs" dxfId="797" priority="3353" operator="lessThan">
      <formula>$C$4</formula>
    </cfRule>
  </conditionalFormatting>
  <conditionalFormatting sqref="BB14">
    <cfRule type="cellIs" dxfId="796" priority="3354" operator="lessThan">
      <formula>$C$4</formula>
    </cfRule>
  </conditionalFormatting>
  <conditionalFormatting sqref="BB15">
    <cfRule type="cellIs" dxfId="795" priority="3355" operator="lessThan">
      <formula>$C$4</formula>
    </cfRule>
  </conditionalFormatting>
  <conditionalFormatting sqref="BB16">
    <cfRule type="cellIs" dxfId="794" priority="3356" operator="lessThan">
      <formula>$C$4</formula>
    </cfRule>
  </conditionalFormatting>
  <conditionalFormatting sqref="BB17">
    <cfRule type="cellIs" dxfId="793" priority="3357" operator="lessThan">
      <formula>$C$4</formula>
    </cfRule>
  </conditionalFormatting>
  <conditionalFormatting sqref="BB18">
    <cfRule type="cellIs" dxfId="792" priority="3358" operator="lessThan">
      <formula>$C$4</formula>
    </cfRule>
  </conditionalFormatting>
  <conditionalFormatting sqref="BB19">
    <cfRule type="cellIs" dxfId="791" priority="3359" operator="lessThan">
      <formula>$C$4</formula>
    </cfRule>
  </conditionalFormatting>
  <conditionalFormatting sqref="BB20">
    <cfRule type="cellIs" dxfId="790" priority="3360" operator="lessThan">
      <formula>$C$4</formula>
    </cfRule>
  </conditionalFormatting>
  <conditionalFormatting sqref="BB21">
    <cfRule type="cellIs" dxfId="789" priority="3361" operator="lessThan">
      <formula>$C$4</formula>
    </cfRule>
  </conditionalFormatting>
  <conditionalFormatting sqref="BB22">
    <cfRule type="cellIs" dxfId="788" priority="3362" operator="lessThan">
      <formula>$C$4</formula>
    </cfRule>
  </conditionalFormatting>
  <conditionalFormatting sqref="BB23">
    <cfRule type="cellIs" dxfId="787" priority="3363" operator="lessThan">
      <formula>$C$4</formula>
    </cfRule>
  </conditionalFormatting>
  <conditionalFormatting sqref="BB24">
    <cfRule type="cellIs" dxfId="786" priority="3364" operator="lessThan">
      <formula>$C$4</formula>
    </cfRule>
  </conditionalFormatting>
  <conditionalFormatting sqref="BB25">
    <cfRule type="cellIs" dxfId="785" priority="3365" operator="lessThan">
      <formula>$C$4</formula>
    </cfRule>
  </conditionalFormatting>
  <conditionalFormatting sqref="BB26">
    <cfRule type="cellIs" dxfId="784" priority="3366" operator="lessThan">
      <formula>$C$4</formula>
    </cfRule>
  </conditionalFormatting>
  <conditionalFormatting sqref="BB27">
    <cfRule type="cellIs" dxfId="783" priority="3367" operator="lessThan">
      <formula>$C$4</formula>
    </cfRule>
  </conditionalFormatting>
  <conditionalFormatting sqref="BB28">
    <cfRule type="cellIs" dxfId="782" priority="3368" operator="lessThan">
      <formula>$C$4</formula>
    </cfRule>
  </conditionalFormatting>
  <conditionalFormatting sqref="BB29">
    <cfRule type="cellIs" dxfId="781" priority="3369" operator="lessThan">
      <formula>$C$4</formula>
    </cfRule>
  </conditionalFormatting>
  <conditionalFormatting sqref="BB30">
    <cfRule type="cellIs" dxfId="780" priority="3370" operator="lessThan">
      <formula>$C$4</formula>
    </cfRule>
  </conditionalFormatting>
  <conditionalFormatting sqref="BB31">
    <cfRule type="cellIs" dxfId="779" priority="3371" operator="lessThan">
      <formula>$C$4</formula>
    </cfRule>
  </conditionalFormatting>
  <conditionalFormatting sqref="BB32">
    <cfRule type="cellIs" dxfId="778" priority="3372" operator="lessThan">
      <formula>$C$4</formula>
    </cfRule>
  </conditionalFormatting>
  <conditionalFormatting sqref="BB33">
    <cfRule type="cellIs" dxfId="777" priority="3373" operator="lessThan">
      <formula>$C$4</formula>
    </cfRule>
  </conditionalFormatting>
  <conditionalFormatting sqref="BB34">
    <cfRule type="cellIs" dxfId="776" priority="3374" operator="lessThan">
      <formula>$C$4</formula>
    </cfRule>
  </conditionalFormatting>
  <conditionalFormatting sqref="BB35">
    <cfRule type="cellIs" dxfId="775" priority="3375" operator="lessThan">
      <formula>$C$4</formula>
    </cfRule>
  </conditionalFormatting>
  <conditionalFormatting sqref="BB36">
    <cfRule type="cellIs" dxfId="774" priority="3376" operator="lessThan">
      <formula>$C$4</formula>
    </cfRule>
  </conditionalFormatting>
  <conditionalFormatting sqref="BB37">
    <cfRule type="cellIs" dxfId="773" priority="3377" operator="lessThan">
      <formula>$C$4</formula>
    </cfRule>
  </conditionalFormatting>
  <conditionalFormatting sqref="BB38">
    <cfRule type="cellIs" dxfId="772" priority="3378" operator="lessThan">
      <formula>$C$4</formula>
    </cfRule>
  </conditionalFormatting>
  <conditionalFormatting sqref="BB39">
    <cfRule type="cellIs" dxfId="771" priority="3379" operator="lessThan">
      <formula>$C$4</formula>
    </cfRule>
  </conditionalFormatting>
  <conditionalFormatting sqref="BB40">
    <cfRule type="cellIs" dxfId="770" priority="3380" operator="lessThan">
      <formula>$C$4</formula>
    </cfRule>
  </conditionalFormatting>
  <conditionalFormatting sqref="BB41">
    <cfRule type="cellIs" dxfId="769" priority="3381" operator="lessThan">
      <formula>$C$4</formula>
    </cfRule>
  </conditionalFormatting>
  <conditionalFormatting sqref="BB42">
    <cfRule type="cellIs" dxfId="768" priority="3382" operator="lessThan">
      <formula>$C$4</formula>
    </cfRule>
  </conditionalFormatting>
  <conditionalFormatting sqref="BB43">
    <cfRule type="cellIs" dxfId="767" priority="3383" operator="lessThan">
      <formula>$C$4</formula>
    </cfRule>
  </conditionalFormatting>
  <conditionalFormatting sqref="BB44">
    <cfRule type="cellIs" dxfId="766" priority="3384" operator="lessThan">
      <formula>$C$4</formula>
    </cfRule>
  </conditionalFormatting>
  <conditionalFormatting sqref="BB45">
    <cfRule type="cellIs" dxfId="765" priority="3385" operator="lessThan">
      <formula>$C$4</formula>
    </cfRule>
  </conditionalFormatting>
  <conditionalFormatting sqref="BB46">
    <cfRule type="cellIs" dxfId="764" priority="3386" operator="lessThan">
      <formula>$C$4</formula>
    </cfRule>
  </conditionalFormatting>
  <conditionalFormatting sqref="BB47">
    <cfRule type="cellIs" dxfId="763" priority="3387" operator="lessThan">
      <formula>$C$4</formula>
    </cfRule>
  </conditionalFormatting>
  <conditionalFormatting sqref="BB48">
    <cfRule type="cellIs" dxfId="762" priority="3388" operator="lessThan">
      <formula>$C$4</formula>
    </cfRule>
  </conditionalFormatting>
  <conditionalFormatting sqref="BB49">
    <cfRule type="cellIs" dxfId="761" priority="3389" operator="lessThan">
      <formula>$C$4</formula>
    </cfRule>
  </conditionalFormatting>
  <conditionalFormatting sqref="BB50">
    <cfRule type="cellIs" dxfId="760" priority="3390" operator="lessThan">
      <formula>$C$4</formula>
    </cfRule>
  </conditionalFormatting>
  <conditionalFormatting sqref="BB51">
    <cfRule type="cellIs" dxfId="759" priority="3391" operator="lessThan">
      <formula>$C$4</formula>
    </cfRule>
  </conditionalFormatting>
  <conditionalFormatting sqref="BB52">
    <cfRule type="cellIs" dxfId="758" priority="3392" operator="lessThan">
      <formula>$C$4</formula>
    </cfRule>
  </conditionalFormatting>
  <conditionalFormatting sqref="BB53">
    <cfRule type="cellIs" dxfId="757" priority="3393" operator="lessThan">
      <formula>$C$4</formula>
    </cfRule>
  </conditionalFormatting>
  <conditionalFormatting sqref="BB54">
    <cfRule type="cellIs" dxfId="756" priority="3394" operator="lessThan">
      <formula>$C$4</formula>
    </cfRule>
  </conditionalFormatting>
  <conditionalFormatting sqref="BB55">
    <cfRule type="cellIs" dxfId="755" priority="3395" operator="lessThan">
      <formula>$C$4</formula>
    </cfRule>
  </conditionalFormatting>
  <conditionalFormatting sqref="BB56">
    <cfRule type="cellIs" dxfId="754" priority="3396" operator="lessThan">
      <formula>$C$4</formula>
    </cfRule>
  </conditionalFormatting>
  <conditionalFormatting sqref="BB57">
    <cfRule type="cellIs" dxfId="753" priority="3397" operator="lessThan">
      <formula>$C$4</formula>
    </cfRule>
  </conditionalFormatting>
  <conditionalFormatting sqref="BB58">
    <cfRule type="cellIs" dxfId="752" priority="3398" operator="lessThan">
      <formula>$C$4</formula>
    </cfRule>
  </conditionalFormatting>
  <conditionalFormatting sqref="BB59">
    <cfRule type="cellIs" dxfId="751" priority="3399" operator="lessThan">
      <formula>$C$4</formula>
    </cfRule>
  </conditionalFormatting>
  <conditionalFormatting sqref="BB60">
    <cfRule type="cellIs" dxfId="750" priority="3400" operator="lessThan">
      <formula>$C$4</formula>
    </cfRule>
  </conditionalFormatting>
  <conditionalFormatting sqref="BC11">
    <cfRule type="cellIs" dxfId="749" priority="3401" operator="lessThan">
      <formula>$C$4</formula>
    </cfRule>
  </conditionalFormatting>
  <conditionalFormatting sqref="BC12">
    <cfRule type="cellIs" dxfId="748" priority="3402" operator="lessThan">
      <formula>$C$4</formula>
    </cfRule>
  </conditionalFormatting>
  <conditionalFormatting sqref="BC13">
    <cfRule type="cellIs" dxfId="747" priority="3403" operator="lessThan">
      <formula>$C$4</formula>
    </cfRule>
  </conditionalFormatting>
  <conditionalFormatting sqref="BC14">
    <cfRule type="cellIs" dxfId="746" priority="3404" operator="lessThan">
      <formula>$C$4</formula>
    </cfRule>
  </conditionalFormatting>
  <conditionalFormatting sqref="BC15">
    <cfRule type="cellIs" dxfId="745" priority="3405" operator="lessThan">
      <formula>$C$4</formula>
    </cfRule>
  </conditionalFormatting>
  <conditionalFormatting sqref="BC16">
    <cfRule type="cellIs" dxfId="744" priority="3406" operator="lessThan">
      <formula>$C$4</formula>
    </cfRule>
  </conditionalFormatting>
  <conditionalFormatting sqref="BC17">
    <cfRule type="cellIs" dxfId="743" priority="3407" operator="lessThan">
      <formula>$C$4</formula>
    </cfRule>
  </conditionalFormatting>
  <conditionalFormatting sqref="BC18">
    <cfRule type="cellIs" dxfId="742" priority="3408" operator="lessThan">
      <formula>$C$4</formula>
    </cfRule>
  </conditionalFormatting>
  <conditionalFormatting sqref="BC19">
    <cfRule type="cellIs" dxfId="741" priority="3409" operator="lessThan">
      <formula>$C$4</formula>
    </cfRule>
  </conditionalFormatting>
  <conditionalFormatting sqref="BC20">
    <cfRule type="cellIs" dxfId="740" priority="3410" operator="lessThan">
      <formula>$C$4</formula>
    </cfRule>
  </conditionalFormatting>
  <conditionalFormatting sqref="BC21">
    <cfRule type="cellIs" dxfId="739" priority="3411" operator="lessThan">
      <formula>$C$4</formula>
    </cfRule>
  </conditionalFormatting>
  <conditionalFormatting sqref="BC22">
    <cfRule type="cellIs" dxfId="738" priority="3412" operator="lessThan">
      <formula>$C$4</formula>
    </cfRule>
  </conditionalFormatting>
  <conditionalFormatting sqref="BC23">
    <cfRule type="cellIs" dxfId="737" priority="3413" operator="lessThan">
      <formula>$C$4</formula>
    </cfRule>
  </conditionalFormatting>
  <conditionalFormatting sqref="BC24">
    <cfRule type="cellIs" dxfId="736" priority="3414" operator="lessThan">
      <formula>$C$4</formula>
    </cfRule>
  </conditionalFormatting>
  <conditionalFormatting sqref="BC25">
    <cfRule type="cellIs" dxfId="735" priority="3415" operator="lessThan">
      <formula>$C$4</formula>
    </cfRule>
  </conditionalFormatting>
  <conditionalFormatting sqref="BC26">
    <cfRule type="cellIs" dxfId="734" priority="3416" operator="lessThan">
      <formula>$C$4</formula>
    </cfRule>
  </conditionalFormatting>
  <conditionalFormatting sqref="BC27">
    <cfRule type="cellIs" dxfId="733" priority="3417" operator="lessThan">
      <formula>$C$4</formula>
    </cfRule>
  </conditionalFormatting>
  <conditionalFormatting sqref="BC28">
    <cfRule type="cellIs" dxfId="732" priority="3418" operator="lessThan">
      <formula>$C$4</formula>
    </cfRule>
  </conditionalFormatting>
  <conditionalFormatting sqref="BC29">
    <cfRule type="cellIs" dxfId="731" priority="3419" operator="lessThan">
      <formula>$C$4</formula>
    </cfRule>
  </conditionalFormatting>
  <conditionalFormatting sqref="BC30">
    <cfRule type="cellIs" dxfId="730" priority="3420" operator="lessThan">
      <formula>$C$4</formula>
    </cfRule>
  </conditionalFormatting>
  <conditionalFormatting sqref="BC31">
    <cfRule type="cellIs" dxfId="729" priority="3421" operator="lessThan">
      <formula>$C$4</formula>
    </cfRule>
  </conditionalFormatting>
  <conditionalFormatting sqref="BC32">
    <cfRule type="cellIs" dxfId="728" priority="3422" operator="lessThan">
      <formula>$C$4</formula>
    </cfRule>
  </conditionalFormatting>
  <conditionalFormatting sqref="BC33">
    <cfRule type="cellIs" dxfId="727" priority="3423" operator="lessThan">
      <formula>$C$4</formula>
    </cfRule>
  </conditionalFormatting>
  <conditionalFormatting sqref="BC34">
    <cfRule type="cellIs" dxfId="726" priority="3424" operator="lessThan">
      <formula>$C$4</formula>
    </cfRule>
  </conditionalFormatting>
  <conditionalFormatting sqref="BC35">
    <cfRule type="cellIs" dxfId="725" priority="3425" operator="lessThan">
      <formula>$C$4</formula>
    </cfRule>
  </conditionalFormatting>
  <conditionalFormatting sqref="BC36">
    <cfRule type="cellIs" dxfId="724" priority="3426" operator="lessThan">
      <formula>$C$4</formula>
    </cfRule>
  </conditionalFormatting>
  <conditionalFormatting sqref="BC37">
    <cfRule type="cellIs" dxfId="723" priority="3427" operator="lessThan">
      <formula>$C$4</formula>
    </cfRule>
  </conditionalFormatting>
  <conditionalFormatting sqref="BC38">
    <cfRule type="cellIs" dxfId="722" priority="3428" operator="lessThan">
      <formula>$C$4</formula>
    </cfRule>
  </conditionalFormatting>
  <conditionalFormatting sqref="BC39">
    <cfRule type="cellIs" dxfId="721" priority="3429" operator="lessThan">
      <formula>$C$4</formula>
    </cfRule>
  </conditionalFormatting>
  <conditionalFormatting sqref="BC40">
    <cfRule type="cellIs" dxfId="720" priority="3430" operator="lessThan">
      <formula>$C$4</formula>
    </cfRule>
  </conditionalFormatting>
  <conditionalFormatting sqref="BC41">
    <cfRule type="cellIs" dxfId="719" priority="3431" operator="lessThan">
      <formula>$C$4</formula>
    </cfRule>
  </conditionalFormatting>
  <conditionalFormatting sqref="BC42">
    <cfRule type="cellIs" dxfId="718" priority="3432" operator="lessThan">
      <formula>$C$4</formula>
    </cfRule>
  </conditionalFormatting>
  <conditionalFormatting sqref="BC43">
    <cfRule type="cellIs" dxfId="717" priority="3433" operator="lessThan">
      <formula>$C$4</formula>
    </cfRule>
  </conditionalFormatting>
  <conditionalFormatting sqref="BC44">
    <cfRule type="cellIs" dxfId="716" priority="3434" operator="lessThan">
      <formula>$C$4</formula>
    </cfRule>
  </conditionalFormatting>
  <conditionalFormatting sqref="BC45">
    <cfRule type="cellIs" dxfId="715" priority="3435" operator="lessThan">
      <formula>$C$4</formula>
    </cfRule>
  </conditionalFormatting>
  <conditionalFormatting sqref="BC46">
    <cfRule type="cellIs" dxfId="714" priority="3436" operator="lessThan">
      <formula>$C$4</formula>
    </cfRule>
  </conditionalFormatting>
  <conditionalFormatting sqref="BC47">
    <cfRule type="cellIs" dxfId="713" priority="3437" operator="lessThan">
      <formula>$C$4</formula>
    </cfRule>
  </conditionalFormatting>
  <conditionalFormatting sqref="BC48">
    <cfRule type="cellIs" dxfId="712" priority="3438" operator="lessThan">
      <formula>$C$4</formula>
    </cfRule>
  </conditionalFormatting>
  <conditionalFormatting sqref="BC49">
    <cfRule type="cellIs" dxfId="711" priority="3439" operator="lessThan">
      <formula>$C$4</formula>
    </cfRule>
  </conditionalFormatting>
  <conditionalFormatting sqref="BC50">
    <cfRule type="cellIs" dxfId="710" priority="3440" operator="lessThan">
      <formula>$C$4</formula>
    </cfRule>
  </conditionalFormatting>
  <conditionalFormatting sqref="BC51">
    <cfRule type="cellIs" dxfId="709" priority="3441" operator="lessThan">
      <formula>$C$4</formula>
    </cfRule>
  </conditionalFormatting>
  <conditionalFormatting sqref="BC52">
    <cfRule type="cellIs" dxfId="708" priority="3442" operator="lessThan">
      <formula>$C$4</formula>
    </cfRule>
  </conditionalFormatting>
  <conditionalFormatting sqref="BC53">
    <cfRule type="cellIs" dxfId="707" priority="3443" operator="lessThan">
      <formula>$C$4</formula>
    </cfRule>
  </conditionalFormatting>
  <conditionalFormatting sqref="BC54">
    <cfRule type="cellIs" dxfId="706" priority="3444" operator="lessThan">
      <formula>$C$4</formula>
    </cfRule>
  </conditionalFormatting>
  <conditionalFormatting sqref="BC55">
    <cfRule type="cellIs" dxfId="705" priority="3445" operator="lessThan">
      <formula>$C$4</formula>
    </cfRule>
  </conditionalFormatting>
  <conditionalFormatting sqref="BC56">
    <cfRule type="cellIs" dxfId="704" priority="3446" operator="lessThan">
      <formula>$C$4</formula>
    </cfRule>
  </conditionalFormatting>
  <conditionalFormatting sqref="BC57">
    <cfRule type="cellIs" dxfId="703" priority="3447" operator="lessThan">
      <formula>$C$4</formula>
    </cfRule>
  </conditionalFormatting>
  <conditionalFormatting sqref="BC58">
    <cfRule type="cellIs" dxfId="702" priority="3448" operator="lessThan">
      <formula>$C$4</formula>
    </cfRule>
  </conditionalFormatting>
  <conditionalFormatting sqref="BC59">
    <cfRule type="cellIs" dxfId="701" priority="3449" operator="lessThan">
      <formula>$C$4</formula>
    </cfRule>
  </conditionalFormatting>
  <conditionalFormatting sqref="BC60">
    <cfRule type="cellIs" dxfId="700" priority="3450" operator="lessThan">
      <formula>$C$4</formula>
    </cfRule>
  </conditionalFormatting>
  <conditionalFormatting sqref="BD11">
    <cfRule type="cellIs" dxfId="699" priority="3451" operator="lessThan">
      <formula>$C$4</formula>
    </cfRule>
  </conditionalFormatting>
  <conditionalFormatting sqref="BD12">
    <cfRule type="cellIs" dxfId="698" priority="3452" operator="lessThan">
      <formula>$C$4</formula>
    </cfRule>
  </conditionalFormatting>
  <conditionalFormatting sqref="BD13">
    <cfRule type="cellIs" dxfId="697" priority="3453" operator="lessThan">
      <formula>$C$4</formula>
    </cfRule>
  </conditionalFormatting>
  <conditionalFormatting sqref="BD14">
    <cfRule type="cellIs" dxfId="696" priority="3454" operator="lessThan">
      <formula>$C$4</formula>
    </cfRule>
  </conditionalFormatting>
  <conditionalFormatting sqref="BD15">
    <cfRule type="cellIs" dxfId="695" priority="3455" operator="lessThan">
      <formula>$C$4</formula>
    </cfRule>
  </conditionalFormatting>
  <conditionalFormatting sqref="BD16">
    <cfRule type="cellIs" dxfId="694" priority="3456" operator="lessThan">
      <formula>$C$4</formula>
    </cfRule>
  </conditionalFormatting>
  <conditionalFormatting sqref="BD17">
    <cfRule type="cellIs" dxfId="693" priority="3457" operator="lessThan">
      <formula>$C$4</formula>
    </cfRule>
  </conditionalFormatting>
  <conditionalFormatting sqref="BD18">
    <cfRule type="cellIs" dxfId="692" priority="3458" operator="lessThan">
      <formula>$C$4</formula>
    </cfRule>
  </conditionalFormatting>
  <conditionalFormatting sqref="BD19">
    <cfRule type="cellIs" dxfId="691" priority="3459" operator="lessThan">
      <formula>$C$4</formula>
    </cfRule>
  </conditionalFormatting>
  <conditionalFormatting sqref="BD20">
    <cfRule type="cellIs" dxfId="690" priority="3460" operator="lessThan">
      <formula>$C$4</formula>
    </cfRule>
  </conditionalFormatting>
  <conditionalFormatting sqref="BD21">
    <cfRule type="cellIs" dxfId="689" priority="3461" operator="lessThan">
      <formula>$C$4</formula>
    </cfRule>
  </conditionalFormatting>
  <conditionalFormatting sqref="BD22">
    <cfRule type="cellIs" dxfId="688" priority="3462" operator="lessThan">
      <formula>$C$4</formula>
    </cfRule>
  </conditionalFormatting>
  <conditionalFormatting sqref="BD23">
    <cfRule type="cellIs" dxfId="687" priority="3463" operator="lessThan">
      <formula>$C$4</formula>
    </cfRule>
  </conditionalFormatting>
  <conditionalFormatting sqref="BD24">
    <cfRule type="cellIs" dxfId="686" priority="3464" operator="lessThan">
      <formula>$C$4</formula>
    </cfRule>
  </conditionalFormatting>
  <conditionalFormatting sqref="BD25">
    <cfRule type="cellIs" dxfId="685" priority="3465" operator="lessThan">
      <formula>$C$4</formula>
    </cfRule>
  </conditionalFormatting>
  <conditionalFormatting sqref="BD26">
    <cfRule type="cellIs" dxfId="684" priority="3466" operator="lessThan">
      <formula>$C$4</formula>
    </cfRule>
  </conditionalFormatting>
  <conditionalFormatting sqref="BD27">
    <cfRule type="cellIs" dxfId="683" priority="3467" operator="lessThan">
      <formula>$C$4</formula>
    </cfRule>
  </conditionalFormatting>
  <conditionalFormatting sqref="BD28">
    <cfRule type="cellIs" dxfId="682" priority="3468" operator="lessThan">
      <formula>$C$4</formula>
    </cfRule>
  </conditionalFormatting>
  <conditionalFormatting sqref="BD29">
    <cfRule type="cellIs" dxfId="681" priority="3469" operator="lessThan">
      <formula>$C$4</formula>
    </cfRule>
  </conditionalFormatting>
  <conditionalFormatting sqref="BD30">
    <cfRule type="cellIs" dxfId="680" priority="3470" operator="lessThan">
      <formula>$C$4</formula>
    </cfRule>
  </conditionalFormatting>
  <conditionalFormatting sqref="BD31">
    <cfRule type="cellIs" dxfId="679" priority="3471" operator="lessThan">
      <formula>$C$4</formula>
    </cfRule>
  </conditionalFormatting>
  <conditionalFormatting sqref="BD32">
    <cfRule type="cellIs" dxfId="678" priority="3472" operator="lessThan">
      <formula>$C$4</formula>
    </cfRule>
  </conditionalFormatting>
  <conditionalFormatting sqref="BD33">
    <cfRule type="cellIs" dxfId="677" priority="3473" operator="lessThan">
      <formula>$C$4</formula>
    </cfRule>
  </conditionalFormatting>
  <conditionalFormatting sqref="BD34">
    <cfRule type="cellIs" dxfId="676" priority="3474" operator="lessThan">
      <formula>$C$4</formula>
    </cfRule>
  </conditionalFormatting>
  <conditionalFormatting sqref="BD35">
    <cfRule type="cellIs" dxfId="675" priority="3475" operator="lessThan">
      <formula>$C$4</formula>
    </cfRule>
  </conditionalFormatting>
  <conditionalFormatting sqref="BD36">
    <cfRule type="cellIs" dxfId="674" priority="3476" operator="lessThan">
      <formula>$C$4</formula>
    </cfRule>
  </conditionalFormatting>
  <conditionalFormatting sqref="BD37">
    <cfRule type="cellIs" dxfId="673" priority="3477" operator="lessThan">
      <formula>$C$4</formula>
    </cfRule>
  </conditionalFormatting>
  <conditionalFormatting sqref="BD38">
    <cfRule type="cellIs" dxfId="672" priority="3478" operator="lessThan">
      <formula>$C$4</formula>
    </cfRule>
  </conditionalFormatting>
  <conditionalFormatting sqref="BD39">
    <cfRule type="cellIs" dxfId="671" priority="3479" operator="lessThan">
      <formula>$C$4</formula>
    </cfRule>
  </conditionalFormatting>
  <conditionalFormatting sqref="BD40">
    <cfRule type="cellIs" dxfId="670" priority="3480" operator="lessThan">
      <formula>$C$4</formula>
    </cfRule>
  </conditionalFormatting>
  <conditionalFormatting sqref="BD41">
    <cfRule type="cellIs" dxfId="669" priority="3481" operator="lessThan">
      <formula>$C$4</formula>
    </cfRule>
  </conditionalFormatting>
  <conditionalFormatting sqref="BD42">
    <cfRule type="cellIs" dxfId="668" priority="3482" operator="lessThan">
      <formula>$C$4</formula>
    </cfRule>
  </conditionalFormatting>
  <conditionalFormatting sqref="BD43">
    <cfRule type="cellIs" dxfId="667" priority="3483" operator="lessThan">
      <formula>$C$4</formula>
    </cfRule>
  </conditionalFormatting>
  <conditionalFormatting sqref="BD44">
    <cfRule type="cellIs" dxfId="666" priority="3484" operator="lessThan">
      <formula>$C$4</formula>
    </cfRule>
  </conditionalFormatting>
  <conditionalFormatting sqref="BD45">
    <cfRule type="cellIs" dxfId="665" priority="3485" operator="lessThan">
      <formula>$C$4</formula>
    </cfRule>
  </conditionalFormatting>
  <conditionalFormatting sqref="BD46">
    <cfRule type="cellIs" dxfId="664" priority="3486" operator="lessThan">
      <formula>$C$4</formula>
    </cfRule>
  </conditionalFormatting>
  <conditionalFormatting sqref="BD47">
    <cfRule type="cellIs" dxfId="663" priority="3487" operator="lessThan">
      <formula>$C$4</formula>
    </cfRule>
  </conditionalFormatting>
  <conditionalFormatting sqref="BD48">
    <cfRule type="cellIs" dxfId="662" priority="3488" operator="lessThan">
      <formula>$C$4</formula>
    </cfRule>
  </conditionalFormatting>
  <conditionalFormatting sqref="BD49">
    <cfRule type="cellIs" dxfId="661" priority="3489" operator="lessThan">
      <formula>$C$4</formula>
    </cfRule>
  </conditionalFormatting>
  <conditionalFormatting sqref="BD50">
    <cfRule type="cellIs" dxfId="660" priority="3490" operator="lessThan">
      <formula>$C$4</formula>
    </cfRule>
  </conditionalFormatting>
  <conditionalFormatting sqref="BD51">
    <cfRule type="cellIs" dxfId="659" priority="3491" operator="lessThan">
      <formula>$C$4</formula>
    </cfRule>
  </conditionalFormatting>
  <conditionalFormatting sqref="BD52">
    <cfRule type="cellIs" dxfId="658" priority="3492" operator="lessThan">
      <formula>$C$4</formula>
    </cfRule>
  </conditionalFormatting>
  <conditionalFormatting sqref="BD53">
    <cfRule type="cellIs" dxfId="657" priority="3493" operator="lessThan">
      <formula>$C$4</formula>
    </cfRule>
  </conditionalFormatting>
  <conditionalFormatting sqref="BD54">
    <cfRule type="cellIs" dxfId="656" priority="3494" operator="lessThan">
      <formula>$C$4</formula>
    </cfRule>
  </conditionalFormatting>
  <conditionalFormatting sqref="BD55">
    <cfRule type="cellIs" dxfId="655" priority="3495" operator="lessThan">
      <formula>$C$4</formula>
    </cfRule>
  </conditionalFormatting>
  <conditionalFormatting sqref="BD56">
    <cfRule type="cellIs" dxfId="654" priority="3496" operator="lessThan">
      <formula>$C$4</formula>
    </cfRule>
  </conditionalFormatting>
  <conditionalFormatting sqref="BD57">
    <cfRule type="cellIs" dxfId="653" priority="3497" operator="lessThan">
      <formula>$C$4</formula>
    </cfRule>
  </conditionalFormatting>
  <conditionalFormatting sqref="BD58">
    <cfRule type="cellIs" dxfId="652" priority="3498" operator="lessThan">
      <formula>$C$4</formula>
    </cfRule>
  </conditionalFormatting>
  <conditionalFormatting sqref="BD59">
    <cfRule type="cellIs" dxfId="651" priority="3499" operator="lessThan">
      <formula>$C$4</formula>
    </cfRule>
  </conditionalFormatting>
  <conditionalFormatting sqref="BD60">
    <cfRule type="cellIs" dxfId="650" priority="3500" operator="lessThan">
      <formula>$C$4</formula>
    </cfRule>
  </conditionalFormatting>
  <conditionalFormatting sqref="BE11">
    <cfRule type="cellIs" dxfId="649" priority="3501" operator="lessThan">
      <formula>$C$4</formula>
    </cfRule>
  </conditionalFormatting>
  <conditionalFormatting sqref="BE12">
    <cfRule type="cellIs" dxfId="648" priority="3502" operator="lessThan">
      <formula>$C$4</formula>
    </cfRule>
  </conditionalFormatting>
  <conditionalFormatting sqref="BE13">
    <cfRule type="cellIs" dxfId="647" priority="3503" operator="lessThan">
      <formula>$C$4</formula>
    </cfRule>
  </conditionalFormatting>
  <conditionalFormatting sqref="BE14">
    <cfRule type="cellIs" dxfId="646" priority="3504" operator="lessThan">
      <formula>$C$4</formula>
    </cfRule>
  </conditionalFormatting>
  <conditionalFormatting sqref="BE15">
    <cfRule type="cellIs" dxfId="645" priority="3505" operator="lessThan">
      <formula>$C$4</formula>
    </cfRule>
  </conditionalFormatting>
  <conditionalFormatting sqref="BE16">
    <cfRule type="cellIs" dxfId="644" priority="3506" operator="lessThan">
      <formula>$C$4</formula>
    </cfRule>
  </conditionalFormatting>
  <conditionalFormatting sqref="BE17">
    <cfRule type="cellIs" dxfId="643" priority="3507" operator="lessThan">
      <formula>$C$4</formula>
    </cfRule>
  </conditionalFormatting>
  <conditionalFormatting sqref="BE18">
    <cfRule type="cellIs" dxfId="642" priority="3508" operator="lessThan">
      <formula>$C$4</formula>
    </cfRule>
  </conditionalFormatting>
  <conditionalFormatting sqref="BE19">
    <cfRule type="cellIs" dxfId="641" priority="3509" operator="lessThan">
      <formula>$C$4</formula>
    </cfRule>
  </conditionalFormatting>
  <conditionalFormatting sqref="BE20">
    <cfRule type="cellIs" dxfId="640" priority="3510" operator="lessThan">
      <formula>$C$4</formula>
    </cfRule>
  </conditionalFormatting>
  <conditionalFormatting sqref="BE21">
    <cfRule type="cellIs" dxfId="639" priority="3511" operator="lessThan">
      <formula>$C$4</formula>
    </cfRule>
  </conditionalFormatting>
  <conditionalFormatting sqref="BE22">
    <cfRule type="cellIs" dxfId="638" priority="3512" operator="lessThan">
      <formula>$C$4</formula>
    </cfRule>
  </conditionalFormatting>
  <conditionalFormatting sqref="BE23">
    <cfRule type="cellIs" dxfId="637" priority="3513" operator="lessThan">
      <formula>$C$4</formula>
    </cfRule>
  </conditionalFormatting>
  <conditionalFormatting sqref="BE24">
    <cfRule type="cellIs" dxfId="636" priority="3514" operator="lessThan">
      <formula>$C$4</formula>
    </cfRule>
  </conditionalFormatting>
  <conditionalFormatting sqref="BE25">
    <cfRule type="cellIs" dxfId="635" priority="3515" operator="lessThan">
      <formula>$C$4</formula>
    </cfRule>
  </conditionalFormatting>
  <conditionalFormatting sqref="BE26">
    <cfRule type="cellIs" dxfId="634" priority="3516" operator="lessThan">
      <formula>$C$4</formula>
    </cfRule>
  </conditionalFormatting>
  <conditionalFormatting sqref="BE27">
    <cfRule type="cellIs" dxfId="633" priority="3517" operator="lessThan">
      <formula>$C$4</formula>
    </cfRule>
  </conditionalFormatting>
  <conditionalFormatting sqref="BE28">
    <cfRule type="cellIs" dxfId="632" priority="3518" operator="lessThan">
      <formula>$C$4</formula>
    </cfRule>
  </conditionalFormatting>
  <conditionalFormatting sqref="BE29">
    <cfRule type="cellIs" dxfId="631" priority="3519" operator="lessThan">
      <formula>$C$4</formula>
    </cfRule>
  </conditionalFormatting>
  <conditionalFormatting sqref="BE30">
    <cfRule type="cellIs" dxfId="630" priority="3520" operator="lessThan">
      <formula>$C$4</formula>
    </cfRule>
  </conditionalFormatting>
  <conditionalFormatting sqref="BE31">
    <cfRule type="cellIs" dxfId="629" priority="3521" operator="lessThan">
      <formula>$C$4</formula>
    </cfRule>
  </conditionalFormatting>
  <conditionalFormatting sqref="BE32">
    <cfRule type="cellIs" dxfId="628" priority="3522" operator="lessThan">
      <formula>$C$4</formula>
    </cfRule>
  </conditionalFormatting>
  <conditionalFormatting sqref="BE33">
    <cfRule type="cellIs" dxfId="627" priority="3523" operator="lessThan">
      <formula>$C$4</formula>
    </cfRule>
  </conditionalFormatting>
  <conditionalFormatting sqref="BE34">
    <cfRule type="cellIs" dxfId="626" priority="3524" operator="lessThan">
      <formula>$C$4</formula>
    </cfRule>
  </conditionalFormatting>
  <conditionalFormatting sqref="BE35">
    <cfRule type="cellIs" dxfId="625" priority="3525" operator="lessThan">
      <formula>$C$4</formula>
    </cfRule>
  </conditionalFormatting>
  <conditionalFormatting sqref="BE36">
    <cfRule type="cellIs" dxfId="624" priority="3526" operator="lessThan">
      <formula>$C$4</formula>
    </cfRule>
  </conditionalFormatting>
  <conditionalFormatting sqref="BE37">
    <cfRule type="cellIs" dxfId="623" priority="3527" operator="lessThan">
      <formula>$C$4</formula>
    </cfRule>
  </conditionalFormatting>
  <conditionalFormatting sqref="BE38">
    <cfRule type="cellIs" dxfId="622" priority="3528" operator="lessThan">
      <formula>$C$4</formula>
    </cfRule>
  </conditionalFormatting>
  <conditionalFormatting sqref="BE39">
    <cfRule type="cellIs" dxfId="621" priority="3529" operator="lessThan">
      <formula>$C$4</formula>
    </cfRule>
  </conditionalFormatting>
  <conditionalFormatting sqref="BE40">
    <cfRule type="cellIs" dxfId="620" priority="3530" operator="lessThan">
      <formula>$C$4</formula>
    </cfRule>
  </conditionalFormatting>
  <conditionalFormatting sqref="BE41">
    <cfRule type="cellIs" dxfId="619" priority="3531" operator="lessThan">
      <formula>$C$4</formula>
    </cfRule>
  </conditionalFormatting>
  <conditionalFormatting sqref="BE42">
    <cfRule type="cellIs" dxfId="618" priority="3532" operator="lessThan">
      <formula>$C$4</formula>
    </cfRule>
  </conditionalFormatting>
  <conditionalFormatting sqref="BE43">
    <cfRule type="cellIs" dxfId="617" priority="3533" operator="lessThan">
      <formula>$C$4</formula>
    </cfRule>
  </conditionalFormatting>
  <conditionalFormatting sqref="BE44">
    <cfRule type="cellIs" dxfId="616" priority="3534" operator="lessThan">
      <formula>$C$4</formula>
    </cfRule>
  </conditionalFormatting>
  <conditionalFormatting sqref="BE45">
    <cfRule type="cellIs" dxfId="615" priority="3535" operator="lessThan">
      <formula>$C$4</formula>
    </cfRule>
  </conditionalFormatting>
  <conditionalFormatting sqref="BE46">
    <cfRule type="cellIs" dxfId="614" priority="3536" operator="lessThan">
      <formula>$C$4</formula>
    </cfRule>
  </conditionalFormatting>
  <conditionalFormatting sqref="BE47">
    <cfRule type="cellIs" dxfId="613" priority="3537" operator="lessThan">
      <formula>$C$4</formula>
    </cfRule>
  </conditionalFormatting>
  <conditionalFormatting sqref="BE48">
    <cfRule type="cellIs" dxfId="612" priority="3538" operator="lessThan">
      <formula>$C$4</formula>
    </cfRule>
  </conditionalFormatting>
  <conditionalFormatting sqref="BE49">
    <cfRule type="cellIs" dxfId="611" priority="3539" operator="lessThan">
      <formula>$C$4</formula>
    </cfRule>
  </conditionalFormatting>
  <conditionalFormatting sqref="BE50">
    <cfRule type="cellIs" dxfId="610" priority="3540" operator="lessThan">
      <formula>$C$4</formula>
    </cfRule>
  </conditionalFormatting>
  <conditionalFormatting sqref="BE51">
    <cfRule type="cellIs" dxfId="609" priority="3541" operator="lessThan">
      <formula>$C$4</formula>
    </cfRule>
  </conditionalFormatting>
  <conditionalFormatting sqref="BE52">
    <cfRule type="cellIs" dxfId="608" priority="3542" operator="lessThan">
      <formula>$C$4</formula>
    </cfRule>
  </conditionalFormatting>
  <conditionalFormatting sqref="BE53">
    <cfRule type="cellIs" dxfId="607" priority="3543" operator="lessThan">
      <formula>$C$4</formula>
    </cfRule>
  </conditionalFormatting>
  <conditionalFormatting sqref="BE54">
    <cfRule type="cellIs" dxfId="606" priority="3544" operator="lessThan">
      <formula>$C$4</formula>
    </cfRule>
  </conditionalFormatting>
  <conditionalFormatting sqref="BE55">
    <cfRule type="cellIs" dxfId="605" priority="3545" operator="lessThan">
      <formula>$C$4</formula>
    </cfRule>
  </conditionalFormatting>
  <conditionalFormatting sqref="BE56">
    <cfRule type="cellIs" dxfId="604" priority="3546" operator="lessThan">
      <formula>$C$4</formula>
    </cfRule>
  </conditionalFormatting>
  <conditionalFormatting sqref="BE57">
    <cfRule type="cellIs" dxfId="603" priority="3547" operator="lessThan">
      <formula>$C$4</formula>
    </cfRule>
  </conditionalFormatting>
  <conditionalFormatting sqref="BE58">
    <cfRule type="cellIs" dxfId="602" priority="3548" operator="lessThan">
      <formula>$C$4</formula>
    </cfRule>
  </conditionalFormatting>
  <conditionalFormatting sqref="BE59">
    <cfRule type="cellIs" dxfId="601" priority="3549" operator="lessThan">
      <formula>$C$4</formula>
    </cfRule>
  </conditionalFormatting>
  <conditionalFormatting sqref="BE60">
    <cfRule type="cellIs" dxfId="600" priority="3550" operator="lessThan">
      <formula>$C$4</formula>
    </cfRule>
  </conditionalFormatting>
  <conditionalFormatting sqref="BF11">
    <cfRule type="cellIs" dxfId="599" priority="3551" operator="lessThan">
      <formula>$C$4</formula>
    </cfRule>
  </conditionalFormatting>
  <conditionalFormatting sqref="BF12">
    <cfRule type="cellIs" dxfId="598" priority="3552" operator="lessThan">
      <formula>$C$4</formula>
    </cfRule>
  </conditionalFormatting>
  <conditionalFormatting sqref="BF13">
    <cfRule type="cellIs" dxfId="597" priority="3553" operator="lessThan">
      <formula>$C$4</formula>
    </cfRule>
  </conditionalFormatting>
  <conditionalFormatting sqref="BF14">
    <cfRule type="cellIs" dxfId="596" priority="3554" operator="lessThan">
      <formula>$C$4</formula>
    </cfRule>
  </conditionalFormatting>
  <conditionalFormatting sqref="BF15">
    <cfRule type="cellIs" dxfId="595" priority="3555" operator="lessThan">
      <formula>$C$4</formula>
    </cfRule>
  </conditionalFormatting>
  <conditionalFormatting sqref="BF16">
    <cfRule type="cellIs" dxfId="594" priority="3556" operator="lessThan">
      <formula>$C$4</formula>
    </cfRule>
  </conditionalFormatting>
  <conditionalFormatting sqref="BF17">
    <cfRule type="cellIs" dxfId="593" priority="3557" operator="lessThan">
      <formula>$C$4</formula>
    </cfRule>
  </conditionalFormatting>
  <conditionalFormatting sqref="BF18">
    <cfRule type="cellIs" dxfId="592" priority="3558" operator="lessThan">
      <formula>$C$4</formula>
    </cfRule>
  </conditionalFormatting>
  <conditionalFormatting sqref="BF19">
    <cfRule type="cellIs" dxfId="591" priority="3559" operator="lessThan">
      <formula>$C$4</formula>
    </cfRule>
  </conditionalFormatting>
  <conditionalFormatting sqref="BF20">
    <cfRule type="cellIs" dxfId="590" priority="3560" operator="lessThan">
      <formula>$C$4</formula>
    </cfRule>
  </conditionalFormatting>
  <conditionalFormatting sqref="BF21">
    <cfRule type="cellIs" dxfId="589" priority="3561" operator="lessThan">
      <formula>$C$4</formula>
    </cfRule>
  </conditionalFormatting>
  <conditionalFormatting sqref="BF22">
    <cfRule type="cellIs" dxfId="588" priority="3562" operator="lessThan">
      <formula>$C$4</formula>
    </cfRule>
  </conditionalFormatting>
  <conditionalFormatting sqref="BF23">
    <cfRule type="cellIs" dxfId="587" priority="3563" operator="lessThan">
      <formula>$C$4</formula>
    </cfRule>
  </conditionalFormatting>
  <conditionalFormatting sqref="BF24">
    <cfRule type="cellIs" dxfId="586" priority="3564" operator="lessThan">
      <formula>$C$4</formula>
    </cfRule>
  </conditionalFormatting>
  <conditionalFormatting sqref="BF25">
    <cfRule type="cellIs" dxfId="585" priority="3565" operator="lessThan">
      <formula>$C$4</formula>
    </cfRule>
  </conditionalFormatting>
  <conditionalFormatting sqref="BF26">
    <cfRule type="cellIs" dxfId="584" priority="3566" operator="lessThan">
      <formula>$C$4</formula>
    </cfRule>
  </conditionalFormatting>
  <conditionalFormatting sqref="BF27">
    <cfRule type="cellIs" dxfId="583" priority="3567" operator="lessThan">
      <formula>$C$4</formula>
    </cfRule>
  </conditionalFormatting>
  <conditionalFormatting sqref="BF28">
    <cfRule type="cellIs" dxfId="582" priority="3568" operator="lessThan">
      <formula>$C$4</formula>
    </cfRule>
  </conditionalFormatting>
  <conditionalFormatting sqref="BF29">
    <cfRule type="cellIs" dxfId="581" priority="3569" operator="lessThan">
      <formula>$C$4</formula>
    </cfRule>
  </conditionalFormatting>
  <conditionalFormatting sqref="BF30">
    <cfRule type="cellIs" dxfId="580" priority="3570" operator="lessThan">
      <formula>$C$4</formula>
    </cfRule>
  </conditionalFormatting>
  <conditionalFormatting sqref="BF31">
    <cfRule type="cellIs" dxfId="579" priority="3571" operator="lessThan">
      <formula>$C$4</formula>
    </cfRule>
  </conditionalFormatting>
  <conditionalFormatting sqref="BF32">
    <cfRule type="cellIs" dxfId="578" priority="3572" operator="lessThan">
      <formula>$C$4</formula>
    </cfRule>
  </conditionalFormatting>
  <conditionalFormatting sqref="BF33">
    <cfRule type="cellIs" dxfId="577" priority="3573" operator="lessThan">
      <formula>$C$4</formula>
    </cfRule>
  </conditionalFormatting>
  <conditionalFormatting sqref="BF34">
    <cfRule type="cellIs" dxfId="576" priority="3574" operator="lessThan">
      <formula>$C$4</formula>
    </cfRule>
  </conditionalFormatting>
  <conditionalFormatting sqref="BF35">
    <cfRule type="cellIs" dxfId="575" priority="3575" operator="lessThan">
      <formula>$C$4</formula>
    </cfRule>
  </conditionalFormatting>
  <conditionalFormatting sqref="BF36">
    <cfRule type="cellIs" dxfId="574" priority="3576" operator="lessThan">
      <formula>$C$4</formula>
    </cfRule>
  </conditionalFormatting>
  <conditionalFormatting sqref="BF37">
    <cfRule type="cellIs" dxfId="573" priority="3577" operator="lessThan">
      <formula>$C$4</formula>
    </cfRule>
  </conditionalFormatting>
  <conditionalFormatting sqref="BF38">
    <cfRule type="cellIs" dxfId="572" priority="3578" operator="lessThan">
      <formula>$C$4</formula>
    </cfRule>
  </conditionalFormatting>
  <conditionalFormatting sqref="BF39">
    <cfRule type="cellIs" dxfId="571" priority="3579" operator="lessThan">
      <formula>$C$4</formula>
    </cfRule>
  </conditionalFormatting>
  <conditionalFormatting sqref="BF40">
    <cfRule type="cellIs" dxfId="570" priority="3580" operator="lessThan">
      <formula>$C$4</formula>
    </cfRule>
  </conditionalFormatting>
  <conditionalFormatting sqref="BF41">
    <cfRule type="cellIs" dxfId="569" priority="3581" operator="lessThan">
      <formula>$C$4</formula>
    </cfRule>
  </conditionalFormatting>
  <conditionalFormatting sqref="BF42">
    <cfRule type="cellIs" dxfId="568" priority="3582" operator="lessThan">
      <formula>$C$4</formula>
    </cfRule>
  </conditionalFormatting>
  <conditionalFormatting sqref="BF43">
    <cfRule type="cellIs" dxfId="567" priority="3583" operator="lessThan">
      <formula>$C$4</formula>
    </cfRule>
  </conditionalFormatting>
  <conditionalFormatting sqref="BF44">
    <cfRule type="cellIs" dxfId="566" priority="3584" operator="lessThan">
      <formula>$C$4</formula>
    </cfRule>
  </conditionalFormatting>
  <conditionalFormatting sqref="BF45">
    <cfRule type="cellIs" dxfId="565" priority="3585" operator="lessThan">
      <formula>$C$4</formula>
    </cfRule>
  </conditionalFormatting>
  <conditionalFormatting sqref="BF46">
    <cfRule type="cellIs" dxfId="564" priority="3586" operator="lessThan">
      <formula>$C$4</formula>
    </cfRule>
  </conditionalFormatting>
  <conditionalFormatting sqref="BF47">
    <cfRule type="cellIs" dxfId="563" priority="3587" operator="lessThan">
      <formula>$C$4</formula>
    </cfRule>
  </conditionalFormatting>
  <conditionalFormatting sqref="BF48">
    <cfRule type="cellIs" dxfId="562" priority="3588" operator="lessThan">
      <formula>$C$4</formula>
    </cfRule>
  </conditionalFormatting>
  <conditionalFormatting sqref="BF49">
    <cfRule type="cellIs" dxfId="561" priority="3589" operator="lessThan">
      <formula>$C$4</formula>
    </cfRule>
  </conditionalFormatting>
  <conditionalFormatting sqref="BF50">
    <cfRule type="cellIs" dxfId="560" priority="3590" operator="lessThan">
      <formula>$C$4</formula>
    </cfRule>
  </conditionalFormatting>
  <conditionalFormatting sqref="BF51">
    <cfRule type="cellIs" dxfId="559" priority="3591" operator="lessThan">
      <formula>$C$4</formula>
    </cfRule>
  </conditionalFormatting>
  <conditionalFormatting sqref="BF52">
    <cfRule type="cellIs" dxfId="558" priority="3592" operator="lessThan">
      <formula>$C$4</formula>
    </cfRule>
  </conditionalFormatting>
  <conditionalFormatting sqref="BF53">
    <cfRule type="cellIs" dxfId="557" priority="3593" operator="lessThan">
      <formula>$C$4</formula>
    </cfRule>
  </conditionalFormatting>
  <conditionalFormatting sqref="BF54">
    <cfRule type="cellIs" dxfId="556" priority="3594" operator="lessThan">
      <formula>$C$4</formula>
    </cfRule>
  </conditionalFormatting>
  <conditionalFormatting sqref="BF55">
    <cfRule type="cellIs" dxfId="555" priority="3595" operator="lessThan">
      <formula>$C$4</formula>
    </cfRule>
  </conditionalFormatting>
  <conditionalFormatting sqref="BF56">
    <cfRule type="cellIs" dxfId="554" priority="3596" operator="lessThan">
      <formula>$C$4</formula>
    </cfRule>
  </conditionalFormatting>
  <conditionalFormatting sqref="BF57">
    <cfRule type="cellIs" dxfId="553" priority="3597" operator="lessThan">
      <formula>$C$4</formula>
    </cfRule>
  </conditionalFormatting>
  <conditionalFormatting sqref="BF58">
    <cfRule type="cellIs" dxfId="552" priority="3598" operator="lessThan">
      <formula>$C$4</formula>
    </cfRule>
  </conditionalFormatting>
  <conditionalFormatting sqref="BF59">
    <cfRule type="cellIs" dxfId="551" priority="3599" operator="lessThan">
      <formula>$C$4</formula>
    </cfRule>
  </conditionalFormatting>
  <conditionalFormatting sqref="BF60">
    <cfRule type="cellIs" dxfId="550" priority="3600" operator="lessThan">
      <formula>$C$4</formula>
    </cfRule>
  </conditionalFormatting>
  <conditionalFormatting sqref="BG11">
    <cfRule type="cellIs" dxfId="549" priority="3601" operator="lessThan">
      <formula>$C$4</formula>
    </cfRule>
  </conditionalFormatting>
  <conditionalFormatting sqref="BG12">
    <cfRule type="cellIs" dxfId="548" priority="3602" operator="lessThan">
      <formula>$C$4</formula>
    </cfRule>
  </conditionalFormatting>
  <conditionalFormatting sqref="BG13">
    <cfRule type="cellIs" dxfId="547" priority="3603" operator="lessThan">
      <formula>$C$4</formula>
    </cfRule>
  </conditionalFormatting>
  <conditionalFormatting sqref="BG14">
    <cfRule type="cellIs" dxfId="546" priority="3604" operator="lessThan">
      <formula>$C$4</formula>
    </cfRule>
  </conditionalFormatting>
  <conditionalFormatting sqref="BG15">
    <cfRule type="cellIs" dxfId="545" priority="3605" operator="lessThan">
      <formula>$C$4</formula>
    </cfRule>
  </conditionalFormatting>
  <conditionalFormatting sqref="BG16">
    <cfRule type="cellIs" dxfId="544" priority="3606" operator="lessThan">
      <formula>$C$4</formula>
    </cfRule>
  </conditionalFormatting>
  <conditionalFormatting sqref="BG17">
    <cfRule type="cellIs" dxfId="543" priority="3607" operator="lessThan">
      <formula>$C$4</formula>
    </cfRule>
  </conditionalFormatting>
  <conditionalFormatting sqref="BG18">
    <cfRule type="cellIs" dxfId="542" priority="3608" operator="lessThan">
      <formula>$C$4</formula>
    </cfRule>
  </conditionalFormatting>
  <conditionalFormatting sqref="BG19">
    <cfRule type="cellIs" dxfId="541" priority="3609" operator="lessThan">
      <formula>$C$4</formula>
    </cfRule>
  </conditionalFormatting>
  <conditionalFormatting sqref="BG20">
    <cfRule type="cellIs" dxfId="540" priority="3610" operator="lessThan">
      <formula>$C$4</formula>
    </cfRule>
  </conditionalFormatting>
  <conditionalFormatting sqref="BG21">
    <cfRule type="cellIs" dxfId="539" priority="3611" operator="lessThan">
      <formula>$C$4</formula>
    </cfRule>
  </conditionalFormatting>
  <conditionalFormatting sqref="BG22">
    <cfRule type="cellIs" dxfId="538" priority="3612" operator="lessThan">
      <formula>$C$4</formula>
    </cfRule>
  </conditionalFormatting>
  <conditionalFormatting sqref="BG23">
    <cfRule type="cellIs" dxfId="537" priority="3613" operator="lessThan">
      <formula>$C$4</formula>
    </cfRule>
  </conditionalFormatting>
  <conditionalFormatting sqref="BG24">
    <cfRule type="cellIs" dxfId="536" priority="3614" operator="lessThan">
      <formula>$C$4</formula>
    </cfRule>
  </conditionalFormatting>
  <conditionalFormatting sqref="BG25">
    <cfRule type="cellIs" dxfId="535" priority="3615" operator="lessThan">
      <formula>$C$4</formula>
    </cfRule>
  </conditionalFormatting>
  <conditionalFormatting sqref="BG26">
    <cfRule type="cellIs" dxfId="534" priority="3616" operator="lessThan">
      <formula>$C$4</formula>
    </cfRule>
  </conditionalFormatting>
  <conditionalFormatting sqref="BG27">
    <cfRule type="cellIs" dxfId="533" priority="3617" operator="lessThan">
      <formula>$C$4</formula>
    </cfRule>
  </conditionalFormatting>
  <conditionalFormatting sqref="BG28">
    <cfRule type="cellIs" dxfId="532" priority="3618" operator="lessThan">
      <formula>$C$4</formula>
    </cfRule>
  </conditionalFormatting>
  <conditionalFormatting sqref="BG29">
    <cfRule type="cellIs" dxfId="531" priority="3619" operator="lessThan">
      <formula>$C$4</formula>
    </cfRule>
  </conditionalFormatting>
  <conditionalFormatting sqref="BG30">
    <cfRule type="cellIs" dxfId="530" priority="3620" operator="lessThan">
      <formula>$C$4</formula>
    </cfRule>
  </conditionalFormatting>
  <conditionalFormatting sqref="BG31">
    <cfRule type="cellIs" dxfId="529" priority="3621" operator="lessThan">
      <formula>$C$4</formula>
    </cfRule>
  </conditionalFormatting>
  <conditionalFormatting sqref="BG32">
    <cfRule type="cellIs" dxfId="528" priority="3622" operator="lessThan">
      <formula>$C$4</formula>
    </cfRule>
  </conditionalFormatting>
  <conditionalFormatting sqref="BG33">
    <cfRule type="cellIs" dxfId="527" priority="3623" operator="lessThan">
      <formula>$C$4</formula>
    </cfRule>
  </conditionalFormatting>
  <conditionalFormatting sqref="BG34">
    <cfRule type="cellIs" dxfId="526" priority="3624" operator="lessThan">
      <formula>$C$4</formula>
    </cfRule>
  </conditionalFormatting>
  <conditionalFormatting sqref="BG35">
    <cfRule type="cellIs" dxfId="525" priority="3625" operator="lessThan">
      <formula>$C$4</formula>
    </cfRule>
  </conditionalFormatting>
  <conditionalFormatting sqref="BG36">
    <cfRule type="cellIs" dxfId="524" priority="3626" operator="lessThan">
      <formula>$C$4</formula>
    </cfRule>
  </conditionalFormatting>
  <conditionalFormatting sqref="BG37">
    <cfRule type="cellIs" dxfId="523" priority="3627" operator="lessThan">
      <formula>$C$4</formula>
    </cfRule>
  </conditionalFormatting>
  <conditionalFormatting sqref="BG38">
    <cfRule type="cellIs" dxfId="522" priority="3628" operator="lessThan">
      <formula>$C$4</formula>
    </cfRule>
  </conditionalFormatting>
  <conditionalFormatting sqref="BG39">
    <cfRule type="cellIs" dxfId="521" priority="3629" operator="lessThan">
      <formula>$C$4</formula>
    </cfRule>
  </conditionalFormatting>
  <conditionalFormatting sqref="BG40">
    <cfRule type="cellIs" dxfId="520" priority="3630" operator="lessThan">
      <formula>$C$4</formula>
    </cfRule>
  </conditionalFormatting>
  <conditionalFormatting sqref="BG41">
    <cfRule type="cellIs" dxfId="519" priority="3631" operator="lessThan">
      <formula>$C$4</formula>
    </cfRule>
  </conditionalFormatting>
  <conditionalFormatting sqref="BG42">
    <cfRule type="cellIs" dxfId="518" priority="3632" operator="lessThan">
      <formula>$C$4</formula>
    </cfRule>
  </conditionalFormatting>
  <conditionalFormatting sqref="BG43">
    <cfRule type="cellIs" dxfId="517" priority="3633" operator="lessThan">
      <formula>$C$4</formula>
    </cfRule>
  </conditionalFormatting>
  <conditionalFormatting sqref="BG44">
    <cfRule type="cellIs" dxfId="516" priority="3634" operator="lessThan">
      <formula>$C$4</formula>
    </cfRule>
  </conditionalFormatting>
  <conditionalFormatting sqref="BG45">
    <cfRule type="cellIs" dxfId="515" priority="3635" operator="lessThan">
      <formula>$C$4</formula>
    </cfRule>
  </conditionalFormatting>
  <conditionalFormatting sqref="BG46">
    <cfRule type="cellIs" dxfId="514" priority="3636" operator="lessThan">
      <formula>$C$4</formula>
    </cfRule>
  </conditionalFormatting>
  <conditionalFormatting sqref="BG47">
    <cfRule type="cellIs" dxfId="513" priority="3637" operator="lessThan">
      <formula>$C$4</formula>
    </cfRule>
  </conditionalFormatting>
  <conditionalFormatting sqref="BG48">
    <cfRule type="cellIs" dxfId="512" priority="3638" operator="lessThan">
      <formula>$C$4</formula>
    </cfRule>
  </conditionalFormatting>
  <conditionalFormatting sqref="BG49">
    <cfRule type="cellIs" dxfId="511" priority="3639" operator="lessThan">
      <formula>$C$4</formula>
    </cfRule>
  </conditionalFormatting>
  <conditionalFormatting sqref="BG50">
    <cfRule type="cellIs" dxfId="510" priority="3640" operator="lessThan">
      <formula>$C$4</formula>
    </cfRule>
  </conditionalFormatting>
  <conditionalFormatting sqref="BG51">
    <cfRule type="cellIs" dxfId="509" priority="3641" operator="lessThan">
      <formula>$C$4</formula>
    </cfRule>
  </conditionalFormatting>
  <conditionalFormatting sqref="BG52">
    <cfRule type="cellIs" dxfId="508" priority="3642" operator="lessThan">
      <formula>$C$4</formula>
    </cfRule>
  </conditionalFormatting>
  <conditionalFormatting sqref="BG53">
    <cfRule type="cellIs" dxfId="507" priority="3643" operator="lessThan">
      <formula>$C$4</formula>
    </cfRule>
  </conditionalFormatting>
  <conditionalFormatting sqref="BG54">
    <cfRule type="cellIs" dxfId="506" priority="3644" operator="lessThan">
      <formula>$C$4</formula>
    </cfRule>
  </conditionalFormatting>
  <conditionalFormatting sqref="BG55">
    <cfRule type="cellIs" dxfId="505" priority="3645" operator="lessThan">
      <formula>$C$4</formula>
    </cfRule>
  </conditionalFormatting>
  <conditionalFormatting sqref="BG56">
    <cfRule type="cellIs" dxfId="504" priority="3646" operator="lessThan">
      <formula>$C$4</formula>
    </cfRule>
  </conditionalFormatting>
  <conditionalFormatting sqref="BG57">
    <cfRule type="cellIs" dxfId="503" priority="3647" operator="lessThan">
      <formula>$C$4</formula>
    </cfRule>
  </conditionalFormatting>
  <conditionalFormatting sqref="BG58">
    <cfRule type="cellIs" dxfId="502" priority="3648" operator="lessThan">
      <formula>$C$4</formula>
    </cfRule>
  </conditionalFormatting>
  <conditionalFormatting sqref="BG59">
    <cfRule type="cellIs" dxfId="501" priority="3649" operator="lessThan">
      <formula>$C$4</formula>
    </cfRule>
  </conditionalFormatting>
  <conditionalFormatting sqref="BG60">
    <cfRule type="cellIs" dxfId="500" priority="3650" operator="lessThan">
      <formula>$C$4</formula>
    </cfRule>
  </conditionalFormatting>
  <conditionalFormatting sqref="CJ11">
    <cfRule type="cellIs" dxfId="499" priority="3651" operator="lessThan">
      <formula>$C$4</formula>
    </cfRule>
  </conditionalFormatting>
  <conditionalFormatting sqref="CJ11">
    <cfRule type="cellIs" dxfId="498" priority="3652" operator="lessThan">
      <formula>$C$4</formula>
    </cfRule>
  </conditionalFormatting>
  <conditionalFormatting sqref="CJ12">
    <cfRule type="cellIs" dxfId="497" priority="3653" operator="lessThan">
      <formula>$C$4</formula>
    </cfRule>
  </conditionalFormatting>
  <conditionalFormatting sqref="CJ12">
    <cfRule type="cellIs" dxfId="496" priority="3654" operator="lessThan">
      <formula>$C$4</formula>
    </cfRule>
  </conditionalFormatting>
  <conditionalFormatting sqref="CJ13">
    <cfRule type="cellIs" dxfId="495" priority="3655" operator="lessThan">
      <formula>$C$4</formula>
    </cfRule>
  </conditionalFormatting>
  <conditionalFormatting sqref="CJ13">
    <cfRule type="cellIs" dxfId="494" priority="3656" operator="lessThan">
      <formula>$C$4</formula>
    </cfRule>
  </conditionalFormatting>
  <conditionalFormatting sqref="CJ14">
    <cfRule type="cellIs" dxfId="493" priority="3657" operator="lessThan">
      <formula>$C$4</formula>
    </cfRule>
  </conditionalFormatting>
  <conditionalFormatting sqref="CJ14">
    <cfRule type="cellIs" dxfId="492" priority="3658" operator="lessThan">
      <formula>$C$4</formula>
    </cfRule>
  </conditionalFormatting>
  <conditionalFormatting sqref="CJ15">
    <cfRule type="cellIs" dxfId="491" priority="3659" operator="lessThan">
      <formula>$C$4</formula>
    </cfRule>
  </conditionalFormatting>
  <conditionalFormatting sqref="CJ15">
    <cfRule type="cellIs" dxfId="490" priority="3660" operator="lessThan">
      <formula>$C$4</formula>
    </cfRule>
  </conditionalFormatting>
  <conditionalFormatting sqref="CJ16">
    <cfRule type="cellIs" dxfId="489" priority="3661" operator="lessThan">
      <formula>$C$4</formula>
    </cfRule>
  </conditionalFormatting>
  <conditionalFormatting sqref="CJ16">
    <cfRule type="cellIs" dxfId="488" priority="3662" operator="lessThan">
      <formula>$C$4</formula>
    </cfRule>
  </conditionalFormatting>
  <conditionalFormatting sqref="CJ17">
    <cfRule type="cellIs" dxfId="487" priority="3663" operator="lessThan">
      <formula>$C$4</formula>
    </cfRule>
  </conditionalFormatting>
  <conditionalFormatting sqref="CJ17">
    <cfRule type="cellIs" dxfId="486" priority="3664" operator="lessThan">
      <formula>$C$4</formula>
    </cfRule>
  </conditionalFormatting>
  <conditionalFormatting sqref="CJ18">
    <cfRule type="cellIs" dxfId="485" priority="3665" operator="lessThan">
      <formula>$C$4</formula>
    </cfRule>
  </conditionalFormatting>
  <conditionalFormatting sqref="CJ18">
    <cfRule type="cellIs" dxfId="484" priority="3666" operator="lessThan">
      <formula>$C$4</formula>
    </cfRule>
  </conditionalFormatting>
  <conditionalFormatting sqref="CJ19">
    <cfRule type="cellIs" dxfId="483" priority="3667" operator="lessThan">
      <formula>$C$4</formula>
    </cfRule>
  </conditionalFormatting>
  <conditionalFormatting sqref="CJ19">
    <cfRule type="cellIs" dxfId="482" priority="3668" operator="lessThan">
      <formula>$C$4</formula>
    </cfRule>
  </conditionalFormatting>
  <conditionalFormatting sqref="CJ20">
    <cfRule type="cellIs" dxfId="481" priority="3669" operator="lessThan">
      <formula>$C$4</formula>
    </cfRule>
  </conditionalFormatting>
  <conditionalFormatting sqref="CJ20">
    <cfRule type="cellIs" dxfId="480" priority="3670" operator="lessThan">
      <formula>$C$4</formula>
    </cfRule>
  </conditionalFormatting>
  <conditionalFormatting sqref="CJ21">
    <cfRule type="cellIs" dxfId="479" priority="3671" operator="lessThan">
      <formula>$C$4</formula>
    </cfRule>
  </conditionalFormatting>
  <conditionalFormatting sqref="CJ21">
    <cfRule type="cellIs" dxfId="478" priority="3672" operator="lessThan">
      <formula>$C$4</formula>
    </cfRule>
  </conditionalFormatting>
  <conditionalFormatting sqref="CJ22">
    <cfRule type="cellIs" dxfId="477" priority="3673" operator="lessThan">
      <formula>$C$4</formula>
    </cfRule>
  </conditionalFormatting>
  <conditionalFormatting sqref="CJ22">
    <cfRule type="cellIs" dxfId="476" priority="3674" operator="lessThan">
      <formula>$C$4</formula>
    </cfRule>
  </conditionalFormatting>
  <conditionalFormatting sqref="CJ23">
    <cfRule type="cellIs" dxfId="475" priority="3675" operator="lessThan">
      <formula>$C$4</formula>
    </cfRule>
  </conditionalFormatting>
  <conditionalFormatting sqref="CJ23">
    <cfRule type="cellIs" dxfId="474" priority="3676" operator="lessThan">
      <formula>$C$4</formula>
    </cfRule>
  </conditionalFormatting>
  <conditionalFormatting sqref="CJ24">
    <cfRule type="cellIs" dxfId="473" priority="3677" operator="lessThan">
      <formula>$C$4</formula>
    </cfRule>
  </conditionalFormatting>
  <conditionalFormatting sqref="CJ24">
    <cfRule type="cellIs" dxfId="472" priority="3678" operator="lessThan">
      <formula>$C$4</formula>
    </cfRule>
  </conditionalFormatting>
  <conditionalFormatting sqref="CJ25">
    <cfRule type="cellIs" dxfId="471" priority="3679" operator="lessThan">
      <formula>$C$4</formula>
    </cfRule>
  </conditionalFormatting>
  <conditionalFormatting sqref="CJ25">
    <cfRule type="cellIs" dxfId="470" priority="3680" operator="lessThan">
      <formula>$C$4</formula>
    </cfRule>
  </conditionalFormatting>
  <conditionalFormatting sqref="CJ26">
    <cfRule type="cellIs" dxfId="469" priority="3681" operator="lessThan">
      <formula>$C$4</formula>
    </cfRule>
  </conditionalFormatting>
  <conditionalFormatting sqref="CJ26">
    <cfRule type="cellIs" dxfId="468" priority="3682" operator="lessThan">
      <formula>$C$4</formula>
    </cfRule>
  </conditionalFormatting>
  <conditionalFormatting sqref="CJ27">
    <cfRule type="cellIs" dxfId="467" priority="3683" operator="lessThan">
      <formula>$C$4</formula>
    </cfRule>
  </conditionalFormatting>
  <conditionalFormatting sqref="CJ27">
    <cfRule type="cellIs" dxfId="466" priority="3684" operator="lessThan">
      <formula>$C$4</formula>
    </cfRule>
  </conditionalFormatting>
  <conditionalFormatting sqref="CJ28">
    <cfRule type="cellIs" dxfId="465" priority="3685" operator="lessThan">
      <formula>$C$4</formula>
    </cfRule>
  </conditionalFormatting>
  <conditionalFormatting sqref="CJ28">
    <cfRule type="cellIs" dxfId="464" priority="3686" operator="lessThan">
      <formula>$C$4</formula>
    </cfRule>
  </conditionalFormatting>
  <conditionalFormatting sqref="CJ29">
    <cfRule type="cellIs" dxfId="463" priority="3687" operator="lessThan">
      <formula>$C$4</formula>
    </cfRule>
  </conditionalFormatting>
  <conditionalFormatting sqref="CJ29">
    <cfRule type="cellIs" dxfId="462" priority="3688" operator="lessThan">
      <formula>$C$4</formula>
    </cfRule>
  </conditionalFormatting>
  <conditionalFormatting sqref="CJ30">
    <cfRule type="cellIs" dxfId="461" priority="3689" operator="lessThan">
      <formula>$C$4</formula>
    </cfRule>
  </conditionalFormatting>
  <conditionalFormatting sqref="CJ30">
    <cfRule type="cellIs" dxfId="460" priority="3690" operator="lessThan">
      <formula>$C$4</formula>
    </cfRule>
  </conditionalFormatting>
  <conditionalFormatting sqref="CJ31">
    <cfRule type="cellIs" dxfId="459" priority="3691" operator="lessThan">
      <formula>$C$4</formula>
    </cfRule>
  </conditionalFormatting>
  <conditionalFormatting sqref="CJ31">
    <cfRule type="cellIs" dxfId="458" priority="3692" operator="lessThan">
      <formula>$C$4</formula>
    </cfRule>
  </conditionalFormatting>
  <conditionalFormatting sqref="CJ32">
    <cfRule type="cellIs" dxfId="457" priority="3693" operator="lessThan">
      <formula>$C$4</formula>
    </cfRule>
  </conditionalFormatting>
  <conditionalFormatting sqref="CJ32">
    <cfRule type="cellIs" dxfId="456" priority="3694" operator="lessThan">
      <formula>$C$4</formula>
    </cfRule>
  </conditionalFormatting>
  <conditionalFormatting sqref="CJ33">
    <cfRule type="cellIs" dxfId="455" priority="3695" operator="lessThan">
      <formula>$C$4</formula>
    </cfRule>
  </conditionalFormatting>
  <conditionalFormatting sqref="CJ33">
    <cfRule type="cellIs" dxfId="454" priority="3696" operator="lessThan">
      <formula>$C$4</formula>
    </cfRule>
  </conditionalFormatting>
  <conditionalFormatting sqref="CJ34">
    <cfRule type="cellIs" dxfId="453" priority="3697" operator="lessThan">
      <formula>$C$4</formula>
    </cfRule>
  </conditionalFormatting>
  <conditionalFormatting sqref="CJ34">
    <cfRule type="cellIs" dxfId="452" priority="3698" operator="lessThan">
      <formula>$C$4</formula>
    </cfRule>
  </conditionalFormatting>
  <conditionalFormatting sqref="CJ35">
    <cfRule type="cellIs" dxfId="451" priority="3699" operator="lessThan">
      <formula>$C$4</formula>
    </cfRule>
  </conditionalFormatting>
  <conditionalFormatting sqref="CJ35">
    <cfRule type="cellIs" dxfId="450" priority="3700" operator="lessThan">
      <formula>$C$4</formula>
    </cfRule>
  </conditionalFormatting>
  <conditionalFormatting sqref="CJ36">
    <cfRule type="cellIs" dxfId="449" priority="3701" operator="lessThan">
      <formula>$C$4</formula>
    </cfRule>
  </conditionalFormatting>
  <conditionalFormatting sqref="CJ36">
    <cfRule type="cellIs" dxfId="448" priority="3702" operator="lessThan">
      <formula>$C$4</formula>
    </cfRule>
  </conditionalFormatting>
  <conditionalFormatting sqref="CJ37">
    <cfRule type="cellIs" dxfId="447" priority="3703" operator="lessThan">
      <formula>$C$4</formula>
    </cfRule>
  </conditionalFormatting>
  <conditionalFormatting sqref="CJ37">
    <cfRule type="cellIs" dxfId="446" priority="3704" operator="lessThan">
      <formula>$C$4</formula>
    </cfRule>
  </conditionalFormatting>
  <conditionalFormatting sqref="CJ38">
    <cfRule type="cellIs" dxfId="445" priority="3705" operator="lessThan">
      <formula>$C$4</formula>
    </cfRule>
  </conditionalFormatting>
  <conditionalFormatting sqref="CJ38">
    <cfRule type="cellIs" dxfId="444" priority="3706" operator="lessThan">
      <formula>$C$4</formula>
    </cfRule>
  </conditionalFormatting>
  <conditionalFormatting sqref="CJ39">
    <cfRule type="cellIs" dxfId="443" priority="3707" operator="lessThan">
      <formula>$C$4</formula>
    </cfRule>
  </conditionalFormatting>
  <conditionalFormatting sqref="CJ39">
    <cfRule type="cellIs" dxfId="442" priority="3708" operator="lessThan">
      <formula>$C$4</formula>
    </cfRule>
  </conditionalFormatting>
  <conditionalFormatting sqref="CJ40">
    <cfRule type="cellIs" dxfId="441" priority="3709" operator="lessThan">
      <formula>$C$4</formula>
    </cfRule>
  </conditionalFormatting>
  <conditionalFormatting sqref="CJ40">
    <cfRule type="cellIs" dxfId="440" priority="3710" operator="lessThan">
      <formula>$C$4</formula>
    </cfRule>
  </conditionalFormatting>
  <conditionalFormatting sqref="CJ41">
    <cfRule type="cellIs" dxfId="439" priority="3711" operator="lessThan">
      <formula>$C$4</formula>
    </cfRule>
  </conditionalFormatting>
  <conditionalFormatting sqref="CJ41">
    <cfRule type="cellIs" dxfId="438" priority="3712" operator="lessThan">
      <formula>$C$4</formula>
    </cfRule>
  </conditionalFormatting>
  <conditionalFormatting sqref="CJ42">
    <cfRule type="cellIs" dxfId="437" priority="3713" operator="lessThan">
      <formula>$C$4</formula>
    </cfRule>
  </conditionalFormatting>
  <conditionalFormatting sqref="CJ42">
    <cfRule type="cellIs" dxfId="436" priority="3714" operator="lessThan">
      <formula>$C$4</formula>
    </cfRule>
  </conditionalFormatting>
  <conditionalFormatting sqref="CJ43">
    <cfRule type="cellIs" dxfId="435" priority="3715" operator="lessThan">
      <formula>$C$4</formula>
    </cfRule>
  </conditionalFormatting>
  <conditionalFormatting sqref="CJ43">
    <cfRule type="cellIs" dxfId="434" priority="3716" operator="lessThan">
      <formula>$C$4</formula>
    </cfRule>
  </conditionalFormatting>
  <conditionalFormatting sqref="CJ44">
    <cfRule type="cellIs" dxfId="433" priority="3717" operator="lessThan">
      <formula>$C$4</formula>
    </cfRule>
  </conditionalFormatting>
  <conditionalFormatting sqref="CJ44">
    <cfRule type="cellIs" dxfId="432" priority="3718" operator="lessThan">
      <formula>$C$4</formula>
    </cfRule>
  </conditionalFormatting>
  <conditionalFormatting sqref="CJ45">
    <cfRule type="cellIs" dxfId="431" priority="3719" operator="lessThan">
      <formula>$C$4</formula>
    </cfRule>
  </conditionalFormatting>
  <conditionalFormatting sqref="CJ45">
    <cfRule type="cellIs" dxfId="430" priority="3720" operator="lessThan">
      <formula>$C$4</formula>
    </cfRule>
  </conditionalFormatting>
  <conditionalFormatting sqref="CJ46">
    <cfRule type="cellIs" dxfId="429" priority="3721" operator="lessThan">
      <formula>$C$4</formula>
    </cfRule>
  </conditionalFormatting>
  <conditionalFormatting sqref="CJ46">
    <cfRule type="cellIs" dxfId="428" priority="3722" operator="lessThan">
      <formula>$C$4</formula>
    </cfRule>
  </conditionalFormatting>
  <conditionalFormatting sqref="CJ47">
    <cfRule type="cellIs" dxfId="427" priority="3723" operator="lessThan">
      <formula>$C$4</formula>
    </cfRule>
  </conditionalFormatting>
  <conditionalFormatting sqref="CJ47">
    <cfRule type="cellIs" dxfId="426" priority="3724" operator="lessThan">
      <formula>$C$4</formula>
    </cfRule>
  </conditionalFormatting>
  <conditionalFormatting sqref="CJ48">
    <cfRule type="cellIs" dxfId="425" priority="3725" operator="lessThan">
      <formula>$C$4</formula>
    </cfRule>
  </conditionalFormatting>
  <conditionalFormatting sqref="CJ48">
    <cfRule type="cellIs" dxfId="424" priority="3726" operator="lessThan">
      <formula>$C$4</formula>
    </cfRule>
  </conditionalFormatting>
  <conditionalFormatting sqref="CJ49">
    <cfRule type="cellIs" dxfId="423" priority="3727" operator="lessThan">
      <formula>$C$4</formula>
    </cfRule>
  </conditionalFormatting>
  <conditionalFormatting sqref="CJ49">
    <cfRule type="cellIs" dxfId="422" priority="3728" operator="lessThan">
      <formula>$C$4</formula>
    </cfRule>
  </conditionalFormatting>
  <conditionalFormatting sqref="CJ50">
    <cfRule type="cellIs" dxfId="421" priority="3729" operator="lessThan">
      <formula>$C$4</formula>
    </cfRule>
  </conditionalFormatting>
  <conditionalFormatting sqref="CJ50">
    <cfRule type="cellIs" dxfId="420" priority="3730" operator="lessThan">
      <formula>$C$4</formula>
    </cfRule>
  </conditionalFormatting>
  <conditionalFormatting sqref="CJ51">
    <cfRule type="cellIs" dxfId="419" priority="3731" operator="lessThan">
      <formula>$C$4</formula>
    </cfRule>
  </conditionalFormatting>
  <conditionalFormatting sqref="CJ51">
    <cfRule type="cellIs" dxfId="418" priority="3732" operator="lessThan">
      <formula>$C$4</formula>
    </cfRule>
  </conditionalFormatting>
  <conditionalFormatting sqref="CJ52">
    <cfRule type="cellIs" dxfId="417" priority="3733" operator="lessThan">
      <formula>$C$4</formula>
    </cfRule>
  </conditionalFormatting>
  <conditionalFormatting sqref="CJ52">
    <cfRule type="cellIs" dxfId="416" priority="3734" operator="lessThan">
      <formula>$C$4</formula>
    </cfRule>
  </conditionalFormatting>
  <conditionalFormatting sqref="CJ53">
    <cfRule type="cellIs" dxfId="415" priority="3735" operator="lessThan">
      <formula>$C$4</formula>
    </cfRule>
  </conditionalFormatting>
  <conditionalFormatting sqref="CJ53">
    <cfRule type="cellIs" dxfId="414" priority="3736" operator="lessThan">
      <formula>$C$4</formula>
    </cfRule>
  </conditionalFormatting>
  <conditionalFormatting sqref="CJ54">
    <cfRule type="cellIs" dxfId="413" priority="3737" operator="lessThan">
      <formula>$C$4</formula>
    </cfRule>
  </conditionalFormatting>
  <conditionalFormatting sqref="CJ54">
    <cfRule type="cellIs" dxfId="412" priority="3738" operator="lessThan">
      <formula>$C$4</formula>
    </cfRule>
  </conditionalFormatting>
  <conditionalFormatting sqref="CJ55">
    <cfRule type="cellIs" dxfId="411" priority="3739" operator="lessThan">
      <formula>$C$4</formula>
    </cfRule>
  </conditionalFormatting>
  <conditionalFormatting sqref="CJ55">
    <cfRule type="cellIs" dxfId="410" priority="3740" operator="lessThan">
      <formula>$C$4</formula>
    </cfRule>
  </conditionalFormatting>
  <conditionalFormatting sqref="CJ56">
    <cfRule type="cellIs" dxfId="409" priority="3741" operator="lessThan">
      <formula>$C$4</formula>
    </cfRule>
  </conditionalFormatting>
  <conditionalFormatting sqref="CJ56">
    <cfRule type="cellIs" dxfId="408" priority="3742" operator="lessThan">
      <formula>$C$4</formula>
    </cfRule>
  </conditionalFormatting>
  <conditionalFormatting sqref="CJ57">
    <cfRule type="cellIs" dxfId="407" priority="3743" operator="lessThan">
      <formula>$C$4</formula>
    </cfRule>
  </conditionalFormatting>
  <conditionalFormatting sqref="CJ57">
    <cfRule type="cellIs" dxfId="406" priority="3744" operator="lessThan">
      <formula>$C$4</formula>
    </cfRule>
  </conditionalFormatting>
  <conditionalFormatting sqref="CJ58">
    <cfRule type="cellIs" dxfId="405" priority="3745" operator="lessThan">
      <formula>$C$4</formula>
    </cfRule>
  </conditionalFormatting>
  <conditionalFormatting sqref="CJ58">
    <cfRule type="cellIs" dxfId="404" priority="3746" operator="lessThan">
      <formula>$C$4</formula>
    </cfRule>
  </conditionalFormatting>
  <conditionalFormatting sqref="CJ59">
    <cfRule type="cellIs" dxfId="403" priority="3747" operator="lessThan">
      <formula>$C$4</formula>
    </cfRule>
  </conditionalFormatting>
  <conditionalFormatting sqref="CJ59">
    <cfRule type="cellIs" dxfId="402" priority="3748" operator="lessThan">
      <formula>$C$4</formula>
    </cfRule>
  </conditionalFormatting>
  <conditionalFormatting sqref="CJ60">
    <cfRule type="cellIs" dxfId="401" priority="3749" operator="lessThan">
      <formula>$C$4</formula>
    </cfRule>
  </conditionalFormatting>
  <conditionalFormatting sqref="CJ60">
    <cfRule type="cellIs" dxfId="400" priority="3750" operator="lessThan">
      <formula>$C$4</formula>
    </cfRule>
  </conditionalFormatting>
  <conditionalFormatting sqref="N11">
    <cfRule type="cellIs" dxfId="399" priority="3751" operator="lessThan">
      <formula>$C$4</formula>
    </cfRule>
  </conditionalFormatting>
  <conditionalFormatting sqref="N11">
    <cfRule type="cellIs" dxfId="398" priority="3752" operator="lessThan">
      <formula>$C$4</formula>
    </cfRule>
  </conditionalFormatting>
  <conditionalFormatting sqref="N12">
    <cfRule type="cellIs" dxfId="397" priority="3753" operator="lessThan">
      <formula>$C$4</formula>
    </cfRule>
  </conditionalFormatting>
  <conditionalFormatting sqref="N12">
    <cfRule type="cellIs" dxfId="396" priority="3754" operator="lessThan">
      <formula>$C$4</formula>
    </cfRule>
  </conditionalFormatting>
  <conditionalFormatting sqref="N13">
    <cfRule type="cellIs" dxfId="395" priority="3755" operator="lessThan">
      <formula>$C$4</formula>
    </cfRule>
  </conditionalFormatting>
  <conditionalFormatting sqref="N13">
    <cfRule type="cellIs" dxfId="394" priority="3756" operator="lessThan">
      <formula>$C$4</formula>
    </cfRule>
  </conditionalFormatting>
  <conditionalFormatting sqref="N14">
    <cfRule type="cellIs" dxfId="393" priority="3757" operator="lessThan">
      <formula>$C$4</formula>
    </cfRule>
  </conditionalFormatting>
  <conditionalFormatting sqref="N14">
    <cfRule type="cellIs" dxfId="392" priority="3758" operator="lessThan">
      <formula>$C$4</formula>
    </cfRule>
  </conditionalFormatting>
  <conditionalFormatting sqref="N15">
    <cfRule type="cellIs" dxfId="391" priority="3759" operator="lessThan">
      <formula>$C$4</formula>
    </cfRule>
  </conditionalFormatting>
  <conditionalFormatting sqref="N15">
    <cfRule type="cellIs" dxfId="390" priority="3760" operator="lessThan">
      <formula>$C$4</formula>
    </cfRule>
  </conditionalFormatting>
  <conditionalFormatting sqref="N16">
    <cfRule type="cellIs" dxfId="389" priority="3761" operator="lessThan">
      <formula>$C$4</formula>
    </cfRule>
  </conditionalFormatting>
  <conditionalFormatting sqref="N16">
    <cfRule type="cellIs" dxfId="388" priority="3762" operator="lessThan">
      <formula>$C$4</formula>
    </cfRule>
  </conditionalFormatting>
  <conditionalFormatting sqref="N17">
    <cfRule type="cellIs" dxfId="387" priority="3763" operator="lessThan">
      <formula>$C$4</formula>
    </cfRule>
  </conditionalFormatting>
  <conditionalFormatting sqref="N17">
    <cfRule type="cellIs" dxfId="386" priority="3764" operator="lessThan">
      <formula>$C$4</formula>
    </cfRule>
  </conditionalFormatting>
  <conditionalFormatting sqref="N18">
    <cfRule type="cellIs" dxfId="385" priority="3765" operator="lessThan">
      <formula>$C$4</formula>
    </cfRule>
  </conditionalFormatting>
  <conditionalFormatting sqref="N18">
    <cfRule type="cellIs" dxfId="384" priority="3766" operator="lessThan">
      <formula>$C$4</formula>
    </cfRule>
  </conditionalFormatting>
  <conditionalFormatting sqref="N19">
    <cfRule type="cellIs" dxfId="383" priority="3767" operator="lessThan">
      <formula>$C$4</formula>
    </cfRule>
  </conditionalFormatting>
  <conditionalFormatting sqref="N19">
    <cfRule type="cellIs" dxfId="382" priority="3768" operator="lessThan">
      <formula>$C$4</formula>
    </cfRule>
  </conditionalFormatting>
  <conditionalFormatting sqref="N20">
    <cfRule type="cellIs" dxfId="381" priority="3769" operator="lessThan">
      <formula>$C$4</formula>
    </cfRule>
  </conditionalFormatting>
  <conditionalFormatting sqref="N20">
    <cfRule type="cellIs" dxfId="380" priority="3770" operator="lessThan">
      <formula>$C$4</formula>
    </cfRule>
  </conditionalFormatting>
  <conditionalFormatting sqref="N21">
    <cfRule type="cellIs" dxfId="379" priority="3771" operator="lessThan">
      <formula>$C$4</formula>
    </cfRule>
  </conditionalFormatting>
  <conditionalFormatting sqref="N21">
    <cfRule type="cellIs" dxfId="378" priority="3772" operator="lessThan">
      <formula>$C$4</formula>
    </cfRule>
  </conditionalFormatting>
  <conditionalFormatting sqref="N22">
    <cfRule type="cellIs" dxfId="377" priority="3773" operator="lessThan">
      <formula>$C$4</formula>
    </cfRule>
  </conditionalFormatting>
  <conditionalFormatting sqref="N22">
    <cfRule type="cellIs" dxfId="376" priority="3774" operator="lessThan">
      <formula>$C$4</formula>
    </cfRule>
  </conditionalFormatting>
  <conditionalFormatting sqref="N23">
    <cfRule type="cellIs" dxfId="375" priority="3775" operator="lessThan">
      <formula>$C$4</formula>
    </cfRule>
  </conditionalFormatting>
  <conditionalFormatting sqref="N23">
    <cfRule type="cellIs" dxfId="374" priority="3776" operator="lessThan">
      <formula>$C$4</formula>
    </cfRule>
  </conditionalFormatting>
  <conditionalFormatting sqref="N24">
    <cfRule type="cellIs" dxfId="373" priority="3777" operator="lessThan">
      <formula>$C$4</formula>
    </cfRule>
  </conditionalFormatting>
  <conditionalFormatting sqref="N24">
    <cfRule type="cellIs" dxfId="372" priority="3778" operator="lessThan">
      <formula>$C$4</formula>
    </cfRule>
  </conditionalFormatting>
  <conditionalFormatting sqref="N25">
    <cfRule type="cellIs" dxfId="371" priority="3779" operator="lessThan">
      <formula>$C$4</formula>
    </cfRule>
  </conditionalFormatting>
  <conditionalFormatting sqref="N25">
    <cfRule type="cellIs" dxfId="370" priority="3780" operator="lessThan">
      <formula>$C$4</formula>
    </cfRule>
  </conditionalFormatting>
  <conditionalFormatting sqref="N26">
    <cfRule type="cellIs" dxfId="369" priority="3781" operator="lessThan">
      <formula>$C$4</formula>
    </cfRule>
  </conditionalFormatting>
  <conditionalFormatting sqref="N26">
    <cfRule type="cellIs" dxfId="368" priority="3782" operator="lessThan">
      <formula>$C$4</formula>
    </cfRule>
  </conditionalFormatting>
  <conditionalFormatting sqref="N27">
    <cfRule type="cellIs" dxfId="367" priority="3783" operator="lessThan">
      <formula>$C$4</formula>
    </cfRule>
  </conditionalFormatting>
  <conditionalFormatting sqref="N27">
    <cfRule type="cellIs" dxfId="366" priority="3784" operator="lessThan">
      <formula>$C$4</formula>
    </cfRule>
  </conditionalFormatting>
  <conditionalFormatting sqref="N28">
    <cfRule type="cellIs" dxfId="365" priority="3785" operator="lessThan">
      <formula>$C$4</formula>
    </cfRule>
  </conditionalFormatting>
  <conditionalFormatting sqref="N28">
    <cfRule type="cellIs" dxfId="364" priority="3786" operator="lessThan">
      <formula>$C$4</formula>
    </cfRule>
  </conditionalFormatting>
  <conditionalFormatting sqref="N29">
    <cfRule type="cellIs" dxfId="363" priority="3787" operator="lessThan">
      <formula>$C$4</formula>
    </cfRule>
  </conditionalFormatting>
  <conditionalFormatting sqref="N29">
    <cfRule type="cellIs" dxfId="362" priority="3788" operator="lessThan">
      <formula>$C$4</formula>
    </cfRule>
  </conditionalFormatting>
  <conditionalFormatting sqref="N30">
    <cfRule type="cellIs" dxfId="361" priority="3789" operator="lessThan">
      <formula>$C$4</formula>
    </cfRule>
  </conditionalFormatting>
  <conditionalFormatting sqref="N30">
    <cfRule type="cellIs" dxfId="360" priority="3790" operator="lessThan">
      <formula>$C$4</formula>
    </cfRule>
  </conditionalFormatting>
  <conditionalFormatting sqref="N31">
    <cfRule type="cellIs" dxfId="359" priority="3791" operator="lessThan">
      <formula>$C$4</formula>
    </cfRule>
  </conditionalFormatting>
  <conditionalFormatting sqref="N31">
    <cfRule type="cellIs" dxfId="358" priority="3792" operator="lessThan">
      <formula>$C$4</formula>
    </cfRule>
  </conditionalFormatting>
  <conditionalFormatting sqref="N32">
    <cfRule type="cellIs" dxfId="357" priority="3793" operator="lessThan">
      <formula>$C$4</formula>
    </cfRule>
  </conditionalFormatting>
  <conditionalFormatting sqref="N32">
    <cfRule type="cellIs" dxfId="356" priority="3794" operator="lessThan">
      <formula>$C$4</formula>
    </cfRule>
  </conditionalFormatting>
  <conditionalFormatting sqref="N33">
    <cfRule type="cellIs" dxfId="355" priority="3795" operator="lessThan">
      <formula>$C$4</formula>
    </cfRule>
  </conditionalFormatting>
  <conditionalFormatting sqref="N33">
    <cfRule type="cellIs" dxfId="354" priority="3796" operator="lessThan">
      <formula>$C$4</formula>
    </cfRule>
  </conditionalFormatting>
  <conditionalFormatting sqref="N34">
    <cfRule type="cellIs" dxfId="353" priority="3797" operator="lessThan">
      <formula>$C$4</formula>
    </cfRule>
  </conditionalFormatting>
  <conditionalFormatting sqref="N34">
    <cfRule type="cellIs" dxfId="352" priority="3798" operator="lessThan">
      <formula>$C$4</formula>
    </cfRule>
  </conditionalFormatting>
  <conditionalFormatting sqref="N35">
    <cfRule type="cellIs" dxfId="351" priority="3799" operator="lessThan">
      <formula>$C$4</formula>
    </cfRule>
  </conditionalFormatting>
  <conditionalFormatting sqref="N35">
    <cfRule type="cellIs" dxfId="350" priority="3800" operator="lessThan">
      <formula>$C$4</formula>
    </cfRule>
  </conditionalFormatting>
  <conditionalFormatting sqref="N36">
    <cfRule type="cellIs" dxfId="349" priority="3801" operator="lessThan">
      <formula>$C$4</formula>
    </cfRule>
  </conditionalFormatting>
  <conditionalFormatting sqref="N36">
    <cfRule type="cellIs" dxfId="348" priority="3802" operator="lessThan">
      <formula>$C$4</formula>
    </cfRule>
  </conditionalFormatting>
  <conditionalFormatting sqref="N37">
    <cfRule type="cellIs" dxfId="347" priority="3803" operator="lessThan">
      <formula>$C$4</formula>
    </cfRule>
  </conditionalFormatting>
  <conditionalFormatting sqref="N37">
    <cfRule type="cellIs" dxfId="346" priority="3804" operator="lessThan">
      <formula>$C$4</formula>
    </cfRule>
  </conditionalFormatting>
  <conditionalFormatting sqref="N38">
    <cfRule type="cellIs" dxfId="345" priority="3805" operator="lessThan">
      <formula>$C$4</formula>
    </cfRule>
  </conditionalFormatting>
  <conditionalFormatting sqref="N38">
    <cfRule type="cellIs" dxfId="344" priority="3806" operator="lessThan">
      <formula>$C$4</formula>
    </cfRule>
  </conditionalFormatting>
  <conditionalFormatting sqref="N39">
    <cfRule type="cellIs" dxfId="343" priority="3807" operator="lessThan">
      <formula>$C$4</formula>
    </cfRule>
  </conditionalFormatting>
  <conditionalFormatting sqref="N39">
    <cfRule type="cellIs" dxfId="342" priority="3808" operator="lessThan">
      <formula>$C$4</formula>
    </cfRule>
  </conditionalFormatting>
  <conditionalFormatting sqref="N40">
    <cfRule type="cellIs" dxfId="341" priority="3809" operator="lessThan">
      <formula>$C$4</formula>
    </cfRule>
  </conditionalFormatting>
  <conditionalFormatting sqref="N40">
    <cfRule type="cellIs" dxfId="340" priority="3810" operator="lessThan">
      <formula>$C$4</formula>
    </cfRule>
  </conditionalFormatting>
  <conditionalFormatting sqref="N41">
    <cfRule type="cellIs" dxfId="339" priority="3811" operator="lessThan">
      <formula>$C$4</formula>
    </cfRule>
  </conditionalFormatting>
  <conditionalFormatting sqref="N41">
    <cfRule type="cellIs" dxfId="338" priority="3812" operator="lessThan">
      <formula>$C$4</formula>
    </cfRule>
  </conditionalFormatting>
  <conditionalFormatting sqref="N42">
    <cfRule type="cellIs" dxfId="337" priority="3813" operator="lessThan">
      <formula>$C$4</formula>
    </cfRule>
  </conditionalFormatting>
  <conditionalFormatting sqref="N42">
    <cfRule type="cellIs" dxfId="336" priority="3814" operator="lessThan">
      <formula>$C$4</formula>
    </cfRule>
  </conditionalFormatting>
  <conditionalFormatting sqref="N43">
    <cfRule type="cellIs" dxfId="335" priority="3815" operator="lessThan">
      <formula>$C$4</formula>
    </cfRule>
  </conditionalFormatting>
  <conditionalFormatting sqref="N43">
    <cfRule type="cellIs" dxfId="334" priority="3816" operator="lessThan">
      <formula>$C$4</formula>
    </cfRule>
  </conditionalFormatting>
  <conditionalFormatting sqref="N44">
    <cfRule type="cellIs" dxfId="333" priority="3817" operator="lessThan">
      <formula>$C$4</formula>
    </cfRule>
  </conditionalFormatting>
  <conditionalFormatting sqref="N44">
    <cfRule type="cellIs" dxfId="332" priority="3818" operator="lessThan">
      <formula>$C$4</formula>
    </cfRule>
  </conditionalFormatting>
  <conditionalFormatting sqref="N45">
    <cfRule type="cellIs" dxfId="331" priority="3819" operator="lessThan">
      <formula>$C$4</formula>
    </cfRule>
  </conditionalFormatting>
  <conditionalFormatting sqref="N45">
    <cfRule type="cellIs" dxfId="330" priority="3820" operator="lessThan">
      <formula>$C$4</formula>
    </cfRule>
  </conditionalFormatting>
  <conditionalFormatting sqref="N46">
    <cfRule type="cellIs" dxfId="329" priority="3821" operator="lessThan">
      <formula>$C$4</formula>
    </cfRule>
  </conditionalFormatting>
  <conditionalFormatting sqref="N46">
    <cfRule type="cellIs" dxfId="328" priority="3822" operator="lessThan">
      <formula>$C$4</formula>
    </cfRule>
  </conditionalFormatting>
  <conditionalFormatting sqref="N47">
    <cfRule type="cellIs" dxfId="327" priority="3823" operator="lessThan">
      <formula>$C$4</formula>
    </cfRule>
  </conditionalFormatting>
  <conditionalFormatting sqref="N47">
    <cfRule type="cellIs" dxfId="326" priority="3824" operator="lessThan">
      <formula>$C$4</formula>
    </cfRule>
  </conditionalFormatting>
  <conditionalFormatting sqref="N48">
    <cfRule type="cellIs" dxfId="325" priority="3825" operator="lessThan">
      <formula>$C$4</formula>
    </cfRule>
  </conditionalFormatting>
  <conditionalFormatting sqref="N48">
    <cfRule type="cellIs" dxfId="324" priority="3826" operator="lessThan">
      <formula>$C$4</formula>
    </cfRule>
  </conditionalFormatting>
  <conditionalFormatting sqref="N49">
    <cfRule type="cellIs" dxfId="323" priority="3827" operator="lessThan">
      <formula>$C$4</formula>
    </cfRule>
  </conditionalFormatting>
  <conditionalFormatting sqref="N49">
    <cfRule type="cellIs" dxfId="322" priority="3828" operator="lessThan">
      <formula>$C$4</formula>
    </cfRule>
  </conditionalFormatting>
  <conditionalFormatting sqref="N50">
    <cfRule type="cellIs" dxfId="321" priority="3829" operator="lessThan">
      <formula>$C$4</formula>
    </cfRule>
  </conditionalFormatting>
  <conditionalFormatting sqref="N50">
    <cfRule type="cellIs" dxfId="320" priority="3830" operator="lessThan">
      <formula>$C$4</formula>
    </cfRule>
  </conditionalFormatting>
  <conditionalFormatting sqref="N51">
    <cfRule type="cellIs" dxfId="319" priority="3831" operator="lessThan">
      <formula>$C$4</formula>
    </cfRule>
  </conditionalFormatting>
  <conditionalFormatting sqref="N51">
    <cfRule type="cellIs" dxfId="318" priority="3832" operator="lessThan">
      <formula>$C$4</formula>
    </cfRule>
  </conditionalFormatting>
  <conditionalFormatting sqref="N52">
    <cfRule type="cellIs" dxfId="317" priority="3833" operator="lessThan">
      <formula>$C$4</formula>
    </cfRule>
  </conditionalFormatting>
  <conditionalFormatting sqref="N52">
    <cfRule type="cellIs" dxfId="316" priority="3834" operator="lessThan">
      <formula>$C$4</formula>
    </cfRule>
  </conditionalFormatting>
  <conditionalFormatting sqref="N53">
    <cfRule type="cellIs" dxfId="315" priority="3835" operator="lessThan">
      <formula>$C$4</formula>
    </cfRule>
  </conditionalFormatting>
  <conditionalFormatting sqref="N53">
    <cfRule type="cellIs" dxfId="314" priority="3836" operator="lessThan">
      <formula>$C$4</formula>
    </cfRule>
  </conditionalFormatting>
  <conditionalFormatting sqref="N54">
    <cfRule type="cellIs" dxfId="313" priority="3837" operator="lessThan">
      <formula>$C$4</formula>
    </cfRule>
  </conditionalFormatting>
  <conditionalFormatting sqref="N54">
    <cfRule type="cellIs" dxfId="312" priority="3838" operator="lessThan">
      <formula>$C$4</formula>
    </cfRule>
  </conditionalFormatting>
  <conditionalFormatting sqref="N55">
    <cfRule type="cellIs" dxfId="311" priority="3839" operator="lessThan">
      <formula>$C$4</formula>
    </cfRule>
  </conditionalFormatting>
  <conditionalFormatting sqref="N55">
    <cfRule type="cellIs" dxfId="310" priority="3840" operator="lessThan">
      <formula>$C$4</formula>
    </cfRule>
  </conditionalFormatting>
  <conditionalFormatting sqref="N56">
    <cfRule type="cellIs" dxfId="309" priority="3841" operator="lessThan">
      <formula>$C$4</formula>
    </cfRule>
  </conditionalFormatting>
  <conditionalFormatting sqref="N56">
    <cfRule type="cellIs" dxfId="308" priority="3842" operator="lessThan">
      <formula>$C$4</formula>
    </cfRule>
  </conditionalFormatting>
  <conditionalFormatting sqref="N57">
    <cfRule type="cellIs" dxfId="307" priority="3843" operator="lessThan">
      <formula>$C$4</formula>
    </cfRule>
  </conditionalFormatting>
  <conditionalFormatting sqref="N57">
    <cfRule type="cellIs" dxfId="306" priority="3844" operator="lessThan">
      <formula>$C$4</formula>
    </cfRule>
  </conditionalFormatting>
  <conditionalFormatting sqref="N58">
    <cfRule type="cellIs" dxfId="305" priority="3845" operator="lessThan">
      <formula>$C$4</formula>
    </cfRule>
  </conditionalFormatting>
  <conditionalFormatting sqref="N58">
    <cfRule type="cellIs" dxfId="304" priority="3846" operator="lessThan">
      <formula>$C$4</formula>
    </cfRule>
  </conditionalFormatting>
  <conditionalFormatting sqref="N59">
    <cfRule type="cellIs" dxfId="303" priority="3847" operator="lessThan">
      <formula>$C$4</formula>
    </cfRule>
  </conditionalFormatting>
  <conditionalFormatting sqref="N59">
    <cfRule type="cellIs" dxfId="302" priority="3848" operator="lessThan">
      <formula>$C$4</formula>
    </cfRule>
  </conditionalFormatting>
  <conditionalFormatting sqref="N60">
    <cfRule type="cellIs" dxfId="301" priority="3849" operator="lessThan">
      <formula>$C$4</formula>
    </cfRule>
  </conditionalFormatting>
  <conditionalFormatting sqref="N60">
    <cfRule type="cellIs" dxfId="300" priority="3850" operator="lessThan">
      <formula>$C$4</formula>
    </cfRule>
  </conditionalFormatting>
  <conditionalFormatting sqref="O11">
    <cfRule type="cellIs" dxfId="299" priority="3851" operator="lessThan">
      <formula>$C$4</formula>
    </cfRule>
  </conditionalFormatting>
  <conditionalFormatting sqref="O11">
    <cfRule type="cellIs" dxfId="298" priority="3852" operator="lessThan">
      <formula>$C$4</formula>
    </cfRule>
  </conditionalFormatting>
  <conditionalFormatting sqref="O12">
    <cfRule type="cellIs" dxfId="297" priority="3853" operator="lessThan">
      <formula>$C$4</formula>
    </cfRule>
  </conditionalFormatting>
  <conditionalFormatting sqref="O12">
    <cfRule type="cellIs" dxfId="296" priority="3854" operator="lessThan">
      <formula>$C$4</formula>
    </cfRule>
  </conditionalFormatting>
  <conditionalFormatting sqref="O13">
    <cfRule type="cellIs" dxfId="295" priority="3855" operator="lessThan">
      <formula>$C$4</formula>
    </cfRule>
  </conditionalFormatting>
  <conditionalFormatting sqref="O13">
    <cfRule type="cellIs" dxfId="294" priority="3856" operator="lessThan">
      <formula>$C$4</formula>
    </cfRule>
  </conditionalFormatting>
  <conditionalFormatting sqref="O14">
    <cfRule type="cellIs" dxfId="293" priority="3857" operator="lessThan">
      <formula>$C$4</formula>
    </cfRule>
  </conditionalFormatting>
  <conditionalFormatting sqref="O14">
    <cfRule type="cellIs" dxfId="292" priority="3858" operator="lessThan">
      <formula>$C$4</formula>
    </cfRule>
  </conditionalFormatting>
  <conditionalFormatting sqref="O15">
    <cfRule type="cellIs" dxfId="291" priority="3859" operator="lessThan">
      <formula>$C$4</formula>
    </cfRule>
  </conditionalFormatting>
  <conditionalFormatting sqref="O15">
    <cfRule type="cellIs" dxfId="290" priority="3860" operator="lessThan">
      <formula>$C$4</formula>
    </cfRule>
  </conditionalFormatting>
  <conditionalFormatting sqref="O16">
    <cfRule type="cellIs" dxfId="289" priority="3861" operator="lessThan">
      <formula>$C$4</formula>
    </cfRule>
  </conditionalFormatting>
  <conditionalFormatting sqref="O16">
    <cfRule type="cellIs" dxfId="288" priority="3862" operator="lessThan">
      <formula>$C$4</formula>
    </cfRule>
  </conditionalFormatting>
  <conditionalFormatting sqref="O17">
    <cfRule type="cellIs" dxfId="287" priority="3863" operator="lessThan">
      <formula>$C$4</formula>
    </cfRule>
  </conditionalFormatting>
  <conditionalFormatting sqref="O17">
    <cfRule type="cellIs" dxfId="286" priority="3864" operator="lessThan">
      <formula>$C$4</formula>
    </cfRule>
  </conditionalFormatting>
  <conditionalFormatting sqref="O18">
    <cfRule type="cellIs" dxfId="285" priority="3865" operator="lessThan">
      <formula>$C$4</formula>
    </cfRule>
  </conditionalFormatting>
  <conditionalFormatting sqref="O18">
    <cfRule type="cellIs" dxfId="284" priority="3866" operator="lessThan">
      <formula>$C$4</formula>
    </cfRule>
  </conditionalFormatting>
  <conditionalFormatting sqref="O19">
    <cfRule type="cellIs" dxfId="283" priority="3867" operator="lessThan">
      <formula>$C$4</formula>
    </cfRule>
  </conditionalFormatting>
  <conditionalFormatting sqref="O19">
    <cfRule type="cellIs" dxfId="282" priority="3868" operator="lessThan">
      <formula>$C$4</formula>
    </cfRule>
  </conditionalFormatting>
  <conditionalFormatting sqref="O20">
    <cfRule type="cellIs" dxfId="281" priority="3869" operator="lessThan">
      <formula>$C$4</formula>
    </cfRule>
  </conditionalFormatting>
  <conditionalFormatting sqref="O20">
    <cfRule type="cellIs" dxfId="280" priority="3870" operator="lessThan">
      <formula>$C$4</formula>
    </cfRule>
  </conditionalFormatting>
  <conditionalFormatting sqref="O21">
    <cfRule type="cellIs" dxfId="279" priority="3871" operator="lessThan">
      <formula>$C$4</formula>
    </cfRule>
  </conditionalFormatting>
  <conditionalFormatting sqref="O21">
    <cfRule type="cellIs" dxfId="278" priority="3872" operator="lessThan">
      <formula>$C$4</formula>
    </cfRule>
  </conditionalFormatting>
  <conditionalFormatting sqref="O22">
    <cfRule type="cellIs" dxfId="277" priority="3873" operator="lessThan">
      <formula>$C$4</formula>
    </cfRule>
  </conditionalFormatting>
  <conditionalFormatting sqref="O22">
    <cfRule type="cellIs" dxfId="276" priority="3874" operator="lessThan">
      <formula>$C$4</formula>
    </cfRule>
  </conditionalFormatting>
  <conditionalFormatting sqref="O23">
    <cfRule type="cellIs" dxfId="275" priority="3875" operator="lessThan">
      <formula>$C$4</formula>
    </cfRule>
  </conditionalFormatting>
  <conditionalFormatting sqref="O23">
    <cfRule type="cellIs" dxfId="274" priority="3876" operator="lessThan">
      <formula>$C$4</formula>
    </cfRule>
  </conditionalFormatting>
  <conditionalFormatting sqref="O24">
    <cfRule type="cellIs" dxfId="273" priority="3877" operator="lessThan">
      <formula>$C$4</formula>
    </cfRule>
  </conditionalFormatting>
  <conditionalFormatting sqref="O24">
    <cfRule type="cellIs" dxfId="272" priority="3878" operator="lessThan">
      <formula>$C$4</formula>
    </cfRule>
  </conditionalFormatting>
  <conditionalFormatting sqref="O25">
    <cfRule type="cellIs" dxfId="271" priority="3879" operator="lessThan">
      <formula>$C$4</formula>
    </cfRule>
  </conditionalFormatting>
  <conditionalFormatting sqref="O25">
    <cfRule type="cellIs" dxfId="270" priority="3880" operator="lessThan">
      <formula>$C$4</formula>
    </cfRule>
  </conditionalFormatting>
  <conditionalFormatting sqref="O26">
    <cfRule type="cellIs" dxfId="269" priority="3881" operator="lessThan">
      <formula>$C$4</formula>
    </cfRule>
  </conditionalFormatting>
  <conditionalFormatting sqref="O26">
    <cfRule type="cellIs" dxfId="268" priority="3882" operator="lessThan">
      <formula>$C$4</formula>
    </cfRule>
  </conditionalFormatting>
  <conditionalFormatting sqref="O27">
    <cfRule type="cellIs" dxfId="267" priority="3883" operator="lessThan">
      <formula>$C$4</formula>
    </cfRule>
  </conditionalFormatting>
  <conditionalFormatting sqref="O27">
    <cfRule type="cellIs" dxfId="266" priority="3884" operator="lessThan">
      <formula>$C$4</formula>
    </cfRule>
  </conditionalFormatting>
  <conditionalFormatting sqref="O28">
    <cfRule type="cellIs" dxfId="265" priority="3885" operator="lessThan">
      <formula>$C$4</formula>
    </cfRule>
  </conditionalFormatting>
  <conditionalFormatting sqref="O28">
    <cfRule type="cellIs" dxfId="264" priority="3886" operator="lessThan">
      <formula>$C$4</formula>
    </cfRule>
  </conditionalFormatting>
  <conditionalFormatting sqref="O29">
    <cfRule type="cellIs" dxfId="263" priority="3887" operator="lessThan">
      <formula>$C$4</formula>
    </cfRule>
  </conditionalFormatting>
  <conditionalFormatting sqref="O29">
    <cfRule type="cellIs" dxfId="262" priority="3888" operator="lessThan">
      <formula>$C$4</formula>
    </cfRule>
  </conditionalFormatting>
  <conditionalFormatting sqref="O30">
    <cfRule type="cellIs" dxfId="261" priority="3889" operator="lessThan">
      <formula>$C$4</formula>
    </cfRule>
  </conditionalFormatting>
  <conditionalFormatting sqref="O30">
    <cfRule type="cellIs" dxfId="260" priority="3890" operator="lessThan">
      <formula>$C$4</formula>
    </cfRule>
  </conditionalFormatting>
  <conditionalFormatting sqref="O31">
    <cfRule type="cellIs" dxfId="259" priority="3891" operator="lessThan">
      <formula>$C$4</formula>
    </cfRule>
  </conditionalFormatting>
  <conditionalFormatting sqref="O31">
    <cfRule type="cellIs" dxfId="258" priority="3892" operator="lessThan">
      <formula>$C$4</formula>
    </cfRule>
  </conditionalFormatting>
  <conditionalFormatting sqref="O32">
    <cfRule type="cellIs" dxfId="257" priority="3893" operator="lessThan">
      <formula>$C$4</formula>
    </cfRule>
  </conditionalFormatting>
  <conditionalFormatting sqref="O32">
    <cfRule type="cellIs" dxfId="256" priority="3894" operator="lessThan">
      <formula>$C$4</formula>
    </cfRule>
  </conditionalFormatting>
  <conditionalFormatting sqref="O33">
    <cfRule type="cellIs" dxfId="255" priority="3895" operator="lessThan">
      <formula>$C$4</formula>
    </cfRule>
  </conditionalFormatting>
  <conditionalFormatting sqref="O33">
    <cfRule type="cellIs" dxfId="254" priority="3896" operator="lessThan">
      <formula>$C$4</formula>
    </cfRule>
  </conditionalFormatting>
  <conditionalFormatting sqref="O34">
    <cfRule type="cellIs" dxfId="253" priority="3897" operator="lessThan">
      <formula>$C$4</formula>
    </cfRule>
  </conditionalFormatting>
  <conditionalFormatting sqref="O34">
    <cfRule type="cellIs" dxfId="252" priority="3898" operator="lessThan">
      <formula>$C$4</formula>
    </cfRule>
  </conditionalFormatting>
  <conditionalFormatting sqref="O35">
    <cfRule type="cellIs" dxfId="251" priority="3899" operator="lessThan">
      <formula>$C$4</formula>
    </cfRule>
  </conditionalFormatting>
  <conditionalFormatting sqref="O35">
    <cfRule type="cellIs" dxfId="250" priority="3900" operator="lessThan">
      <formula>$C$4</formula>
    </cfRule>
  </conditionalFormatting>
  <conditionalFormatting sqref="O36">
    <cfRule type="cellIs" dxfId="249" priority="3901" operator="lessThan">
      <formula>$C$4</formula>
    </cfRule>
  </conditionalFormatting>
  <conditionalFormatting sqref="O36">
    <cfRule type="cellIs" dxfId="248" priority="3902" operator="lessThan">
      <formula>$C$4</formula>
    </cfRule>
  </conditionalFormatting>
  <conditionalFormatting sqref="O37">
    <cfRule type="cellIs" dxfId="247" priority="3903" operator="lessThan">
      <formula>$C$4</formula>
    </cfRule>
  </conditionalFormatting>
  <conditionalFormatting sqref="O37">
    <cfRule type="cellIs" dxfId="246" priority="3904" operator="lessThan">
      <formula>$C$4</formula>
    </cfRule>
  </conditionalFormatting>
  <conditionalFormatting sqref="O38">
    <cfRule type="cellIs" dxfId="245" priority="3905" operator="lessThan">
      <formula>$C$4</formula>
    </cfRule>
  </conditionalFormatting>
  <conditionalFormatting sqref="O38">
    <cfRule type="cellIs" dxfId="244" priority="3906" operator="lessThan">
      <formula>$C$4</formula>
    </cfRule>
  </conditionalFormatting>
  <conditionalFormatting sqref="O39">
    <cfRule type="cellIs" dxfId="243" priority="3907" operator="lessThan">
      <formula>$C$4</formula>
    </cfRule>
  </conditionalFormatting>
  <conditionalFormatting sqref="O39">
    <cfRule type="cellIs" dxfId="242" priority="3908" operator="lessThan">
      <formula>$C$4</formula>
    </cfRule>
  </conditionalFormatting>
  <conditionalFormatting sqref="O40">
    <cfRule type="cellIs" dxfId="241" priority="3909" operator="lessThan">
      <formula>$C$4</formula>
    </cfRule>
  </conditionalFormatting>
  <conditionalFormatting sqref="O40">
    <cfRule type="cellIs" dxfId="240" priority="3910" operator="lessThan">
      <formula>$C$4</formula>
    </cfRule>
  </conditionalFormatting>
  <conditionalFormatting sqref="O41">
    <cfRule type="cellIs" dxfId="239" priority="3911" operator="lessThan">
      <formula>$C$4</formula>
    </cfRule>
  </conditionalFormatting>
  <conditionalFormatting sqref="O41">
    <cfRule type="cellIs" dxfId="238" priority="3912" operator="lessThan">
      <formula>$C$4</formula>
    </cfRule>
  </conditionalFormatting>
  <conditionalFormatting sqref="O42">
    <cfRule type="cellIs" dxfId="237" priority="3913" operator="lessThan">
      <formula>$C$4</formula>
    </cfRule>
  </conditionalFormatting>
  <conditionalFormatting sqref="O42">
    <cfRule type="cellIs" dxfId="236" priority="3914" operator="lessThan">
      <formula>$C$4</formula>
    </cfRule>
  </conditionalFormatting>
  <conditionalFormatting sqref="O43">
    <cfRule type="cellIs" dxfId="235" priority="3915" operator="lessThan">
      <formula>$C$4</formula>
    </cfRule>
  </conditionalFormatting>
  <conditionalFormatting sqref="O43">
    <cfRule type="cellIs" dxfId="234" priority="3916" operator="lessThan">
      <formula>$C$4</formula>
    </cfRule>
  </conditionalFormatting>
  <conditionalFormatting sqref="O44">
    <cfRule type="cellIs" dxfId="233" priority="3917" operator="lessThan">
      <formula>$C$4</formula>
    </cfRule>
  </conditionalFormatting>
  <conditionalFormatting sqref="O44">
    <cfRule type="cellIs" dxfId="232" priority="3918" operator="lessThan">
      <formula>$C$4</formula>
    </cfRule>
  </conditionalFormatting>
  <conditionalFormatting sqref="O45">
    <cfRule type="cellIs" dxfId="231" priority="3919" operator="lessThan">
      <formula>$C$4</formula>
    </cfRule>
  </conditionalFormatting>
  <conditionalFormatting sqref="O45">
    <cfRule type="cellIs" dxfId="230" priority="3920" operator="lessThan">
      <formula>$C$4</formula>
    </cfRule>
  </conditionalFormatting>
  <conditionalFormatting sqref="O46">
    <cfRule type="cellIs" dxfId="229" priority="3921" operator="lessThan">
      <formula>$C$4</formula>
    </cfRule>
  </conditionalFormatting>
  <conditionalFormatting sqref="O46">
    <cfRule type="cellIs" dxfId="228" priority="3922" operator="lessThan">
      <formula>$C$4</formula>
    </cfRule>
  </conditionalFormatting>
  <conditionalFormatting sqref="O47">
    <cfRule type="cellIs" dxfId="227" priority="3923" operator="lessThan">
      <formula>$C$4</formula>
    </cfRule>
  </conditionalFormatting>
  <conditionalFormatting sqref="O47">
    <cfRule type="cellIs" dxfId="226" priority="3924" operator="lessThan">
      <formula>$C$4</formula>
    </cfRule>
  </conditionalFormatting>
  <conditionalFormatting sqref="O48">
    <cfRule type="cellIs" dxfId="225" priority="3925" operator="lessThan">
      <formula>$C$4</formula>
    </cfRule>
  </conditionalFormatting>
  <conditionalFormatting sqref="O48">
    <cfRule type="cellIs" dxfId="224" priority="3926" operator="lessThan">
      <formula>$C$4</formula>
    </cfRule>
  </conditionalFormatting>
  <conditionalFormatting sqref="O49">
    <cfRule type="cellIs" dxfId="223" priority="3927" operator="lessThan">
      <formula>$C$4</formula>
    </cfRule>
  </conditionalFormatting>
  <conditionalFormatting sqref="O49">
    <cfRule type="cellIs" dxfId="222" priority="3928" operator="lessThan">
      <formula>$C$4</formula>
    </cfRule>
  </conditionalFormatting>
  <conditionalFormatting sqref="O50">
    <cfRule type="cellIs" dxfId="221" priority="3929" operator="lessThan">
      <formula>$C$4</formula>
    </cfRule>
  </conditionalFormatting>
  <conditionalFormatting sqref="O50">
    <cfRule type="cellIs" dxfId="220" priority="3930" operator="lessThan">
      <formula>$C$4</formula>
    </cfRule>
  </conditionalFormatting>
  <conditionalFormatting sqref="O51">
    <cfRule type="cellIs" dxfId="219" priority="3931" operator="lessThan">
      <formula>$C$4</formula>
    </cfRule>
  </conditionalFormatting>
  <conditionalFormatting sqref="O51">
    <cfRule type="cellIs" dxfId="218" priority="3932" operator="lessThan">
      <formula>$C$4</formula>
    </cfRule>
  </conditionalFormatting>
  <conditionalFormatting sqref="O52">
    <cfRule type="cellIs" dxfId="217" priority="3933" operator="lessThan">
      <formula>$C$4</formula>
    </cfRule>
  </conditionalFormatting>
  <conditionalFormatting sqref="O52">
    <cfRule type="cellIs" dxfId="216" priority="3934" operator="lessThan">
      <formula>$C$4</formula>
    </cfRule>
  </conditionalFormatting>
  <conditionalFormatting sqref="O53">
    <cfRule type="cellIs" dxfId="215" priority="3935" operator="lessThan">
      <formula>$C$4</formula>
    </cfRule>
  </conditionalFormatting>
  <conditionalFormatting sqref="O53">
    <cfRule type="cellIs" dxfId="214" priority="3936" operator="lessThan">
      <formula>$C$4</formula>
    </cfRule>
  </conditionalFormatting>
  <conditionalFormatting sqref="O54">
    <cfRule type="cellIs" dxfId="213" priority="3937" operator="lessThan">
      <formula>$C$4</formula>
    </cfRule>
  </conditionalFormatting>
  <conditionalFormatting sqref="O54">
    <cfRule type="cellIs" dxfId="212" priority="3938" operator="lessThan">
      <formula>$C$4</formula>
    </cfRule>
  </conditionalFormatting>
  <conditionalFormatting sqref="O55">
    <cfRule type="cellIs" dxfId="211" priority="3939" operator="lessThan">
      <formula>$C$4</formula>
    </cfRule>
  </conditionalFormatting>
  <conditionalFormatting sqref="O55">
    <cfRule type="cellIs" dxfId="210" priority="3940" operator="lessThan">
      <formula>$C$4</formula>
    </cfRule>
  </conditionalFormatting>
  <conditionalFormatting sqref="O56">
    <cfRule type="cellIs" dxfId="209" priority="3941" operator="lessThan">
      <formula>$C$4</formula>
    </cfRule>
  </conditionalFormatting>
  <conditionalFormatting sqref="O56">
    <cfRule type="cellIs" dxfId="208" priority="3942" operator="lessThan">
      <formula>$C$4</formula>
    </cfRule>
  </conditionalFormatting>
  <conditionalFormatting sqref="O57">
    <cfRule type="cellIs" dxfId="207" priority="3943" operator="lessThan">
      <formula>$C$4</formula>
    </cfRule>
  </conditionalFormatting>
  <conditionalFormatting sqref="O57">
    <cfRule type="cellIs" dxfId="206" priority="3944" operator="lessThan">
      <formula>$C$4</formula>
    </cfRule>
  </conditionalFormatting>
  <conditionalFormatting sqref="O58">
    <cfRule type="cellIs" dxfId="205" priority="3945" operator="lessThan">
      <formula>$C$4</formula>
    </cfRule>
  </conditionalFormatting>
  <conditionalFormatting sqref="O58">
    <cfRule type="cellIs" dxfId="204" priority="3946" operator="lessThan">
      <formula>$C$4</formula>
    </cfRule>
  </conditionalFormatting>
  <conditionalFormatting sqref="O59">
    <cfRule type="cellIs" dxfId="203" priority="3947" operator="lessThan">
      <formula>$C$4</formula>
    </cfRule>
  </conditionalFormatting>
  <conditionalFormatting sqref="O59">
    <cfRule type="cellIs" dxfId="202" priority="3948" operator="lessThan">
      <formula>$C$4</formula>
    </cfRule>
  </conditionalFormatting>
  <conditionalFormatting sqref="O60">
    <cfRule type="cellIs" dxfId="201" priority="3949" operator="lessThan">
      <formula>$C$4</formula>
    </cfRule>
  </conditionalFormatting>
  <conditionalFormatting sqref="O60">
    <cfRule type="cellIs" dxfId="200" priority="3950" operator="lessThan">
      <formula>$C$4</formula>
    </cfRule>
  </conditionalFormatting>
  <conditionalFormatting sqref="AZ11">
    <cfRule type="cellIs" dxfId="199" priority="200" operator="lessThan">
      <formula>$C$4</formula>
    </cfRule>
  </conditionalFormatting>
  <conditionalFormatting sqref="AZ12">
    <cfRule type="cellIs" dxfId="198" priority="199" operator="lessThan">
      <formula>$C$4</formula>
    </cfRule>
  </conditionalFormatting>
  <conditionalFormatting sqref="AZ13">
    <cfRule type="cellIs" dxfId="197" priority="198" operator="lessThan">
      <formula>$C$4</formula>
    </cfRule>
  </conditionalFormatting>
  <conditionalFormatting sqref="AZ14">
    <cfRule type="cellIs" dxfId="196" priority="197" operator="lessThan">
      <formula>$C$4</formula>
    </cfRule>
  </conditionalFormatting>
  <conditionalFormatting sqref="AZ15">
    <cfRule type="cellIs" dxfId="195" priority="196" operator="lessThan">
      <formula>$C$4</formula>
    </cfRule>
  </conditionalFormatting>
  <conditionalFormatting sqref="AZ16">
    <cfRule type="cellIs" dxfId="194" priority="195" operator="lessThan">
      <formula>$C$4</formula>
    </cfRule>
  </conditionalFormatting>
  <conditionalFormatting sqref="AZ17">
    <cfRule type="cellIs" dxfId="193" priority="194" operator="lessThan">
      <formula>$C$4</formula>
    </cfRule>
  </conditionalFormatting>
  <conditionalFormatting sqref="AZ18">
    <cfRule type="cellIs" dxfId="192" priority="193" operator="lessThan">
      <formula>$C$4</formula>
    </cfRule>
  </conditionalFormatting>
  <conditionalFormatting sqref="AZ19">
    <cfRule type="cellIs" dxfId="191" priority="192" operator="lessThan">
      <formula>$C$4</formula>
    </cfRule>
  </conditionalFormatting>
  <conditionalFormatting sqref="AZ20">
    <cfRule type="cellIs" dxfId="190" priority="191" operator="lessThan">
      <formula>$C$4</formula>
    </cfRule>
  </conditionalFormatting>
  <conditionalFormatting sqref="AZ21">
    <cfRule type="cellIs" dxfId="189" priority="190" operator="lessThan">
      <formula>$C$4</formula>
    </cfRule>
  </conditionalFormatting>
  <conditionalFormatting sqref="AZ22">
    <cfRule type="cellIs" dxfId="188" priority="189" operator="lessThan">
      <formula>$C$4</formula>
    </cfRule>
  </conditionalFormatting>
  <conditionalFormatting sqref="AZ23">
    <cfRule type="cellIs" dxfId="187" priority="188" operator="lessThan">
      <formula>$C$4</formula>
    </cfRule>
  </conditionalFormatting>
  <conditionalFormatting sqref="AZ24">
    <cfRule type="cellIs" dxfId="186" priority="187" operator="lessThan">
      <formula>$C$4</formula>
    </cfRule>
  </conditionalFormatting>
  <conditionalFormatting sqref="AZ25">
    <cfRule type="cellIs" dxfId="185" priority="186" operator="lessThan">
      <formula>$C$4</formula>
    </cfRule>
  </conditionalFormatting>
  <conditionalFormatting sqref="AZ26">
    <cfRule type="cellIs" dxfId="184" priority="185" operator="lessThan">
      <formula>$C$4</formula>
    </cfRule>
  </conditionalFormatting>
  <conditionalFormatting sqref="AZ27">
    <cfRule type="cellIs" dxfId="183" priority="184" operator="lessThan">
      <formula>$C$4</formula>
    </cfRule>
  </conditionalFormatting>
  <conditionalFormatting sqref="AZ28">
    <cfRule type="cellIs" dxfId="182" priority="183" operator="lessThan">
      <formula>$C$4</formula>
    </cfRule>
  </conditionalFormatting>
  <conditionalFormatting sqref="AZ29">
    <cfRule type="cellIs" dxfId="181" priority="182" operator="lessThan">
      <formula>$C$4</formula>
    </cfRule>
  </conditionalFormatting>
  <conditionalFormatting sqref="AZ30">
    <cfRule type="cellIs" dxfId="180" priority="181" operator="lessThan">
      <formula>$C$4</formula>
    </cfRule>
  </conditionalFormatting>
  <conditionalFormatting sqref="AZ31">
    <cfRule type="cellIs" dxfId="179" priority="180" operator="lessThan">
      <formula>$C$4</formula>
    </cfRule>
  </conditionalFormatting>
  <conditionalFormatting sqref="AZ32">
    <cfRule type="cellIs" dxfId="178" priority="179" operator="lessThan">
      <formula>$C$4</formula>
    </cfRule>
  </conditionalFormatting>
  <conditionalFormatting sqref="AZ33">
    <cfRule type="cellIs" dxfId="177" priority="178" operator="lessThan">
      <formula>$C$4</formula>
    </cfRule>
  </conditionalFormatting>
  <conditionalFormatting sqref="AZ34">
    <cfRule type="cellIs" dxfId="176" priority="177" operator="lessThan">
      <formula>$C$4</formula>
    </cfRule>
  </conditionalFormatting>
  <conditionalFormatting sqref="AZ35">
    <cfRule type="cellIs" dxfId="175" priority="176" operator="lessThan">
      <formula>$C$4</formula>
    </cfRule>
  </conditionalFormatting>
  <conditionalFormatting sqref="AZ36">
    <cfRule type="cellIs" dxfId="174" priority="175" operator="lessThan">
      <formula>$C$4</formula>
    </cfRule>
  </conditionalFormatting>
  <conditionalFormatting sqref="AZ37">
    <cfRule type="cellIs" dxfId="173" priority="174" operator="lessThan">
      <formula>$C$4</formula>
    </cfRule>
  </conditionalFormatting>
  <conditionalFormatting sqref="AZ38">
    <cfRule type="cellIs" dxfId="172" priority="173" operator="lessThan">
      <formula>$C$4</formula>
    </cfRule>
  </conditionalFormatting>
  <conditionalFormatting sqref="AZ39">
    <cfRule type="cellIs" dxfId="171" priority="172" operator="lessThan">
      <formula>$C$4</formula>
    </cfRule>
  </conditionalFormatting>
  <conditionalFormatting sqref="AZ40">
    <cfRule type="cellIs" dxfId="170" priority="171" operator="lessThan">
      <formula>$C$4</formula>
    </cfRule>
  </conditionalFormatting>
  <conditionalFormatting sqref="AZ41">
    <cfRule type="cellIs" dxfId="169" priority="170" operator="lessThan">
      <formula>$C$4</formula>
    </cfRule>
  </conditionalFormatting>
  <conditionalFormatting sqref="AZ42">
    <cfRule type="cellIs" dxfId="168" priority="169" operator="lessThan">
      <formula>$C$4</formula>
    </cfRule>
  </conditionalFormatting>
  <conditionalFormatting sqref="AZ43">
    <cfRule type="cellIs" dxfId="167" priority="168" operator="lessThan">
      <formula>$C$4</formula>
    </cfRule>
  </conditionalFormatting>
  <conditionalFormatting sqref="AZ44">
    <cfRule type="cellIs" dxfId="166" priority="167" operator="lessThan">
      <formula>$C$4</formula>
    </cfRule>
  </conditionalFormatting>
  <conditionalFormatting sqref="AZ45">
    <cfRule type="cellIs" dxfId="165" priority="166" operator="lessThan">
      <formula>$C$4</formula>
    </cfRule>
  </conditionalFormatting>
  <conditionalFormatting sqref="AZ46">
    <cfRule type="cellIs" dxfId="164" priority="165" operator="lessThan">
      <formula>$C$4</formula>
    </cfRule>
  </conditionalFormatting>
  <conditionalFormatting sqref="BF27">
    <cfRule type="cellIs" dxfId="163" priority="164" operator="lessThan">
      <formula>$C$4</formula>
    </cfRule>
  </conditionalFormatting>
  <conditionalFormatting sqref="BF28">
    <cfRule type="cellIs" dxfId="162" priority="163" operator="lessThan">
      <formula>$C$4</formula>
    </cfRule>
  </conditionalFormatting>
  <conditionalFormatting sqref="BF29">
    <cfRule type="cellIs" dxfId="161" priority="162" operator="lessThan">
      <formula>$C$4</formula>
    </cfRule>
  </conditionalFormatting>
  <conditionalFormatting sqref="BF30">
    <cfRule type="cellIs" dxfId="160" priority="161" operator="lessThan">
      <formula>$C$4</formula>
    </cfRule>
  </conditionalFormatting>
  <conditionalFormatting sqref="BF32">
    <cfRule type="cellIs" dxfId="159" priority="160" operator="lessThan">
      <formula>$C$4</formula>
    </cfRule>
  </conditionalFormatting>
  <conditionalFormatting sqref="BF31">
    <cfRule type="cellIs" dxfId="158" priority="159" operator="lessThan">
      <formula>$C$4</formula>
    </cfRule>
  </conditionalFormatting>
  <conditionalFormatting sqref="BF33">
    <cfRule type="cellIs" dxfId="157" priority="158" operator="lessThan">
      <formula>$C$4</formula>
    </cfRule>
  </conditionalFormatting>
  <conditionalFormatting sqref="BF34">
    <cfRule type="cellIs" dxfId="156" priority="157" operator="lessThan">
      <formula>$C$4</formula>
    </cfRule>
  </conditionalFormatting>
  <conditionalFormatting sqref="BF35">
    <cfRule type="cellIs" dxfId="155" priority="156" operator="lessThan">
      <formula>$C$4</formula>
    </cfRule>
  </conditionalFormatting>
  <conditionalFormatting sqref="BF36">
    <cfRule type="cellIs" dxfId="154" priority="155" operator="lessThan">
      <formula>$C$4</formula>
    </cfRule>
  </conditionalFormatting>
  <conditionalFormatting sqref="BF37">
    <cfRule type="cellIs" dxfId="153" priority="154" operator="lessThan">
      <formula>$C$4</formula>
    </cfRule>
  </conditionalFormatting>
  <conditionalFormatting sqref="BF38">
    <cfRule type="cellIs" dxfId="152" priority="153" operator="lessThan">
      <formula>$C$4</formula>
    </cfRule>
  </conditionalFormatting>
  <conditionalFormatting sqref="BF39">
    <cfRule type="cellIs" dxfId="151" priority="152" operator="lessThan">
      <formula>$C$4</formula>
    </cfRule>
  </conditionalFormatting>
  <conditionalFormatting sqref="BF39">
    <cfRule type="cellIs" dxfId="150" priority="151" operator="lessThan">
      <formula>$C$4</formula>
    </cfRule>
  </conditionalFormatting>
  <conditionalFormatting sqref="BF40">
    <cfRule type="cellIs" dxfId="149" priority="150" operator="lessThan">
      <formula>$C$4</formula>
    </cfRule>
  </conditionalFormatting>
  <conditionalFormatting sqref="BF41">
    <cfRule type="cellIs" dxfId="148" priority="149" operator="lessThan">
      <formula>$C$4</formula>
    </cfRule>
  </conditionalFormatting>
  <conditionalFormatting sqref="BF41">
    <cfRule type="cellIs" dxfId="147" priority="148" operator="lessThan">
      <formula>$C$4</formula>
    </cfRule>
  </conditionalFormatting>
  <conditionalFormatting sqref="BF43">
    <cfRule type="cellIs" dxfId="146" priority="147" operator="lessThan">
      <formula>$C$4</formula>
    </cfRule>
  </conditionalFormatting>
  <conditionalFormatting sqref="BF42">
    <cfRule type="cellIs" dxfId="145" priority="146" operator="lessThan">
      <formula>$C$4</formula>
    </cfRule>
  </conditionalFormatting>
  <conditionalFormatting sqref="BF44">
    <cfRule type="cellIs" dxfId="144" priority="145" operator="lessThan">
      <formula>$C$4</formula>
    </cfRule>
  </conditionalFormatting>
  <conditionalFormatting sqref="BF45">
    <cfRule type="cellIs" dxfId="143" priority="144" operator="lessThan">
      <formula>$C$4</formula>
    </cfRule>
  </conditionalFormatting>
  <conditionalFormatting sqref="BF46">
    <cfRule type="cellIs" dxfId="142" priority="143" operator="lessThan">
      <formula>$C$4</formula>
    </cfRule>
  </conditionalFormatting>
  <conditionalFormatting sqref="BK11">
    <cfRule type="cellIs" dxfId="141" priority="142" operator="lessThan">
      <formula>$C$4</formula>
    </cfRule>
  </conditionalFormatting>
  <conditionalFormatting sqref="BK12">
    <cfRule type="cellIs" dxfId="140" priority="141" operator="lessThan">
      <formula>$C$4</formula>
    </cfRule>
  </conditionalFormatting>
  <conditionalFormatting sqref="BK13">
    <cfRule type="cellIs" dxfId="139" priority="140" operator="lessThan">
      <formula>$C$4</formula>
    </cfRule>
  </conditionalFormatting>
  <conditionalFormatting sqref="BK14">
    <cfRule type="cellIs" dxfId="138" priority="139" operator="lessThan">
      <formula>$C$4</formula>
    </cfRule>
  </conditionalFormatting>
  <conditionalFormatting sqref="BK15">
    <cfRule type="cellIs" dxfId="137" priority="138" operator="lessThan">
      <formula>$C$4</formula>
    </cfRule>
  </conditionalFormatting>
  <conditionalFormatting sqref="BK16">
    <cfRule type="cellIs" dxfId="136" priority="137" operator="lessThan">
      <formula>$C$4</formula>
    </cfRule>
  </conditionalFormatting>
  <conditionalFormatting sqref="BK17">
    <cfRule type="cellIs" dxfId="135" priority="136" operator="lessThan">
      <formula>$C$4</formula>
    </cfRule>
  </conditionalFormatting>
  <conditionalFormatting sqref="BK18">
    <cfRule type="cellIs" dxfId="134" priority="135" operator="lessThan">
      <formula>$C$4</formula>
    </cfRule>
  </conditionalFormatting>
  <conditionalFormatting sqref="BK19">
    <cfRule type="cellIs" dxfId="133" priority="134" operator="lessThan">
      <formula>$C$4</formula>
    </cfRule>
  </conditionalFormatting>
  <conditionalFormatting sqref="BK20">
    <cfRule type="cellIs" dxfId="132" priority="133" operator="lessThan">
      <formula>$C$4</formula>
    </cfRule>
  </conditionalFormatting>
  <conditionalFormatting sqref="BK21">
    <cfRule type="cellIs" dxfId="131" priority="132" operator="lessThan">
      <formula>$C$4</formula>
    </cfRule>
  </conditionalFormatting>
  <conditionalFormatting sqref="BK22">
    <cfRule type="cellIs" dxfId="130" priority="131" operator="lessThan">
      <formula>$C$4</formula>
    </cfRule>
  </conditionalFormatting>
  <conditionalFormatting sqref="BK23">
    <cfRule type="cellIs" dxfId="129" priority="130" operator="lessThan">
      <formula>$C$4</formula>
    </cfRule>
  </conditionalFormatting>
  <conditionalFormatting sqref="BK24">
    <cfRule type="cellIs" dxfId="128" priority="129" operator="lessThan">
      <formula>$C$4</formula>
    </cfRule>
  </conditionalFormatting>
  <conditionalFormatting sqref="BK25">
    <cfRule type="cellIs" dxfId="127" priority="128" operator="lessThan">
      <formula>$C$4</formula>
    </cfRule>
  </conditionalFormatting>
  <conditionalFormatting sqref="BK26">
    <cfRule type="cellIs" dxfId="126" priority="127" operator="lessThan">
      <formula>$C$4</formula>
    </cfRule>
  </conditionalFormatting>
  <conditionalFormatting sqref="BK27">
    <cfRule type="cellIs" dxfId="125" priority="126" operator="lessThan">
      <formula>$C$4</formula>
    </cfRule>
  </conditionalFormatting>
  <conditionalFormatting sqref="BK28">
    <cfRule type="cellIs" dxfId="124" priority="125" operator="lessThan">
      <formula>$C$4</formula>
    </cfRule>
  </conditionalFormatting>
  <conditionalFormatting sqref="BK29">
    <cfRule type="cellIs" dxfId="123" priority="124" operator="lessThan">
      <formula>$C$4</formula>
    </cfRule>
  </conditionalFormatting>
  <conditionalFormatting sqref="BK30">
    <cfRule type="cellIs" dxfId="122" priority="123" operator="lessThan">
      <formula>$C$4</formula>
    </cfRule>
  </conditionalFormatting>
  <conditionalFormatting sqref="BK31">
    <cfRule type="cellIs" dxfId="121" priority="122" operator="lessThan">
      <formula>$C$4</formula>
    </cfRule>
  </conditionalFormatting>
  <conditionalFormatting sqref="BK32">
    <cfRule type="cellIs" dxfId="120" priority="121" operator="lessThan">
      <formula>$C$4</formula>
    </cfRule>
  </conditionalFormatting>
  <conditionalFormatting sqref="BK33">
    <cfRule type="cellIs" dxfId="119" priority="120" operator="lessThan">
      <formula>$C$4</formula>
    </cfRule>
  </conditionalFormatting>
  <conditionalFormatting sqref="BK34">
    <cfRule type="cellIs" dxfId="118" priority="119" operator="lessThan">
      <formula>$C$4</formula>
    </cfRule>
  </conditionalFormatting>
  <conditionalFormatting sqref="BK35">
    <cfRule type="cellIs" dxfId="117" priority="118" operator="lessThan">
      <formula>$C$4</formula>
    </cfRule>
  </conditionalFormatting>
  <conditionalFormatting sqref="BK36">
    <cfRule type="cellIs" dxfId="116" priority="117" operator="lessThan">
      <formula>$C$4</formula>
    </cfRule>
  </conditionalFormatting>
  <conditionalFormatting sqref="BK37">
    <cfRule type="cellIs" dxfId="115" priority="116" operator="lessThan">
      <formula>$C$4</formula>
    </cfRule>
  </conditionalFormatting>
  <conditionalFormatting sqref="BK38">
    <cfRule type="cellIs" dxfId="114" priority="115" operator="lessThan">
      <formula>$C$4</formula>
    </cfRule>
  </conditionalFormatting>
  <conditionalFormatting sqref="BK39">
    <cfRule type="cellIs" dxfId="113" priority="114" operator="lessThan">
      <formula>$C$4</formula>
    </cfRule>
  </conditionalFormatting>
  <conditionalFormatting sqref="BK40">
    <cfRule type="cellIs" dxfId="112" priority="113" operator="lessThan">
      <formula>$C$4</formula>
    </cfRule>
  </conditionalFormatting>
  <conditionalFormatting sqref="BK41">
    <cfRule type="cellIs" dxfId="111" priority="112" operator="lessThan">
      <formula>$C$4</formula>
    </cfRule>
  </conditionalFormatting>
  <conditionalFormatting sqref="BK42">
    <cfRule type="cellIs" dxfId="110" priority="111" operator="lessThan">
      <formula>$C$4</formula>
    </cfRule>
  </conditionalFormatting>
  <conditionalFormatting sqref="BK43">
    <cfRule type="cellIs" dxfId="109" priority="110" operator="lessThan">
      <formula>$C$4</formula>
    </cfRule>
  </conditionalFormatting>
  <conditionalFormatting sqref="BK44">
    <cfRule type="cellIs" dxfId="108" priority="109" operator="lessThan">
      <formula>$C$4</formula>
    </cfRule>
  </conditionalFormatting>
  <conditionalFormatting sqref="BK45">
    <cfRule type="cellIs" dxfId="107" priority="108" operator="lessThan">
      <formula>$C$4</formula>
    </cfRule>
  </conditionalFormatting>
  <conditionalFormatting sqref="BK46">
    <cfRule type="cellIs" dxfId="106" priority="107" operator="lessThan">
      <formula>$C$4</formula>
    </cfRule>
  </conditionalFormatting>
  <conditionalFormatting sqref="Z11">
    <cfRule type="cellIs" dxfId="105" priority="106" operator="lessThan">
      <formula>$C$4</formula>
    </cfRule>
  </conditionalFormatting>
  <conditionalFormatting sqref="Z12">
    <cfRule type="cellIs" dxfId="104" priority="105" operator="lessThan">
      <formula>$C$4</formula>
    </cfRule>
  </conditionalFormatting>
  <conditionalFormatting sqref="Z13">
    <cfRule type="cellIs" dxfId="103" priority="104" operator="lessThan">
      <formula>$C$4</formula>
    </cfRule>
  </conditionalFormatting>
  <conditionalFormatting sqref="Z14">
    <cfRule type="cellIs" dxfId="102" priority="103" operator="lessThan">
      <formula>$C$4</formula>
    </cfRule>
  </conditionalFormatting>
  <conditionalFormatting sqref="Z15">
    <cfRule type="cellIs" dxfId="101" priority="102" operator="lessThan">
      <formula>$C$4</formula>
    </cfRule>
  </conditionalFormatting>
  <conditionalFormatting sqref="Z16">
    <cfRule type="cellIs" dxfId="100" priority="101" operator="lessThan">
      <formula>$C$4</formula>
    </cfRule>
  </conditionalFormatting>
  <conditionalFormatting sqref="Z17">
    <cfRule type="cellIs" dxfId="99" priority="100" operator="lessThan">
      <formula>$C$4</formula>
    </cfRule>
  </conditionalFormatting>
  <conditionalFormatting sqref="Z18">
    <cfRule type="cellIs" dxfId="98" priority="99" operator="lessThan">
      <formula>$C$4</formula>
    </cfRule>
  </conditionalFormatting>
  <conditionalFormatting sqref="Z19">
    <cfRule type="cellIs" dxfId="97" priority="98" operator="lessThan">
      <formula>$C$4</formula>
    </cfRule>
  </conditionalFormatting>
  <conditionalFormatting sqref="Z20">
    <cfRule type="cellIs" dxfId="96" priority="97" operator="lessThan">
      <formula>$C$4</formula>
    </cfRule>
  </conditionalFormatting>
  <conditionalFormatting sqref="Z21">
    <cfRule type="cellIs" dxfId="95" priority="96" operator="lessThan">
      <formula>$C$4</formula>
    </cfRule>
  </conditionalFormatting>
  <conditionalFormatting sqref="Z22">
    <cfRule type="cellIs" dxfId="94" priority="95" operator="lessThan">
      <formula>$C$4</formula>
    </cfRule>
  </conditionalFormatting>
  <conditionalFormatting sqref="Z23">
    <cfRule type="cellIs" dxfId="93" priority="94" operator="lessThan">
      <formula>$C$4</formula>
    </cfRule>
  </conditionalFormatting>
  <conditionalFormatting sqref="Z24">
    <cfRule type="cellIs" dxfId="92" priority="93" operator="lessThan">
      <formula>$C$4</formula>
    </cfRule>
  </conditionalFormatting>
  <conditionalFormatting sqref="Z25">
    <cfRule type="cellIs" dxfId="91" priority="92" operator="lessThan">
      <formula>$C$4</formula>
    </cfRule>
  </conditionalFormatting>
  <conditionalFormatting sqref="Z26">
    <cfRule type="cellIs" dxfId="90" priority="91" operator="lessThan">
      <formula>$C$4</formula>
    </cfRule>
  </conditionalFormatting>
  <conditionalFormatting sqref="Z27">
    <cfRule type="cellIs" dxfId="89" priority="90" operator="lessThan">
      <formula>$C$4</formula>
    </cfRule>
  </conditionalFormatting>
  <conditionalFormatting sqref="Z28">
    <cfRule type="cellIs" dxfId="88" priority="89" operator="lessThan">
      <formula>$C$4</formula>
    </cfRule>
  </conditionalFormatting>
  <conditionalFormatting sqref="Z29">
    <cfRule type="cellIs" dxfId="87" priority="88" operator="lessThan">
      <formula>$C$4</formula>
    </cfRule>
  </conditionalFormatting>
  <conditionalFormatting sqref="Z30">
    <cfRule type="cellIs" dxfId="86" priority="87" operator="lessThan">
      <formula>$C$4</formula>
    </cfRule>
  </conditionalFormatting>
  <conditionalFormatting sqref="Z31">
    <cfRule type="cellIs" dxfId="85" priority="86" operator="lessThan">
      <formula>$C$4</formula>
    </cfRule>
  </conditionalFormatting>
  <conditionalFormatting sqref="Z32">
    <cfRule type="cellIs" dxfId="84" priority="85" operator="lessThan">
      <formula>$C$4</formula>
    </cfRule>
  </conditionalFormatting>
  <conditionalFormatting sqref="Z33">
    <cfRule type="cellIs" dxfId="83" priority="84" operator="lessThan">
      <formula>$C$4</formula>
    </cfRule>
  </conditionalFormatting>
  <conditionalFormatting sqref="Z34">
    <cfRule type="cellIs" dxfId="82" priority="83" operator="lessThan">
      <formula>$C$4</formula>
    </cfRule>
  </conditionalFormatting>
  <conditionalFormatting sqref="Z35">
    <cfRule type="cellIs" dxfId="81" priority="82" operator="lessThan">
      <formula>$C$4</formula>
    </cfRule>
  </conditionalFormatting>
  <conditionalFormatting sqref="Z36">
    <cfRule type="cellIs" dxfId="80" priority="81" operator="lessThan">
      <formula>$C$4</formula>
    </cfRule>
  </conditionalFormatting>
  <conditionalFormatting sqref="Z37">
    <cfRule type="cellIs" dxfId="79" priority="80" operator="lessThan">
      <formula>$C$4</formula>
    </cfRule>
  </conditionalFormatting>
  <conditionalFormatting sqref="Z38">
    <cfRule type="cellIs" dxfId="78" priority="79" operator="lessThan">
      <formula>$C$4</formula>
    </cfRule>
  </conditionalFormatting>
  <conditionalFormatting sqref="Z39">
    <cfRule type="cellIs" dxfId="77" priority="78" operator="lessThan">
      <formula>$C$4</formula>
    </cfRule>
  </conditionalFormatting>
  <conditionalFormatting sqref="Z40">
    <cfRule type="cellIs" dxfId="76" priority="77" operator="lessThan">
      <formula>$C$4</formula>
    </cfRule>
  </conditionalFormatting>
  <conditionalFormatting sqref="Z41">
    <cfRule type="cellIs" dxfId="75" priority="76" operator="lessThan">
      <formula>$C$4</formula>
    </cfRule>
  </conditionalFormatting>
  <conditionalFormatting sqref="Z42">
    <cfRule type="cellIs" dxfId="74" priority="75" operator="lessThan">
      <formula>$C$4</formula>
    </cfRule>
  </conditionalFormatting>
  <conditionalFormatting sqref="Z43">
    <cfRule type="cellIs" dxfId="73" priority="74" operator="lessThan">
      <formula>$C$4</formula>
    </cfRule>
  </conditionalFormatting>
  <conditionalFormatting sqref="Z44">
    <cfRule type="cellIs" dxfId="72" priority="73" operator="lessThan">
      <formula>$C$4</formula>
    </cfRule>
  </conditionalFormatting>
  <conditionalFormatting sqref="Z45">
    <cfRule type="cellIs" dxfId="71" priority="72" operator="lessThan">
      <formula>$C$4</formula>
    </cfRule>
  </conditionalFormatting>
  <conditionalFormatting sqref="Z46">
    <cfRule type="cellIs" dxfId="70" priority="71" operator="lessThan">
      <formula>$C$4</formula>
    </cfRule>
  </conditionalFormatting>
  <conditionalFormatting sqref="Y11">
    <cfRule type="cellIs" dxfId="69" priority="70" operator="lessThan">
      <formula>$C$4</formula>
    </cfRule>
  </conditionalFormatting>
  <conditionalFormatting sqref="Y12">
    <cfRule type="cellIs" dxfId="68" priority="69" operator="lessThan">
      <formula>$C$4</formula>
    </cfRule>
  </conditionalFormatting>
  <conditionalFormatting sqref="Y13">
    <cfRule type="cellIs" dxfId="67" priority="68" operator="lessThan">
      <formula>$C$4</formula>
    </cfRule>
  </conditionalFormatting>
  <conditionalFormatting sqref="Y14">
    <cfRule type="cellIs" dxfId="66" priority="67" operator="lessThan">
      <formula>$C$4</formula>
    </cfRule>
  </conditionalFormatting>
  <conditionalFormatting sqref="Y15">
    <cfRule type="cellIs" dxfId="65" priority="66" operator="lessThan">
      <formula>$C$4</formula>
    </cfRule>
  </conditionalFormatting>
  <conditionalFormatting sqref="Y16">
    <cfRule type="cellIs" dxfId="64" priority="65" operator="lessThan">
      <formula>$C$4</formula>
    </cfRule>
  </conditionalFormatting>
  <conditionalFormatting sqref="Y17">
    <cfRule type="cellIs" dxfId="63" priority="64" operator="lessThan">
      <formula>$C$4</formula>
    </cfRule>
  </conditionalFormatting>
  <conditionalFormatting sqref="Y18">
    <cfRule type="cellIs" dxfId="62" priority="63" operator="lessThan">
      <formula>$C$4</formula>
    </cfRule>
  </conditionalFormatting>
  <conditionalFormatting sqref="Y19">
    <cfRule type="cellIs" dxfId="61" priority="62" operator="lessThan">
      <formula>$C$4</formula>
    </cfRule>
  </conditionalFormatting>
  <conditionalFormatting sqref="Y20">
    <cfRule type="cellIs" dxfId="60" priority="61" operator="lessThan">
      <formula>$C$4</formula>
    </cfRule>
  </conditionalFormatting>
  <conditionalFormatting sqref="Y21">
    <cfRule type="cellIs" dxfId="59" priority="60" operator="lessThan">
      <formula>$C$4</formula>
    </cfRule>
  </conditionalFormatting>
  <conditionalFormatting sqref="Y22">
    <cfRule type="cellIs" dxfId="58" priority="59" operator="lessThan">
      <formula>$C$4</formula>
    </cfRule>
  </conditionalFormatting>
  <conditionalFormatting sqref="Y23">
    <cfRule type="cellIs" dxfId="57" priority="58" operator="lessThan">
      <formula>$C$4</formula>
    </cfRule>
  </conditionalFormatting>
  <conditionalFormatting sqref="Y24">
    <cfRule type="cellIs" dxfId="56" priority="57" operator="lessThan">
      <formula>$C$4</formula>
    </cfRule>
  </conditionalFormatting>
  <conditionalFormatting sqref="Y25">
    <cfRule type="cellIs" dxfId="55" priority="56" operator="lessThan">
      <formula>$C$4</formula>
    </cfRule>
  </conditionalFormatting>
  <conditionalFormatting sqref="Y26">
    <cfRule type="cellIs" dxfId="54" priority="55" operator="lessThan">
      <formula>$C$4</formula>
    </cfRule>
  </conditionalFormatting>
  <conditionalFormatting sqref="Y27">
    <cfRule type="cellIs" dxfId="53" priority="54" operator="lessThan">
      <formula>$C$4</formula>
    </cfRule>
  </conditionalFormatting>
  <conditionalFormatting sqref="Y28">
    <cfRule type="cellIs" dxfId="52" priority="53" operator="lessThan">
      <formula>$C$4</formula>
    </cfRule>
  </conditionalFormatting>
  <conditionalFormatting sqref="Y29">
    <cfRule type="cellIs" dxfId="51" priority="52" operator="lessThan">
      <formula>$C$4</formula>
    </cfRule>
  </conditionalFormatting>
  <conditionalFormatting sqref="Y30">
    <cfRule type="cellIs" dxfId="50" priority="51" operator="lessThan">
      <formula>$C$4</formula>
    </cfRule>
  </conditionalFormatting>
  <conditionalFormatting sqref="Y31">
    <cfRule type="cellIs" dxfId="49" priority="50" operator="lessThan">
      <formula>$C$4</formula>
    </cfRule>
  </conditionalFormatting>
  <conditionalFormatting sqref="Y32">
    <cfRule type="cellIs" dxfId="48" priority="49" operator="lessThan">
      <formula>$C$4</formula>
    </cfRule>
  </conditionalFormatting>
  <conditionalFormatting sqref="Y33">
    <cfRule type="cellIs" dxfId="47" priority="48" operator="lessThan">
      <formula>$C$4</formula>
    </cfRule>
  </conditionalFormatting>
  <conditionalFormatting sqref="Y34">
    <cfRule type="cellIs" dxfId="46" priority="47" operator="lessThan">
      <formula>$C$4</formula>
    </cfRule>
  </conditionalFormatting>
  <conditionalFormatting sqref="Y35">
    <cfRule type="cellIs" dxfId="45" priority="46" operator="lessThan">
      <formula>$C$4</formula>
    </cfRule>
  </conditionalFormatting>
  <conditionalFormatting sqref="Y36">
    <cfRule type="cellIs" dxfId="44" priority="45" operator="lessThan">
      <formula>$C$4</formula>
    </cfRule>
  </conditionalFormatting>
  <conditionalFormatting sqref="Y37">
    <cfRule type="cellIs" dxfId="43" priority="44" operator="lessThan">
      <formula>$C$4</formula>
    </cfRule>
  </conditionalFormatting>
  <conditionalFormatting sqref="Y38">
    <cfRule type="cellIs" dxfId="42" priority="43" operator="lessThan">
      <formula>$C$4</formula>
    </cfRule>
  </conditionalFormatting>
  <conditionalFormatting sqref="Y39">
    <cfRule type="cellIs" dxfId="41" priority="42" operator="lessThan">
      <formula>$C$4</formula>
    </cfRule>
  </conditionalFormatting>
  <conditionalFormatting sqref="Y40">
    <cfRule type="cellIs" dxfId="40" priority="41" operator="lessThan">
      <formula>$C$4</formula>
    </cfRule>
  </conditionalFormatting>
  <conditionalFormatting sqref="Y41">
    <cfRule type="cellIs" dxfId="39" priority="40" operator="lessThan">
      <formula>$C$4</formula>
    </cfRule>
  </conditionalFormatting>
  <conditionalFormatting sqref="Y42">
    <cfRule type="cellIs" dxfId="38" priority="39" operator="lessThan">
      <formula>$C$4</formula>
    </cfRule>
  </conditionalFormatting>
  <conditionalFormatting sqref="Y43">
    <cfRule type="cellIs" dxfId="37" priority="38" operator="lessThan">
      <formula>$C$4</formula>
    </cfRule>
  </conditionalFormatting>
  <conditionalFormatting sqref="Y44">
    <cfRule type="cellIs" dxfId="36" priority="37" operator="lessThan">
      <formula>$C$4</formula>
    </cfRule>
  </conditionalFormatting>
  <conditionalFormatting sqref="Y45">
    <cfRule type="cellIs" dxfId="35" priority="36" operator="lessThan">
      <formula>$C$4</formula>
    </cfRule>
  </conditionalFormatting>
  <conditionalFormatting sqref="Y46">
    <cfRule type="cellIs" dxfId="34" priority="35" operator="lessThan">
      <formula>$C$4</formula>
    </cfRule>
  </conditionalFormatting>
  <conditionalFormatting sqref="BL15">
    <cfRule type="cellIs" dxfId="33" priority="34" operator="lessThan">
      <formula>$C$4</formula>
    </cfRule>
  </conditionalFormatting>
  <conditionalFormatting sqref="BL16">
    <cfRule type="cellIs" dxfId="32" priority="33" operator="lessThan">
      <formula>$C$4</formula>
    </cfRule>
  </conditionalFormatting>
  <conditionalFormatting sqref="BL17">
    <cfRule type="cellIs" dxfId="31" priority="32" operator="lessThan">
      <formula>$C$4</formula>
    </cfRule>
  </conditionalFormatting>
  <conditionalFormatting sqref="BL18">
    <cfRule type="cellIs" dxfId="30" priority="31" operator="lessThan">
      <formula>$C$4</formula>
    </cfRule>
  </conditionalFormatting>
  <conditionalFormatting sqref="BL19">
    <cfRule type="cellIs" dxfId="29" priority="30" operator="lessThan">
      <formula>$C$4</formula>
    </cfRule>
  </conditionalFormatting>
  <conditionalFormatting sqref="BL20">
    <cfRule type="cellIs" dxfId="28" priority="29" operator="lessThan">
      <formula>$C$4</formula>
    </cfRule>
  </conditionalFormatting>
  <conditionalFormatting sqref="BL21">
    <cfRule type="cellIs" dxfId="27" priority="28" operator="lessThan">
      <formula>$C$4</formula>
    </cfRule>
  </conditionalFormatting>
  <conditionalFormatting sqref="BL22">
    <cfRule type="cellIs" dxfId="26" priority="27" operator="lessThan">
      <formula>$C$4</formula>
    </cfRule>
  </conditionalFormatting>
  <conditionalFormatting sqref="BL23">
    <cfRule type="cellIs" dxfId="25" priority="26" operator="lessThan">
      <formula>$C$4</formula>
    </cfRule>
  </conditionalFormatting>
  <conditionalFormatting sqref="BL24">
    <cfRule type="cellIs" dxfId="24" priority="25" operator="lessThan">
      <formula>$C$4</formula>
    </cfRule>
  </conditionalFormatting>
  <conditionalFormatting sqref="BL25">
    <cfRule type="cellIs" dxfId="23" priority="24" operator="lessThan">
      <formula>$C$4</formula>
    </cfRule>
  </conditionalFormatting>
  <conditionalFormatting sqref="BL26">
    <cfRule type="cellIs" dxfId="22" priority="23" operator="lessThan">
      <formula>$C$4</formula>
    </cfRule>
  </conditionalFormatting>
  <conditionalFormatting sqref="BL27">
    <cfRule type="cellIs" dxfId="21" priority="22" operator="lessThan">
      <formula>$C$4</formula>
    </cfRule>
  </conditionalFormatting>
  <conditionalFormatting sqref="BL28">
    <cfRule type="cellIs" dxfId="20" priority="21" operator="lessThan">
      <formula>$C$4</formula>
    </cfRule>
  </conditionalFormatting>
  <conditionalFormatting sqref="BL29">
    <cfRule type="cellIs" dxfId="19" priority="20" operator="lessThan">
      <formula>$C$4</formula>
    </cfRule>
  </conditionalFormatting>
  <conditionalFormatting sqref="BL30">
    <cfRule type="cellIs" dxfId="18" priority="19" operator="lessThan">
      <formula>$C$4</formula>
    </cfRule>
  </conditionalFormatting>
  <conditionalFormatting sqref="BL31">
    <cfRule type="cellIs" dxfId="17" priority="18" operator="lessThan">
      <formula>$C$4</formula>
    </cfRule>
  </conditionalFormatting>
  <conditionalFormatting sqref="BL32">
    <cfRule type="cellIs" dxfId="16" priority="17" operator="lessThan">
      <formula>$C$4</formula>
    </cfRule>
  </conditionalFormatting>
  <conditionalFormatting sqref="BL33">
    <cfRule type="cellIs" dxfId="15" priority="16" operator="lessThan">
      <formula>$C$4</formula>
    </cfRule>
  </conditionalFormatting>
  <conditionalFormatting sqref="BL34">
    <cfRule type="cellIs" dxfId="14" priority="15" operator="lessThan">
      <formula>$C$4</formula>
    </cfRule>
  </conditionalFormatting>
  <conditionalFormatting sqref="BL35">
    <cfRule type="cellIs" dxfId="13" priority="14" operator="lessThan">
      <formula>$C$4</formula>
    </cfRule>
  </conditionalFormatting>
  <conditionalFormatting sqref="BL36">
    <cfRule type="cellIs" dxfId="12" priority="13" operator="lessThan">
      <formula>$C$4</formula>
    </cfRule>
  </conditionalFormatting>
  <conditionalFormatting sqref="BL37">
    <cfRule type="cellIs" dxfId="11" priority="12" operator="lessThan">
      <formula>$C$4</formula>
    </cfRule>
  </conditionalFormatting>
  <conditionalFormatting sqref="BL38">
    <cfRule type="cellIs" dxfId="10" priority="11" operator="lessThan">
      <formula>$C$4</formula>
    </cfRule>
  </conditionalFormatting>
  <conditionalFormatting sqref="BL39">
    <cfRule type="cellIs" dxfId="9" priority="10" operator="lessThan">
      <formula>$C$4</formula>
    </cfRule>
  </conditionalFormatting>
  <conditionalFormatting sqref="BL40">
    <cfRule type="cellIs" dxfId="8" priority="9" operator="lessThan">
      <formula>$C$4</formula>
    </cfRule>
  </conditionalFormatting>
  <conditionalFormatting sqref="BL41">
    <cfRule type="cellIs" dxfId="7" priority="8" operator="lessThan">
      <formula>$C$4</formula>
    </cfRule>
  </conditionalFormatting>
  <conditionalFormatting sqref="BL42">
    <cfRule type="cellIs" dxfId="6" priority="7" operator="lessThan">
      <formula>$C$4</formula>
    </cfRule>
  </conditionalFormatting>
  <conditionalFormatting sqref="BL43">
    <cfRule type="cellIs" dxfId="5" priority="6" operator="lessThan">
      <formula>$C$4</formula>
    </cfRule>
  </conditionalFormatting>
  <conditionalFormatting sqref="BL44">
    <cfRule type="cellIs" dxfId="4" priority="5" operator="lessThan">
      <formula>$C$4</formula>
    </cfRule>
  </conditionalFormatting>
  <conditionalFormatting sqref="BL45">
    <cfRule type="cellIs" dxfId="3" priority="4" operator="lessThan">
      <formula>$C$4</formula>
    </cfRule>
  </conditionalFormatting>
  <conditionalFormatting sqref="BL46">
    <cfRule type="cellIs" dxfId="2" priority="3" operator="lessThan">
      <formula>$C$4</formula>
    </cfRule>
  </conditionalFormatting>
  <conditionalFormatting sqref="O36">
    <cfRule type="cellIs" dxfId="1" priority="2" operator="lessThan">
      <formula>$C$4</formula>
    </cfRule>
  </conditionalFormatting>
  <conditionalFormatting sqref="O36">
    <cfRule type="cellIs" dxfId="0" priority="1" operator="lessThan">
      <formula>$C$4</formula>
    </cfRule>
  </conditionalFormatting>
  <dataValidations count="1078">
    <dataValidation type="decimal" allowBlank="1" showDropDown="1" showInputMessage="1" showErrorMessage="1" errorTitle="Masukan salah" error="Isian Anda salah!" promptTitle="Input yg diisikan" prompt="nilai angka antara 0 sampai 100." sqref="M11">
      <formula1>0</formula1>
      <formula2>100</formula2>
    </dataValidation>
    <dataValidation type="decimal" allowBlank="1" showDropDown="1" showInputMessage="1" showErrorMessage="1" errorTitle="Masukan salah" error="Isian Anda salah!" promptTitle="Input yg diisikan" prompt="nilai angka antara 0 sampai 100." sqref="M12">
      <formula1>0</formula1>
      <formula2>100</formula2>
    </dataValidation>
    <dataValidation type="decimal" allowBlank="1" showDropDown="1" showInputMessage="1" showErrorMessage="1" errorTitle="Masukan salah" error="Isian Anda salah!" promptTitle="Input yg diisikan" prompt="nilai angka antara 0 sampai 100." sqref="M13">
      <formula1>0</formula1>
      <formula2>100</formula2>
    </dataValidation>
    <dataValidation type="decimal" allowBlank="1" showDropDown="1" showInputMessage="1" showErrorMessage="1" errorTitle="Masukan salah" error="Isian Anda salah!" promptTitle="Input yg diisikan" prompt="nilai angka antara 0 sampai 100." sqref="M14">
      <formula1>0</formula1>
      <formula2>100</formula2>
    </dataValidation>
    <dataValidation type="decimal" allowBlank="1" showDropDown="1" showInputMessage="1" showErrorMessage="1" errorTitle="Masukan salah" error="Isian Anda salah!" promptTitle="Input yg diisikan" prompt="nilai angka antara 0 sampai 100." sqref="M15">
      <formula1>0</formula1>
      <formula2>100</formula2>
    </dataValidation>
    <dataValidation type="decimal" allowBlank="1" showDropDown="1" showInputMessage="1" showErrorMessage="1" errorTitle="Masukan salah" error="Isian Anda salah!" promptTitle="Input yg diisikan" prompt="nilai angka antara 0 sampai 100." sqref="M16">
      <formula1>0</formula1>
      <formula2>100</formula2>
    </dataValidation>
    <dataValidation type="decimal" allowBlank="1" showDropDown="1" showInputMessage="1" showErrorMessage="1" errorTitle="Masukan salah" error="Isian Anda salah!" promptTitle="Input yg diisikan" prompt="nilai angka antara 0 sampai 100." sqref="M17">
      <formula1>0</formula1>
      <formula2>100</formula2>
    </dataValidation>
    <dataValidation type="decimal" allowBlank="1" showDropDown="1" showInputMessage="1" showErrorMessage="1" errorTitle="Masukan salah" error="Isian Anda salah!" promptTitle="Input yg diisikan" prompt="nilai angka antara 0 sampai 100." sqref="M18">
      <formula1>0</formula1>
      <formula2>100</formula2>
    </dataValidation>
    <dataValidation type="decimal" allowBlank="1" showDropDown="1" showInputMessage="1" showErrorMessage="1" errorTitle="Masukan salah" error="Isian Anda salah!" promptTitle="Input yg diisikan" prompt="nilai angka antara 0 sampai 100." sqref="M19">
      <formula1>0</formula1>
      <formula2>100</formula2>
    </dataValidation>
    <dataValidation type="decimal" allowBlank="1" showDropDown="1" showInputMessage="1" showErrorMessage="1" errorTitle="Masukan salah" error="Isian Anda salah!" promptTitle="Input yg diisikan" prompt="nilai angka antara 0 sampai 100." sqref="M20">
      <formula1>0</formula1>
      <formula2>100</formula2>
    </dataValidation>
    <dataValidation type="decimal" allowBlank="1" showDropDown="1" showInputMessage="1" showErrorMessage="1" errorTitle="Masukan salah" error="Isian Anda salah!" promptTitle="Input yg diisikan" prompt="nilai angka antara 0 sampai 100." sqref="M21">
      <formula1>0</formula1>
      <formula2>100</formula2>
    </dataValidation>
    <dataValidation type="decimal" allowBlank="1" showDropDown="1" showInputMessage="1" showErrorMessage="1" errorTitle="Masukan salah" error="Isian Anda salah!" promptTitle="Input yg diisikan" prompt="nilai angka antara 0 sampai 100." sqref="M22">
      <formula1>0</formula1>
      <formula2>100</formula2>
    </dataValidation>
    <dataValidation type="decimal" allowBlank="1" showDropDown="1" showInputMessage="1" showErrorMessage="1" errorTitle="Masukan salah" error="Isian Anda salah!" promptTitle="Input yg diisikan" prompt="nilai angka antara 0 sampai 100." sqref="M23">
      <formula1>0</formula1>
      <formula2>100</formula2>
    </dataValidation>
    <dataValidation type="decimal" allowBlank="1" showDropDown="1" showInputMessage="1" showErrorMessage="1" errorTitle="Masukan salah" error="Isian Anda salah!" promptTitle="Input yg diisikan" prompt="nilai angka antara 0 sampai 100." sqref="M24">
      <formula1>0</formula1>
      <formula2>100</formula2>
    </dataValidation>
    <dataValidation type="decimal" allowBlank="1" showDropDown="1" showInputMessage="1" showErrorMessage="1" errorTitle="Masukan salah" error="Isian Anda salah!" promptTitle="Input yg diisikan" prompt="nilai angka antara 0 sampai 100." sqref="M25">
      <formula1>0</formula1>
      <formula2>100</formula2>
    </dataValidation>
    <dataValidation type="decimal" allowBlank="1" showDropDown="1" showInputMessage="1" showErrorMessage="1" errorTitle="Masukan salah" error="Isian Anda salah!" promptTitle="Input yg diisikan" prompt="nilai angka antara 0 sampai 100." sqref="M26">
      <formula1>0</formula1>
      <formula2>100</formula2>
    </dataValidation>
    <dataValidation type="decimal" allowBlank="1" showDropDown="1" showInputMessage="1" showErrorMessage="1" errorTitle="Masukan salah" error="Isian Anda salah!" promptTitle="Input yg diisikan" prompt="nilai angka antara 0 sampai 100." sqref="M27">
      <formula1>0</formula1>
      <formula2>100</formula2>
    </dataValidation>
    <dataValidation type="decimal" allowBlank="1" showDropDown="1" showInputMessage="1" showErrorMessage="1" errorTitle="Masukan salah" error="Isian Anda salah!" promptTitle="Input yg diisikan" prompt="nilai angka antara 0 sampai 100." sqref="M28">
      <formula1>0</formula1>
      <formula2>100</formula2>
    </dataValidation>
    <dataValidation type="decimal" allowBlank="1" showDropDown="1" showInputMessage="1" showErrorMessage="1" errorTitle="Masukan salah" error="Isian Anda salah!" promptTitle="Input yg diisikan" prompt="nilai angka antara 0 sampai 100." sqref="M29">
      <formula1>0</formula1>
      <formula2>100</formula2>
    </dataValidation>
    <dataValidation type="decimal" allowBlank="1" showDropDown="1" showInputMessage="1" showErrorMessage="1" errorTitle="Masukan salah" error="Isian Anda salah!" promptTitle="Input yg diisikan" prompt="nilai angka antara 0 sampai 100." sqref="M30">
      <formula1>0</formula1>
      <formula2>100</formula2>
    </dataValidation>
    <dataValidation type="decimal" allowBlank="1" showDropDown="1" showInputMessage="1" showErrorMessage="1" errorTitle="Masukan salah" error="Isian Anda salah!" promptTitle="Input yg diisikan" prompt="nilai angka antara 0 sampai 100." sqref="M31">
      <formula1>0</formula1>
      <formula2>100</formula2>
    </dataValidation>
    <dataValidation type="decimal" allowBlank="1" showDropDown="1" showInputMessage="1" showErrorMessage="1" errorTitle="Masukan salah" error="Isian Anda salah!" promptTitle="Input yg diisikan" prompt="nilai angka antara 0 sampai 100." sqref="M32">
      <formula1>0</formula1>
      <formula2>100</formula2>
    </dataValidation>
    <dataValidation type="decimal" allowBlank="1" showDropDown="1" showInputMessage="1" showErrorMessage="1" errorTitle="Masukan salah" error="Isian Anda salah!" promptTitle="Input yg diisikan" prompt="nilai angka antara 0 sampai 100." sqref="M33">
      <formula1>0</formula1>
      <formula2>100</formula2>
    </dataValidation>
    <dataValidation type="decimal" allowBlank="1" showDropDown="1" showInputMessage="1" showErrorMessage="1" errorTitle="Masukan salah" error="Isian Anda salah!" promptTitle="Input yg diisikan" prompt="nilai angka antara 0 sampai 100." sqref="M34">
      <formula1>0</formula1>
      <formula2>100</formula2>
    </dataValidation>
    <dataValidation type="decimal" allowBlank="1" showDropDown="1" showInputMessage="1" showErrorMessage="1" errorTitle="Masukan salah" error="Isian Anda salah!" promptTitle="Input yg diisikan" prompt="nilai angka antara 0 sampai 100." sqref="M35">
      <formula1>0</formula1>
      <formula2>100</formula2>
    </dataValidation>
    <dataValidation type="decimal" allowBlank="1" showDropDown="1" showInputMessage="1" showErrorMessage="1" errorTitle="Masukan salah" error="Isian Anda salah!" promptTitle="Input yg diisikan" prompt="nilai angka antara 0 sampai 100." sqref="M36">
      <formula1>0</formula1>
      <formula2>100</formula2>
    </dataValidation>
    <dataValidation type="decimal" allowBlank="1" showDropDown="1" showInputMessage="1" showErrorMessage="1" errorTitle="Masukan salah" error="Isian Anda salah!" promptTitle="Input yg diisikan" prompt="nilai angka antara 0 sampai 100." sqref="M37">
      <formula1>0</formula1>
      <formula2>100</formula2>
    </dataValidation>
    <dataValidation type="decimal" allowBlank="1" showDropDown="1" showInputMessage="1" showErrorMessage="1" errorTitle="Masukan salah" error="Isian Anda salah!" promptTitle="Input yg diisikan" prompt="nilai angka antara 0 sampai 100." sqref="M38">
      <formula1>0</formula1>
      <formula2>100</formula2>
    </dataValidation>
    <dataValidation type="decimal" allowBlank="1" showDropDown="1" showInputMessage="1" showErrorMessage="1" errorTitle="Masukan salah" error="Isian Anda salah!" promptTitle="Input yg diisikan" prompt="nilai angka antara 0 sampai 100." sqref="M39">
      <formula1>0</formula1>
      <formula2>100</formula2>
    </dataValidation>
    <dataValidation type="decimal" allowBlank="1" showDropDown="1" showInputMessage="1" showErrorMessage="1" errorTitle="Masukan salah" error="Isian Anda salah!" promptTitle="Input yg diisikan" prompt="nilai angka antara 0 sampai 100." sqref="M40">
      <formula1>0</formula1>
      <formula2>100</formula2>
    </dataValidation>
    <dataValidation type="decimal" allowBlank="1" showDropDown="1" showInputMessage="1" showErrorMessage="1" errorTitle="Masukan salah" error="Isian Anda salah!" promptTitle="Input yg diisikan" prompt="nilai angka antara 0 sampai 100." sqref="M41">
      <formula1>0</formula1>
      <formula2>100</formula2>
    </dataValidation>
    <dataValidation type="decimal" allowBlank="1" showDropDown="1" showInputMessage="1" showErrorMessage="1" errorTitle="Masukan salah" error="Isian Anda salah!" promptTitle="Input yg diisikan" prompt="nilai angka antara 0 sampai 100." sqref="M42">
      <formula1>0</formula1>
      <formula2>100</formula2>
    </dataValidation>
    <dataValidation type="decimal" allowBlank="1" showDropDown="1" showInputMessage="1" showErrorMessage="1" errorTitle="Masukan salah" error="Isian Anda salah!" promptTitle="Input yg diisikan" prompt="nilai angka antara 0 sampai 100." sqref="M43">
      <formula1>0</formula1>
      <formula2>100</formula2>
    </dataValidation>
    <dataValidation type="decimal" allowBlank="1" showDropDown="1" showInputMessage="1" showErrorMessage="1" errorTitle="Masukan salah" error="Isian Anda salah!" promptTitle="Input yg diisikan" prompt="nilai angka antara 0 sampai 100." sqref="M44">
      <formula1>0</formula1>
      <formula2>100</formula2>
    </dataValidation>
    <dataValidation type="decimal" allowBlank="1" showDropDown="1" showInputMessage="1" showErrorMessage="1" errorTitle="Masukan salah" error="Isian Anda salah!" promptTitle="Input yg diisikan" prompt="nilai angka antara 0 sampai 100." sqref="M45">
      <formula1>0</formula1>
      <formula2>100</formula2>
    </dataValidation>
    <dataValidation type="decimal" allowBlank="1" showDropDown="1" showInputMessage="1" showErrorMessage="1" errorTitle="Masukan salah" error="Isian Anda salah!" promptTitle="Input yg diisikan" prompt="nilai angka antara 0 sampai 100." sqref="M46">
      <formula1>0</formula1>
      <formula2>100</formula2>
    </dataValidation>
    <dataValidation type="decimal" allowBlank="1" showDropDown="1" showInputMessage="1" showErrorMessage="1" errorTitle="Masukan salah" error="Isian Anda salah!" promptTitle="Input yg diisikan" prompt="nilai angka antara 0 sampai 100." sqref="M47">
      <formula1>0</formula1>
      <formula2>100</formula2>
    </dataValidation>
    <dataValidation type="decimal" allowBlank="1" showDropDown="1" showInputMessage="1" showErrorMessage="1" errorTitle="Masukan salah" error="Isian Anda salah!" promptTitle="Input yg diisikan" prompt="nilai angka antara 0 sampai 100." sqref="M48">
      <formula1>0</formula1>
      <formula2>100</formula2>
    </dataValidation>
    <dataValidation type="decimal" allowBlank="1" showDropDown="1" showInputMessage="1" showErrorMessage="1" errorTitle="Masukan salah" error="Isian Anda salah!" promptTitle="Input yg diisikan" prompt="nilai angka antara 0 sampai 100." sqref="M49">
      <formula1>0</formula1>
      <formula2>100</formula2>
    </dataValidation>
    <dataValidation type="decimal" allowBlank="1" showDropDown="1" showInputMessage="1" showErrorMessage="1" errorTitle="Masukan salah" error="Isian Anda salah!" promptTitle="Input yg diisikan" prompt="nilai angka antara 0 sampai 100." sqref="M50">
      <formula1>0</formula1>
      <formula2>100</formula2>
    </dataValidation>
    <dataValidation type="decimal" allowBlank="1" showDropDown="1" showInputMessage="1" showErrorMessage="1" errorTitle="Masukan salah" error="Isian Anda salah!" promptTitle="Input yg diisikan" prompt="nilai angka antara 0 sampai 100." sqref="M51">
      <formula1>0</formula1>
      <formula2>100</formula2>
    </dataValidation>
    <dataValidation type="decimal" allowBlank="1" showDropDown="1" showInputMessage="1" showErrorMessage="1" errorTitle="Masukan salah" error="Isian Anda salah!" promptTitle="Input yg diisikan" prompt="nilai angka antara 0 sampai 100." sqref="M52">
      <formula1>0</formula1>
      <formula2>100</formula2>
    </dataValidation>
    <dataValidation type="decimal" allowBlank="1" showDropDown="1" showInputMessage="1" showErrorMessage="1" errorTitle="Masukan salah" error="Isian Anda salah!" promptTitle="Input yg diisikan" prompt="nilai angka antara 0 sampai 100." sqref="M53">
      <formula1>0</formula1>
      <formula2>100</formula2>
    </dataValidation>
    <dataValidation type="decimal" allowBlank="1" showDropDown="1" showInputMessage="1" showErrorMessage="1" errorTitle="Masukan salah" error="Isian Anda salah!" promptTitle="Input yg diisikan" prompt="nilai angka antara 0 sampai 100." sqref="M54">
      <formula1>0</formula1>
      <formula2>100</formula2>
    </dataValidation>
    <dataValidation type="decimal" allowBlank="1" showDropDown="1" showInputMessage="1" showErrorMessage="1" errorTitle="Masukan salah" error="Isian Anda salah!" promptTitle="Input yg diisikan" prompt="nilai angka antara 0 sampai 100." sqref="M55">
      <formula1>0</formula1>
      <formula2>100</formula2>
    </dataValidation>
    <dataValidation type="decimal" allowBlank="1" showDropDown="1" showInputMessage="1" showErrorMessage="1" errorTitle="Masukan salah" error="Isian Anda salah!" promptTitle="Input yg diisikan" prompt="nilai angka antara 0 sampai 100." sqref="M56">
      <formula1>0</formula1>
      <formula2>100</formula2>
    </dataValidation>
    <dataValidation type="decimal" allowBlank="1" showDropDown="1" showInputMessage="1" showErrorMessage="1" errorTitle="Masukan salah" error="Isian Anda salah!" promptTitle="Input yg diisikan" prompt="nilai angka antara 0 sampai 100." sqref="M57">
      <formula1>0</formula1>
      <formula2>100</formula2>
    </dataValidation>
    <dataValidation type="decimal" allowBlank="1" showDropDown="1" showInputMessage="1" showErrorMessage="1" errorTitle="Masukan salah" error="Isian Anda salah!" promptTitle="Input yg diisikan" prompt="nilai angka antara 0 sampai 100." sqref="M58">
      <formula1>0</formula1>
      <formula2>100</formula2>
    </dataValidation>
    <dataValidation type="decimal" allowBlank="1" showDropDown="1" showInputMessage="1" showErrorMessage="1" errorTitle="Masukan salah" error="Isian Anda salah!" promptTitle="Input yg diisikan" prompt="nilai angka antara 0 sampai 100." sqref="M59">
      <formula1>0</formula1>
      <formula2>100</formula2>
    </dataValidation>
    <dataValidation type="decimal" allowBlank="1" showDropDown="1" showInputMessage="1" showErrorMessage="1" errorTitle="Masukan salah" error="Isian Anda salah!" promptTitle="Input yg diisikan" prompt="nilai angka antara 0 sampai 100." sqref="M60">
      <formula1>0</formula1>
      <formula2>100</formula2>
    </dataValidation>
    <dataValidation allowBlank="1" showInputMessage="1" showErrorMessage="1" sqref="V11"/>
    <dataValidation allowBlank="1" showInputMessage="1" showErrorMessage="1" sqref="V12"/>
    <dataValidation allowBlank="1" showInputMessage="1" showErrorMessage="1" sqref="V13"/>
    <dataValidation allowBlank="1" showInputMessage="1" showErrorMessage="1" sqref="V14"/>
    <dataValidation allowBlank="1" showInputMessage="1" showErrorMessage="1" sqref="V15"/>
    <dataValidation allowBlank="1" showInputMessage="1" showErrorMessage="1" sqref="V16"/>
    <dataValidation allowBlank="1" showInputMessage="1" showErrorMessage="1" sqref="V17"/>
    <dataValidation allowBlank="1" showInputMessage="1" showErrorMessage="1" sqref="V18"/>
    <dataValidation allowBlank="1" showInputMessage="1" showErrorMessage="1" sqref="V19"/>
    <dataValidation allowBlank="1" showInputMessage="1" showErrorMessage="1" sqref="V20"/>
    <dataValidation allowBlank="1" showInputMessage="1" showErrorMessage="1" sqref="V21"/>
    <dataValidation allowBlank="1" showInputMessage="1" showErrorMessage="1" sqref="V22"/>
    <dataValidation allowBlank="1" showInputMessage="1" showErrorMessage="1" sqref="V23"/>
    <dataValidation allowBlank="1" showInputMessage="1" showErrorMessage="1" sqref="V24"/>
    <dataValidation allowBlank="1" showInputMessage="1" showErrorMessage="1" sqref="V25"/>
    <dataValidation allowBlank="1" showInputMessage="1" showErrorMessage="1" sqref="V26"/>
    <dataValidation allowBlank="1" showInputMessage="1" showErrorMessage="1" sqref="V27"/>
    <dataValidation allowBlank="1" showInputMessage="1" showErrorMessage="1" sqref="V28"/>
    <dataValidation allowBlank="1" showInputMessage="1" showErrorMessage="1" sqref="V29"/>
    <dataValidation allowBlank="1" showInputMessage="1" showErrorMessage="1" sqref="V30"/>
    <dataValidation allowBlank="1" showInputMessage="1" showErrorMessage="1" sqref="V31"/>
    <dataValidation allowBlank="1" showInputMessage="1" showErrorMessage="1" sqref="V32"/>
    <dataValidation allowBlank="1" showInputMessage="1" showErrorMessage="1" sqref="V33"/>
    <dataValidation allowBlank="1" showInputMessage="1" showErrorMessage="1" sqref="V34"/>
    <dataValidation allowBlank="1" showInputMessage="1" showErrorMessage="1" sqref="V35"/>
    <dataValidation allowBlank="1" showInputMessage="1" showErrorMessage="1" sqref="V36"/>
    <dataValidation allowBlank="1" showInputMessage="1" showErrorMessage="1" sqref="V37"/>
    <dataValidation allowBlank="1" showInputMessage="1" showErrorMessage="1" sqref="V38"/>
    <dataValidation allowBlank="1" showInputMessage="1" showErrorMessage="1" sqref="V39"/>
    <dataValidation allowBlank="1" showInputMessage="1" showErrorMessage="1" sqref="V40"/>
    <dataValidation allowBlank="1" showInputMessage="1" showErrorMessage="1" sqref="V41"/>
    <dataValidation allowBlank="1" showInputMessage="1" showErrorMessage="1" sqref="V42"/>
    <dataValidation allowBlank="1" showInputMessage="1" showErrorMessage="1" sqref="V43"/>
    <dataValidation allowBlank="1" showInputMessage="1" showErrorMessage="1" sqref="V44"/>
    <dataValidation allowBlank="1" showInputMessage="1" showErrorMessage="1" sqref="V45"/>
    <dataValidation allowBlank="1" showInputMessage="1" showErrorMessage="1" sqref="V46"/>
    <dataValidation allowBlank="1" showInputMessage="1" showErrorMessage="1" sqref="V47"/>
    <dataValidation allowBlank="1" showInputMessage="1" showErrorMessage="1" sqref="V48"/>
    <dataValidation allowBlank="1" showInputMessage="1" showErrorMessage="1" sqref="V49"/>
    <dataValidation allowBlank="1" showInputMessage="1" showErrorMessage="1" sqref="V50"/>
    <dataValidation allowBlank="1" showInputMessage="1" showErrorMessage="1" sqref="V51"/>
    <dataValidation allowBlank="1" showInputMessage="1" showErrorMessage="1" sqref="V52"/>
    <dataValidation allowBlank="1" showInputMessage="1" showErrorMessage="1" sqref="V53"/>
    <dataValidation allowBlank="1" showInputMessage="1" showErrorMessage="1" sqref="V54"/>
    <dataValidation allowBlank="1" showInputMessage="1" showErrorMessage="1" sqref="V55"/>
    <dataValidation allowBlank="1" showInputMessage="1" showErrorMessage="1" sqref="V56"/>
    <dataValidation allowBlank="1" showInputMessage="1" showErrorMessage="1" sqref="V57"/>
    <dataValidation allowBlank="1" showInputMessage="1" showErrorMessage="1" sqref="V58"/>
    <dataValidation allowBlank="1" showInputMessage="1" showErrorMessage="1" sqref="V59"/>
    <dataValidation allowBlank="1" showInputMessage="1" showErrorMessage="1" sqref="V60"/>
    <dataValidation allowBlank="1" showInputMessage="1" showErrorMessage="1" sqref="Y47"/>
    <dataValidation allowBlank="1" showInputMessage="1" showErrorMessage="1" sqref="Y48"/>
    <dataValidation allowBlank="1" showInputMessage="1" showErrorMessage="1" sqref="Y49"/>
    <dataValidation allowBlank="1" showInputMessage="1" showErrorMessage="1" sqref="Y50"/>
    <dataValidation allowBlank="1" showInputMessage="1" showErrorMessage="1" sqref="Y51"/>
    <dataValidation allowBlank="1" showInputMessage="1" showErrorMessage="1" sqref="Y52"/>
    <dataValidation allowBlank="1" showInputMessage="1" showErrorMessage="1" sqref="Y53"/>
    <dataValidation allowBlank="1" showInputMessage="1" showErrorMessage="1" sqref="Y54"/>
    <dataValidation allowBlank="1" showInputMessage="1" showErrorMessage="1" sqref="Y55"/>
    <dataValidation allowBlank="1" showInputMessage="1" showErrorMessage="1" sqref="Y56"/>
    <dataValidation allowBlank="1" showInputMessage="1" showErrorMessage="1" sqref="Y57"/>
    <dataValidation allowBlank="1" showInputMessage="1" showErrorMessage="1" sqref="Y58"/>
    <dataValidation allowBlank="1" showInputMessage="1" showErrorMessage="1" sqref="Y59"/>
    <dataValidation allowBlank="1" showInputMessage="1" showErrorMessage="1" sqref="Y60"/>
    <dataValidation allowBlank="1" showInputMessage="1" showErrorMessage="1" sqref="AB11"/>
    <dataValidation allowBlank="1" showInputMessage="1" showErrorMessage="1" sqref="AB12"/>
    <dataValidation allowBlank="1" showInputMessage="1" showErrorMessage="1" sqref="AB13"/>
    <dataValidation allowBlank="1" showInputMessage="1" showErrorMessage="1" sqref="AB14"/>
    <dataValidation allowBlank="1" showInputMessage="1" showErrorMessage="1" sqref="AB15"/>
    <dataValidation allowBlank="1" showInputMessage="1" showErrorMessage="1" sqref="AB16"/>
    <dataValidation allowBlank="1" showInputMessage="1" showErrorMessage="1" sqref="AB17"/>
    <dataValidation allowBlank="1" showInputMessage="1" showErrorMessage="1" sqref="AB18"/>
    <dataValidation allowBlank="1" showInputMessage="1" showErrorMessage="1" sqref="AB19"/>
    <dataValidation allowBlank="1" showInputMessage="1" showErrorMessage="1" sqref="AB20"/>
    <dataValidation allowBlank="1" showInputMessage="1" showErrorMessage="1" sqref="AB21"/>
    <dataValidation allowBlank="1" showInputMessage="1" showErrorMessage="1" sqref="AB22"/>
    <dataValidation allowBlank="1" showInputMessage="1" showErrorMessage="1" sqref="AB23"/>
    <dataValidation allowBlank="1" showInputMessage="1" showErrorMessage="1" sqref="AB24"/>
    <dataValidation allowBlank="1" showInputMessage="1" showErrorMessage="1" sqref="AB25"/>
    <dataValidation allowBlank="1" showInputMessage="1" showErrorMessage="1" sqref="AB26"/>
    <dataValidation allowBlank="1" showInputMessage="1" showErrorMessage="1" sqref="AB27"/>
    <dataValidation allowBlank="1" showInputMessage="1" showErrorMessage="1" sqref="AB28"/>
    <dataValidation allowBlank="1" showInputMessage="1" showErrorMessage="1" sqref="AB29"/>
    <dataValidation allowBlank="1" showInputMessage="1" showErrorMessage="1" sqref="AB30"/>
    <dataValidation allowBlank="1" showInputMessage="1" showErrorMessage="1" sqref="AB31"/>
    <dataValidation allowBlank="1" showInputMessage="1" showErrorMessage="1" sqref="AB32"/>
    <dataValidation allowBlank="1" showInputMessage="1" showErrorMessage="1" sqref="AB33"/>
    <dataValidation allowBlank="1" showInputMessage="1" showErrorMessage="1" sqref="AB34"/>
    <dataValidation allowBlank="1" showInputMessage="1" showErrorMessage="1" sqref="AB35"/>
    <dataValidation allowBlank="1" showInputMessage="1" showErrorMessage="1" sqref="AB36"/>
    <dataValidation allowBlank="1" showInputMessage="1" showErrorMessage="1" sqref="AB37"/>
    <dataValidation allowBlank="1" showInputMessage="1" showErrorMessage="1" sqref="AB38"/>
    <dataValidation allowBlank="1" showInputMessage="1" showErrorMessage="1" sqref="AB39"/>
    <dataValidation allowBlank="1" showInputMessage="1" showErrorMessage="1" sqref="AB40"/>
    <dataValidation allowBlank="1" showInputMessage="1" showErrorMessage="1" sqref="AB41"/>
    <dataValidation allowBlank="1" showInputMessage="1" showErrorMessage="1" sqref="AB42"/>
    <dataValidation allowBlank="1" showInputMessage="1" showErrorMessage="1" sqref="AB43"/>
    <dataValidation allowBlank="1" showInputMessage="1" showErrorMessage="1" sqref="AB44"/>
    <dataValidation allowBlank="1" showInputMessage="1" showErrorMessage="1" sqref="AB45"/>
    <dataValidation allowBlank="1" showInputMessage="1" showErrorMessage="1" sqref="AB46"/>
    <dataValidation allowBlank="1" showInputMessage="1" showErrorMessage="1" sqref="AB47"/>
    <dataValidation allowBlank="1" showInputMessage="1" showErrorMessage="1" sqref="AB48"/>
    <dataValidation allowBlank="1" showInputMessage="1" showErrorMessage="1" sqref="AB49"/>
    <dataValidation allowBlank="1" showInputMessage="1" showErrorMessage="1" sqref="AB50"/>
    <dataValidation allowBlank="1" showInputMessage="1" showErrorMessage="1" sqref="AB51"/>
    <dataValidation allowBlank="1" showInputMessage="1" showErrorMessage="1" sqref="AB52"/>
    <dataValidation allowBlank="1" showInputMessage="1" showErrorMessage="1" sqref="AB53"/>
    <dataValidation allowBlank="1" showInputMessage="1" showErrorMessage="1" sqref="AB54"/>
    <dataValidation allowBlank="1" showInputMessage="1" showErrorMessage="1" sqref="AB55"/>
    <dataValidation allowBlank="1" showInputMessage="1" showErrorMessage="1" sqref="AB56"/>
    <dataValidation allowBlank="1" showInputMessage="1" showErrorMessage="1" sqref="AB57"/>
    <dataValidation allowBlank="1" showInputMessage="1" showErrorMessage="1" sqref="AB58"/>
    <dataValidation allowBlank="1" showInputMessage="1" showErrorMessage="1" sqref="AB59"/>
    <dataValidation allowBlank="1" showInputMessage="1" showErrorMessage="1" sqref="AB60"/>
    <dataValidation allowBlank="1" showInputMessage="1" showErrorMessage="1" sqref="S11"/>
    <dataValidation allowBlank="1" showInputMessage="1" showErrorMessage="1" sqref="S12"/>
    <dataValidation allowBlank="1" showInputMessage="1" showErrorMessage="1" sqref="S13"/>
    <dataValidation allowBlank="1" showInputMessage="1" showErrorMessage="1" sqref="S14"/>
    <dataValidation allowBlank="1" showInputMessage="1" showErrorMessage="1" sqref="S15"/>
    <dataValidation allowBlank="1" showInputMessage="1" showErrorMessage="1" sqref="S16"/>
    <dataValidation allowBlank="1" showInputMessage="1" showErrorMessage="1" sqref="S17"/>
    <dataValidation allowBlank="1" showInputMessage="1" showErrorMessage="1" sqref="S18"/>
    <dataValidation allowBlank="1" showInputMessage="1" showErrorMessage="1" sqref="S19"/>
    <dataValidation allowBlank="1" showInputMessage="1" showErrorMessage="1" sqref="S20"/>
    <dataValidation allowBlank="1" showInputMessage="1" showErrorMessage="1" sqref="S21"/>
    <dataValidation allowBlank="1" showInputMessage="1" showErrorMessage="1" sqref="S22"/>
    <dataValidation allowBlank="1" showInputMessage="1" showErrorMessage="1" sqref="S23"/>
    <dataValidation allowBlank="1" showInputMessage="1" showErrorMessage="1" sqref="S24"/>
    <dataValidation allowBlank="1" showInputMessage="1" showErrorMessage="1" sqref="S25"/>
    <dataValidation allowBlank="1" showInputMessage="1" showErrorMessage="1" sqref="S26"/>
    <dataValidation allowBlank="1" showInputMessage="1" showErrorMessage="1" sqref="S27"/>
    <dataValidation allowBlank="1" showInputMessage="1" showErrorMessage="1" sqref="S28"/>
    <dataValidation allowBlank="1" showInputMessage="1" showErrorMessage="1" sqref="S29"/>
    <dataValidation allowBlank="1" showInputMessage="1" showErrorMessage="1" sqref="S30"/>
    <dataValidation allowBlank="1" showInputMessage="1" showErrorMessage="1" sqref="S31"/>
    <dataValidation allowBlank="1" showInputMessage="1" showErrorMessage="1" sqref="S32"/>
    <dataValidation allowBlank="1" showInputMessage="1" showErrorMessage="1" sqref="S33"/>
    <dataValidation allowBlank="1" showInputMessage="1" showErrorMessage="1" sqref="S34"/>
    <dataValidation allowBlank="1" showInputMessage="1" showErrorMessage="1" sqref="S35"/>
    <dataValidation allowBlank="1" showInputMessage="1" showErrorMessage="1" sqref="S36"/>
    <dataValidation allowBlank="1" showInputMessage="1" showErrorMessage="1" sqref="S37"/>
    <dataValidation allowBlank="1" showInputMessage="1" showErrorMessage="1" sqref="S38"/>
    <dataValidation allowBlank="1" showInputMessage="1" showErrorMessage="1" sqref="S39"/>
    <dataValidation allowBlank="1" showInputMessage="1" showErrorMessage="1" sqref="S40"/>
    <dataValidation allowBlank="1" showInputMessage="1" showErrorMessage="1" sqref="S41"/>
    <dataValidation allowBlank="1" showInputMessage="1" showErrorMessage="1" sqref="S42"/>
    <dataValidation allowBlank="1" showInputMessage="1" showErrorMessage="1" sqref="S43"/>
    <dataValidation allowBlank="1" showInputMessage="1" showErrorMessage="1" sqref="S44"/>
    <dataValidation allowBlank="1" showInputMessage="1" showErrorMessage="1" sqref="S45"/>
    <dataValidation allowBlank="1" showInputMessage="1" showErrorMessage="1" sqref="S46"/>
    <dataValidation allowBlank="1" showInputMessage="1" showErrorMessage="1" sqref="S47"/>
    <dataValidation allowBlank="1" showInputMessage="1" showErrorMessage="1" sqref="S48"/>
    <dataValidation allowBlank="1" showInputMessage="1" showErrorMessage="1" sqref="S49"/>
    <dataValidation allowBlank="1" showInputMessage="1" showErrorMessage="1" sqref="S50"/>
    <dataValidation allowBlank="1" showInputMessage="1" showErrorMessage="1" sqref="S51"/>
    <dataValidation allowBlank="1" showInputMessage="1" showErrorMessage="1" sqref="S52"/>
    <dataValidation allowBlank="1" showInputMessage="1" showErrorMessage="1" sqref="S53"/>
    <dataValidation allowBlank="1" showInputMessage="1" showErrorMessage="1" sqref="S54"/>
    <dataValidation allowBlank="1" showInputMessage="1" showErrorMessage="1" sqref="S55"/>
    <dataValidation allowBlank="1" showInputMessage="1" showErrorMessage="1" sqref="S56"/>
    <dataValidation allowBlank="1" showInputMessage="1" showErrorMessage="1" sqref="S57"/>
    <dataValidation allowBlank="1" showInputMessage="1" showErrorMessage="1" sqref="S58"/>
    <dataValidation allowBlank="1" showInputMessage="1" showErrorMessage="1" sqref="S59"/>
    <dataValidation allowBlank="1" showInputMessage="1" showErrorMessage="1" sqref="S60"/>
    <dataValidation allowBlank="1" showInputMessage="1" showErrorMessage="1" sqref="AI11"/>
    <dataValidation allowBlank="1" showInputMessage="1" showErrorMessage="1" sqref="AI12"/>
    <dataValidation allowBlank="1" showInputMessage="1" showErrorMessage="1" sqref="AI13"/>
    <dataValidation allowBlank="1" showInputMessage="1" showErrorMessage="1" sqref="AI14"/>
    <dataValidation allowBlank="1" showInputMessage="1" showErrorMessage="1" sqref="AI15"/>
    <dataValidation allowBlank="1" showInputMessage="1" showErrorMessage="1" sqref="AI16"/>
    <dataValidation allowBlank="1" showInputMessage="1" showErrorMessage="1" sqref="AI17"/>
    <dataValidation allowBlank="1" showInputMessage="1" showErrorMessage="1" sqref="AI18"/>
    <dataValidation allowBlank="1" showInputMessage="1" showErrorMessage="1" sqref="AI19"/>
    <dataValidation allowBlank="1" showInputMessage="1" showErrorMessage="1" sqref="AI20"/>
    <dataValidation allowBlank="1" showInputMessage="1" showErrorMessage="1" sqref="AI21"/>
    <dataValidation allowBlank="1" showInputMessage="1" showErrorMessage="1" sqref="AI22"/>
    <dataValidation allowBlank="1" showInputMessage="1" showErrorMessage="1" sqref="AI23"/>
    <dataValidation allowBlank="1" showInputMessage="1" showErrorMessage="1" sqref="AI24"/>
    <dataValidation allowBlank="1" showInputMessage="1" showErrorMessage="1" sqref="AI25"/>
    <dataValidation allowBlank="1" showInputMessage="1" showErrorMessage="1" sqref="AI26"/>
    <dataValidation allowBlank="1" showInputMessage="1" showErrorMessage="1" sqref="AI27"/>
    <dataValidation allowBlank="1" showInputMessage="1" showErrorMessage="1" sqref="AI28"/>
    <dataValidation allowBlank="1" showInputMessage="1" showErrorMessage="1" sqref="AI29"/>
    <dataValidation allowBlank="1" showInputMessage="1" showErrorMessage="1" sqref="AI30"/>
    <dataValidation allowBlank="1" showInputMessage="1" showErrorMessage="1" sqref="AI31"/>
    <dataValidation allowBlank="1" showInputMessage="1" showErrorMessage="1" sqref="AI32"/>
    <dataValidation allowBlank="1" showInputMessage="1" showErrorMessage="1" sqref="AI33"/>
    <dataValidation allowBlank="1" showInputMessage="1" showErrorMessage="1" sqref="AI34"/>
    <dataValidation allowBlank="1" showInputMessage="1" showErrorMessage="1" sqref="AI35"/>
    <dataValidation allowBlank="1" showInputMessage="1" showErrorMessage="1" sqref="AI36"/>
    <dataValidation allowBlank="1" showInputMessage="1" showErrorMessage="1" sqref="AI37"/>
    <dataValidation allowBlank="1" showInputMessage="1" showErrorMessage="1" sqref="AI38"/>
    <dataValidation allowBlank="1" showInputMessage="1" showErrorMessage="1" sqref="AI39"/>
    <dataValidation allowBlank="1" showInputMessage="1" showErrorMessage="1" sqref="AI40"/>
    <dataValidation allowBlank="1" showInputMessage="1" showErrorMessage="1" sqref="AI41"/>
    <dataValidation allowBlank="1" showInputMessage="1" showErrorMessage="1" sqref="AI42"/>
    <dataValidation allowBlank="1" showInputMessage="1" showErrorMessage="1" sqref="AI43"/>
    <dataValidation allowBlank="1" showInputMessage="1" showErrorMessage="1" sqref="AI44"/>
    <dataValidation allowBlank="1" showInputMessage="1" showErrorMessage="1" sqref="AI45"/>
    <dataValidation allowBlank="1" showInputMessage="1" showErrorMessage="1" sqref="AI46"/>
    <dataValidation allowBlank="1" showInputMessage="1" showErrorMessage="1" sqref="AI47"/>
    <dataValidation allowBlank="1" showInputMessage="1" showErrorMessage="1" sqref="AI48"/>
    <dataValidation allowBlank="1" showInputMessage="1" showErrorMessage="1" sqref="AI49"/>
    <dataValidation allowBlank="1" showInputMessage="1" showErrorMessage="1" sqref="AI50"/>
    <dataValidation allowBlank="1" showInputMessage="1" showErrorMessage="1" sqref="AI51"/>
    <dataValidation allowBlank="1" showInputMessage="1" showErrorMessage="1" sqref="AI52"/>
    <dataValidation allowBlank="1" showInputMessage="1" showErrorMessage="1" sqref="AI53"/>
    <dataValidation allowBlank="1" showInputMessage="1" showErrorMessage="1" sqref="AI54"/>
    <dataValidation allowBlank="1" showInputMessage="1" showErrorMessage="1" sqref="AI55"/>
    <dataValidation allowBlank="1" showInputMessage="1" showErrorMessage="1" sqref="AI56"/>
    <dataValidation allowBlank="1" showInputMessage="1" showErrorMessage="1" sqref="AI57"/>
    <dataValidation allowBlank="1" showInputMessage="1" showErrorMessage="1" sqref="AI58"/>
    <dataValidation allowBlank="1" showInputMessage="1" showErrorMessage="1" sqref="AI59"/>
    <dataValidation allowBlank="1" showInputMessage="1" showErrorMessage="1" sqref="AI60"/>
    <dataValidation allowBlank="1" showInputMessage="1" showErrorMessage="1" sqref="AL11"/>
    <dataValidation allowBlank="1" showInputMessage="1" showErrorMessage="1" sqref="AL12"/>
    <dataValidation allowBlank="1" showInputMessage="1" showErrorMessage="1" sqref="AL13"/>
    <dataValidation allowBlank="1" showInputMessage="1" showErrorMessage="1" sqref="AL14"/>
    <dataValidation allowBlank="1" showInputMessage="1" showErrorMessage="1" sqref="AL15"/>
    <dataValidation allowBlank="1" showInputMessage="1" showErrorMessage="1" sqref="AL16"/>
    <dataValidation allowBlank="1" showInputMessage="1" showErrorMessage="1" sqref="AL17"/>
    <dataValidation allowBlank="1" showInputMessage="1" showErrorMessage="1" sqref="AL18"/>
    <dataValidation allowBlank="1" showInputMessage="1" showErrorMessage="1" sqref="AL19"/>
    <dataValidation allowBlank="1" showInputMessage="1" showErrorMessage="1" sqref="AL20"/>
    <dataValidation allowBlank="1" showInputMessage="1" showErrorMessage="1" sqref="AL21"/>
    <dataValidation allowBlank="1" showInputMessage="1" showErrorMessage="1" sqref="AL22"/>
    <dataValidation allowBlank="1" showInputMessage="1" showErrorMessage="1" sqref="AL23"/>
    <dataValidation allowBlank="1" showInputMessage="1" showErrorMessage="1" sqref="AL24"/>
    <dataValidation allowBlank="1" showInputMessage="1" showErrorMessage="1" sqref="AL25"/>
    <dataValidation allowBlank="1" showInputMessage="1" showErrorMessage="1" sqref="AL26"/>
    <dataValidation allowBlank="1" showInputMessage="1" showErrorMessage="1" sqref="AL27"/>
    <dataValidation allowBlank="1" showInputMessage="1" showErrorMessage="1" sqref="AL28"/>
    <dataValidation allowBlank="1" showInputMessage="1" showErrorMessage="1" sqref="AL29"/>
    <dataValidation allowBlank="1" showInputMessage="1" showErrorMessage="1" sqref="AL30"/>
    <dataValidation allowBlank="1" showInputMessage="1" showErrorMessage="1" sqref="AL31"/>
    <dataValidation allowBlank="1" showInputMessage="1" showErrorMessage="1" sqref="AL32"/>
    <dataValidation allowBlank="1" showInputMessage="1" showErrorMessage="1" sqref="AL33"/>
    <dataValidation allowBlank="1" showInputMessage="1" showErrorMessage="1" sqref="AL34"/>
    <dataValidation allowBlank="1" showInputMessage="1" showErrorMessage="1" sqref="AL35"/>
    <dataValidation allowBlank="1" showInputMessage="1" showErrorMessage="1" sqref="AL36"/>
    <dataValidation allowBlank="1" showInputMessage="1" showErrorMessage="1" sqref="AL37"/>
    <dataValidation allowBlank="1" showInputMessage="1" showErrorMessage="1" sqref="AL38"/>
    <dataValidation allowBlank="1" showInputMessage="1" showErrorMessage="1" sqref="AL39"/>
    <dataValidation allowBlank="1" showInputMessage="1" showErrorMessage="1" sqref="AL40"/>
    <dataValidation allowBlank="1" showInputMessage="1" showErrorMessage="1" sqref="AL41"/>
    <dataValidation allowBlank="1" showInputMessage="1" showErrorMessage="1" sqref="AL42"/>
    <dataValidation allowBlank="1" showInputMessage="1" showErrorMessage="1" sqref="AL43"/>
    <dataValidation allowBlank="1" showInputMessage="1" showErrorMessage="1" sqref="AL44"/>
    <dataValidation allowBlank="1" showInputMessage="1" showErrorMessage="1" sqref="AL45"/>
    <dataValidation allowBlank="1" showInputMessage="1" showErrorMessage="1" sqref="AL46"/>
    <dataValidation allowBlank="1" showInputMessage="1" showErrorMessage="1" sqref="AL47"/>
    <dataValidation allowBlank="1" showInputMessage="1" showErrorMessage="1" sqref="AL48"/>
    <dataValidation allowBlank="1" showInputMessage="1" showErrorMessage="1" sqref="AL49"/>
    <dataValidation allowBlank="1" showInputMessage="1" showErrorMessage="1" sqref="AL50"/>
    <dataValidation allowBlank="1" showInputMessage="1" showErrorMessage="1" sqref="AL51"/>
    <dataValidation allowBlank="1" showInputMessage="1" showErrorMessage="1" sqref="AL52"/>
    <dataValidation allowBlank="1" showInputMessage="1" showErrorMessage="1" sqref="AL53"/>
    <dataValidation allowBlank="1" showInputMessage="1" showErrorMessage="1" sqref="AL54"/>
    <dataValidation allowBlank="1" showInputMessage="1" showErrorMessage="1" sqref="AL55"/>
    <dataValidation allowBlank="1" showInputMessage="1" showErrorMessage="1" sqref="AL56"/>
    <dataValidation allowBlank="1" showInputMessage="1" showErrorMessage="1" sqref="AL57"/>
    <dataValidation allowBlank="1" showInputMessage="1" showErrorMessage="1" sqref="AL58"/>
    <dataValidation allowBlank="1" showInputMessage="1" showErrorMessage="1" sqref="AL59"/>
    <dataValidation allowBlank="1" showInputMessage="1" showErrorMessage="1" sqref="AL60"/>
    <dataValidation allowBlank="1" showInputMessage="1" showErrorMessage="1" sqref="AO11"/>
    <dataValidation allowBlank="1" showInputMessage="1" showErrorMessage="1" sqref="AO12"/>
    <dataValidation allowBlank="1" showInputMessage="1" showErrorMessage="1" sqref="AO13"/>
    <dataValidation allowBlank="1" showInputMessage="1" showErrorMessage="1" sqref="AO14"/>
    <dataValidation allowBlank="1" showInputMessage="1" showErrorMessage="1" sqref="AO15"/>
    <dataValidation allowBlank="1" showInputMessage="1" showErrorMessage="1" sqref="AO16"/>
    <dataValidation allowBlank="1" showInputMessage="1" showErrorMessage="1" sqref="AO17"/>
    <dataValidation allowBlank="1" showInputMessage="1" showErrorMessage="1" sqref="AO18"/>
    <dataValidation allowBlank="1" showInputMessage="1" showErrorMessage="1" sqref="AO19"/>
    <dataValidation allowBlank="1" showInputMessage="1" showErrorMessage="1" sqref="AO20"/>
    <dataValidation allowBlank="1" showInputMessage="1" showErrorMessage="1" sqref="AO21"/>
    <dataValidation allowBlank="1" showInputMessage="1" showErrorMessage="1" sqref="AO22"/>
    <dataValidation allowBlank="1" showInputMessage="1" showErrorMessage="1" sqref="AO23"/>
    <dataValidation allowBlank="1" showInputMessage="1" showErrorMessage="1" sqref="AO24"/>
    <dataValidation allowBlank="1" showInputMessage="1" showErrorMessage="1" sqref="AO25"/>
    <dataValidation allowBlank="1" showInputMessage="1" showErrorMessage="1" sqref="AO26"/>
    <dataValidation allowBlank="1" showInputMessage="1" showErrorMessage="1" sqref="AO27"/>
    <dataValidation allowBlank="1" showInputMessage="1" showErrorMessage="1" sqref="AO28"/>
    <dataValidation allowBlank="1" showInputMessage="1" showErrorMessage="1" sqref="AO29"/>
    <dataValidation allowBlank="1" showInputMessage="1" showErrorMessage="1" sqref="AO30"/>
    <dataValidation allowBlank="1" showInputMessage="1" showErrorMessage="1" sqref="AO31"/>
    <dataValidation allowBlank="1" showInputMessage="1" showErrorMessage="1" sqref="AO32"/>
    <dataValidation allowBlank="1" showInputMessage="1" showErrorMessage="1" sqref="AO33"/>
    <dataValidation allowBlank="1" showInputMessage="1" showErrorMessage="1" sqref="AO34"/>
    <dataValidation allowBlank="1" showInputMessage="1" showErrorMessage="1" sqref="AO35"/>
    <dataValidation allowBlank="1" showInputMessage="1" showErrorMessage="1" sqref="AO36"/>
    <dataValidation allowBlank="1" showInputMessage="1" showErrorMessage="1" sqref="AO37"/>
    <dataValidation allowBlank="1" showInputMessage="1" showErrorMessage="1" sqref="AO38"/>
    <dataValidation allowBlank="1" showInputMessage="1" showErrorMessage="1" sqref="AO39"/>
    <dataValidation allowBlank="1" showInputMessage="1" showErrorMessage="1" sqref="AO40"/>
    <dataValidation allowBlank="1" showInputMessage="1" showErrorMessage="1" sqref="AO41"/>
    <dataValidation allowBlank="1" showInputMessage="1" showErrorMessage="1" sqref="AO42"/>
    <dataValidation allowBlank="1" showInputMessage="1" showErrorMessage="1" sqref="AO43"/>
    <dataValidation allowBlank="1" showInputMessage="1" showErrorMessage="1" sqref="AO44"/>
    <dataValidation allowBlank="1" showInputMessage="1" showErrorMessage="1" sqref="AO45"/>
    <dataValidation allowBlank="1" showInputMessage="1" showErrorMessage="1" sqref="AO46"/>
    <dataValidation allowBlank="1" showInputMessage="1" showErrorMessage="1" sqref="AO47"/>
    <dataValidation allowBlank="1" showInputMessage="1" showErrorMessage="1" sqref="AO48"/>
    <dataValidation allowBlank="1" showInputMessage="1" showErrorMessage="1" sqref="AO49"/>
    <dataValidation allowBlank="1" showInputMessage="1" showErrorMessage="1" sqref="AO50"/>
    <dataValidation allowBlank="1" showInputMessage="1" showErrorMessage="1" sqref="AO51"/>
    <dataValidation allowBlank="1" showInputMessage="1" showErrorMessage="1" sqref="AO52"/>
    <dataValidation allowBlank="1" showInputMessage="1" showErrorMessage="1" sqref="AO53"/>
    <dataValidation allowBlank="1" showInputMessage="1" showErrorMessage="1" sqref="AO54"/>
    <dataValidation allowBlank="1" showInputMessage="1" showErrorMessage="1" sqref="AO55"/>
    <dataValidation allowBlank="1" showInputMessage="1" showErrorMessage="1" sqref="AO56"/>
    <dataValidation allowBlank="1" showInputMessage="1" showErrorMessage="1" sqref="AO57"/>
    <dataValidation allowBlank="1" showInputMessage="1" showErrorMessage="1" sqref="AO58"/>
    <dataValidation allowBlank="1" showInputMessage="1" showErrorMessage="1" sqref="AO59"/>
    <dataValidation allowBlank="1" showInputMessage="1" showErrorMessage="1" sqref="AO60"/>
    <dataValidation allowBlank="1" showInputMessage="1" showErrorMessage="1" sqref="AR11"/>
    <dataValidation allowBlank="1" showInputMessage="1" showErrorMessage="1" sqref="AR12"/>
    <dataValidation allowBlank="1" showInputMessage="1" showErrorMessage="1" sqref="AR13"/>
    <dataValidation allowBlank="1" showInputMessage="1" showErrorMessage="1" sqref="AR14"/>
    <dataValidation allowBlank="1" showInputMessage="1" showErrorMessage="1" sqref="AR15"/>
    <dataValidation allowBlank="1" showInputMessage="1" showErrorMessage="1" sqref="AR16"/>
    <dataValidation allowBlank="1" showInputMessage="1" showErrorMessage="1" sqref="AR17"/>
    <dataValidation allowBlank="1" showInputMessage="1" showErrorMessage="1" sqref="AR18"/>
    <dataValidation allowBlank="1" showInputMessage="1" showErrorMessage="1" sqref="AR19"/>
    <dataValidation allowBlank="1" showInputMessage="1" showErrorMessage="1" sqref="AR20"/>
    <dataValidation allowBlank="1" showInputMessage="1" showErrorMessage="1" sqref="AR21"/>
    <dataValidation allowBlank="1" showInputMessage="1" showErrorMessage="1" sqref="AR22"/>
    <dataValidation allowBlank="1" showInputMessage="1" showErrorMessage="1" sqref="AR23"/>
    <dataValidation allowBlank="1" showInputMessage="1" showErrorMessage="1" sqref="AR24"/>
    <dataValidation allowBlank="1" showInputMessage="1" showErrorMessage="1" sqref="AR25"/>
    <dataValidation allowBlank="1" showInputMessage="1" showErrorMessage="1" sqref="AR26"/>
    <dataValidation allowBlank="1" showInputMessage="1" showErrorMessage="1" sqref="AR27"/>
    <dataValidation allowBlank="1" showInputMessage="1" showErrorMessage="1" sqref="AR28"/>
    <dataValidation allowBlank="1" showInputMessage="1" showErrorMessage="1" sqref="AR29"/>
    <dataValidation allowBlank="1" showInputMessage="1" showErrorMessage="1" sqref="AR30"/>
    <dataValidation allowBlank="1" showInputMessage="1" showErrorMessage="1" sqref="AR31"/>
    <dataValidation allowBlank="1" showInputMessage="1" showErrorMessage="1" sqref="AR32"/>
    <dataValidation allowBlank="1" showInputMessage="1" showErrorMessage="1" sqref="AR33"/>
    <dataValidation allowBlank="1" showInputMessage="1" showErrorMessage="1" sqref="AR34"/>
    <dataValidation allowBlank="1" showInputMessage="1" showErrorMessage="1" sqref="AR35"/>
    <dataValidation allowBlank="1" showInputMessage="1" showErrorMessage="1" sqref="AR36"/>
    <dataValidation allowBlank="1" showInputMessage="1" showErrorMessage="1" sqref="AR37"/>
    <dataValidation allowBlank="1" showInputMessage="1" showErrorMessage="1" sqref="AR38"/>
    <dataValidation allowBlank="1" showInputMessage="1" showErrorMessage="1" sqref="AR39"/>
    <dataValidation allowBlank="1" showInputMessage="1" showErrorMessage="1" sqref="AR40"/>
    <dataValidation allowBlank="1" showInputMessage="1" showErrorMessage="1" sqref="AR41"/>
    <dataValidation allowBlank="1" showInputMessage="1" showErrorMessage="1" sqref="AR42"/>
    <dataValidation allowBlank="1" showInputMessage="1" showErrorMessage="1" sqref="AR43"/>
    <dataValidation allowBlank="1" showInputMessage="1" showErrorMessage="1" sqref="AR44"/>
    <dataValidation allowBlank="1" showInputMessage="1" showErrorMessage="1" sqref="AR45"/>
    <dataValidation allowBlank="1" showInputMessage="1" showErrorMessage="1" sqref="AR46"/>
    <dataValidation allowBlank="1" showInputMessage="1" showErrorMessage="1" sqref="AR47"/>
    <dataValidation allowBlank="1" showInputMessage="1" showErrorMessage="1" sqref="AR48"/>
    <dataValidation allowBlank="1" showInputMessage="1" showErrorMessage="1" sqref="AR49"/>
    <dataValidation allowBlank="1" showInputMessage="1" showErrorMessage="1" sqref="AR50"/>
    <dataValidation allowBlank="1" showInputMessage="1" showErrorMessage="1" sqref="AR51"/>
    <dataValidation allowBlank="1" showInputMessage="1" showErrorMessage="1" sqref="AR52"/>
    <dataValidation allowBlank="1" showInputMessage="1" showErrorMessage="1" sqref="AR53"/>
    <dataValidation allowBlank="1" showInputMessage="1" showErrorMessage="1" sqref="AR54"/>
    <dataValidation allowBlank="1" showInputMessage="1" showErrorMessage="1" sqref="AR55"/>
    <dataValidation allowBlank="1" showInputMessage="1" showErrorMessage="1" sqref="AR56"/>
    <dataValidation allowBlank="1" showInputMessage="1" showErrorMessage="1" sqref="AR57"/>
    <dataValidation allowBlank="1" showInputMessage="1" showErrorMessage="1" sqref="AR58"/>
    <dataValidation allowBlank="1" showInputMessage="1" showErrorMessage="1" sqref="AR59"/>
    <dataValidation allowBlank="1" showInputMessage="1" showErrorMessage="1" sqref="AR60"/>
    <dataValidation allowBlank="1" showInputMessage="1" showErrorMessage="1" sqref="AU11"/>
    <dataValidation allowBlank="1" showInputMessage="1" showErrorMessage="1" sqref="AU12"/>
    <dataValidation allowBlank="1" showInputMessage="1" showErrorMessage="1" sqref="AU13"/>
    <dataValidation allowBlank="1" showInputMessage="1" showErrorMessage="1" sqref="AU14"/>
    <dataValidation allowBlank="1" showInputMessage="1" showErrorMessage="1" sqref="AU15"/>
    <dataValidation allowBlank="1" showInputMessage="1" showErrorMessage="1" sqref="AU16"/>
    <dataValidation allowBlank="1" showInputMessage="1" showErrorMessage="1" sqref="AU17"/>
    <dataValidation allowBlank="1" showInputMessage="1" showErrorMessage="1" sqref="AU18"/>
    <dataValidation allowBlank="1" showInputMessage="1" showErrorMessage="1" sqref="AU19"/>
    <dataValidation allowBlank="1" showInputMessage="1" showErrorMessage="1" sqref="AU20"/>
    <dataValidation allowBlank="1" showInputMessage="1" showErrorMessage="1" sqref="AU21"/>
    <dataValidation allowBlank="1" showInputMessage="1" showErrorMessage="1" sqref="AU22"/>
    <dataValidation allowBlank="1" showInputMessage="1" showErrorMessage="1" sqref="AU23"/>
    <dataValidation allowBlank="1" showInputMessage="1" showErrorMessage="1" sqref="AU24"/>
    <dataValidation allowBlank="1" showInputMessage="1" showErrorMessage="1" sqref="AU25"/>
    <dataValidation allowBlank="1" showInputMessage="1" showErrorMessage="1" sqref="AU26"/>
    <dataValidation allowBlank="1" showInputMessage="1" showErrorMessage="1" sqref="AU27"/>
    <dataValidation allowBlank="1" showInputMessage="1" showErrorMessage="1" sqref="AU28"/>
    <dataValidation allowBlank="1" showInputMessage="1" showErrorMessage="1" sqref="AU29"/>
    <dataValidation allowBlank="1" showInputMessage="1" showErrorMessage="1" sqref="AU30"/>
    <dataValidation allowBlank="1" showInputMessage="1" showErrorMessage="1" sqref="AU31"/>
    <dataValidation allowBlank="1" showInputMessage="1" showErrorMessage="1" sqref="AU32"/>
    <dataValidation allowBlank="1" showInputMessage="1" showErrorMessage="1" sqref="AU33"/>
    <dataValidation allowBlank="1" showInputMessage="1" showErrorMessage="1" sqref="AU34"/>
    <dataValidation allowBlank="1" showInputMessage="1" showErrorMessage="1" sqref="AU35"/>
    <dataValidation allowBlank="1" showInputMessage="1" showErrorMessage="1" sqref="AU36"/>
    <dataValidation allowBlank="1" showInputMessage="1" showErrorMessage="1" sqref="AU37"/>
    <dataValidation allowBlank="1" showInputMessage="1" showErrorMessage="1" sqref="AU38"/>
    <dataValidation allowBlank="1" showInputMessage="1" showErrorMessage="1" sqref="AU39"/>
    <dataValidation allowBlank="1" showInputMessage="1" showErrorMessage="1" sqref="AU40"/>
    <dataValidation allowBlank="1" showInputMessage="1" showErrorMessage="1" sqref="AU41"/>
    <dataValidation allowBlank="1" showInputMessage="1" showErrorMessage="1" sqref="AU42"/>
    <dataValidation allowBlank="1" showInputMessage="1" showErrorMessage="1" sqref="AU43"/>
    <dataValidation allowBlank="1" showInputMessage="1" showErrorMessage="1" sqref="AU44"/>
    <dataValidation allowBlank="1" showInputMessage="1" showErrorMessage="1" sqref="AU45"/>
    <dataValidation allowBlank="1" showInputMessage="1" showErrorMessage="1" sqref="AU46"/>
    <dataValidation allowBlank="1" showInputMessage="1" showErrorMessage="1" sqref="AU47"/>
    <dataValidation allowBlank="1" showInputMessage="1" showErrorMessage="1" sqref="AU48"/>
    <dataValidation allowBlank="1" showInputMessage="1" showErrorMessage="1" sqref="AU49"/>
    <dataValidation allowBlank="1" showInputMessage="1" showErrorMessage="1" sqref="AU50"/>
    <dataValidation allowBlank="1" showInputMessage="1" showErrorMessage="1" sqref="AU51"/>
    <dataValidation allowBlank="1" showInputMessage="1" showErrorMessage="1" sqref="AU52"/>
    <dataValidation allowBlank="1" showInputMessage="1" showErrorMessage="1" sqref="AU53"/>
    <dataValidation allowBlank="1" showInputMessage="1" showErrorMessage="1" sqref="AU54"/>
    <dataValidation allowBlank="1" showInputMessage="1" showErrorMessage="1" sqref="AU55"/>
    <dataValidation allowBlank="1" showInputMessage="1" showErrorMessage="1" sqref="AU56"/>
    <dataValidation allowBlank="1" showInputMessage="1" showErrorMessage="1" sqref="AU57"/>
    <dataValidation allowBlank="1" showInputMessage="1" showErrorMessage="1" sqref="AU58"/>
    <dataValidation allowBlank="1" showInputMessage="1" showErrorMessage="1" sqref="AU59"/>
    <dataValidation allowBlank="1" showInputMessage="1" showErrorMessage="1" sqref="AU60"/>
    <dataValidation allowBlank="1" showInputMessage="1" showErrorMessage="1" sqref="AE11"/>
    <dataValidation allowBlank="1" showInputMessage="1" showErrorMessage="1" sqref="AE12"/>
    <dataValidation allowBlank="1" showInputMessage="1" showErrorMessage="1" sqref="AE13"/>
    <dataValidation allowBlank="1" showInputMessage="1" showErrorMessage="1" sqref="AE14"/>
    <dataValidation allowBlank="1" showInputMessage="1" showErrorMessage="1" sqref="AE15"/>
    <dataValidation allowBlank="1" showInputMessage="1" showErrorMessage="1" sqref="AE16"/>
    <dataValidation allowBlank="1" showInputMessage="1" showErrorMessage="1" sqref="AE17"/>
    <dataValidation allowBlank="1" showInputMessage="1" showErrorMessage="1" sqref="AE18"/>
    <dataValidation allowBlank="1" showInputMessage="1" showErrorMessage="1" sqref="AE19"/>
    <dataValidation allowBlank="1" showInputMessage="1" showErrorMessage="1" sqref="AE20"/>
    <dataValidation allowBlank="1" showInputMessage="1" showErrorMessage="1" sqref="AE21"/>
    <dataValidation allowBlank="1" showInputMessage="1" showErrorMessage="1" sqref="AE22"/>
    <dataValidation allowBlank="1" showInputMessage="1" showErrorMessage="1" sqref="AE23"/>
    <dataValidation allowBlank="1" showInputMessage="1" showErrorMessage="1" sqref="AE24"/>
    <dataValidation allowBlank="1" showInputMessage="1" showErrorMessage="1" sqref="AE25"/>
    <dataValidation allowBlank="1" showInputMessage="1" showErrorMessage="1" sqref="AE26"/>
    <dataValidation allowBlank="1" showInputMessage="1" showErrorMessage="1" sqref="AE27"/>
    <dataValidation allowBlank="1" showInputMessage="1" showErrorMessage="1" sqref="AE28"/>
    <dataValidation allowBlank="1" showInputMessage="1" showErrorMessage="1" sqref="AE29"/>
    <dataValidation allowBlank="1" showInputMessage="1" showErrorMessage="1" sqref="AE30"/>
    <dataValidation allowBlank="1" showInputMessage="1" showErrorMessage="1" sqref="AE31"/>
    <dataValidation allowBlank="1" showInputMessage="1" showErrorMessage="1" sqref="AE32"/>
    <dataValidation allowBlank="1" showInputMessage="1" showErrorMessage="1" sqref="AE33"/>
    <dataValidation allowBlank="1" showInputMessage="1" showErrorMessage="1" sqref="AE34"/>
    <dataValidation allowBlank="1" showInputMessage="1" showErrorMessage="1" sqref="AE35"/>
    <dataValidation allowBlank="1" showInputMessage="1" showErrorMessage="1" sqref="AE36"/>
    <dataValidation allowBlank="1" showInputMessage="1" showErrorMessage="1" sqref="AE37"/>
    <dataValidation allowBlank="1" showInputMessage="1" showErrorMessage="1" sqref="AE38"/>
    <dataValidation allowBlank="1" showInputMessage="1" showErrorMessage="1" sqref="AE39"/>
    <dataValidation allowBlank="1" showInputMessage="1" showErrorMessage="1" sqref="AE40"/>
    <dataValidation allowBlank="1" showInputMessage="1" showErrorMessage="1" sqref="AE41"/>
    <dataValidation allowBlank="1" showInputMessage="1" showErrorMessage="1" sqref="AE42"/>
    <dataValidation allowBlank="1" showInputMessage="1" showErrorMessage="1" sqref="AE43"/>
    <dataValidation allowBlank="1" showInputMessage="1" showErrorMessage="1" sqref="AE44"/>
    <dataValidation allowBlank="1" showInputMessage="1" showErrorMessage="1" sqref="AE45"/>
    <dataValidation allowBlank="1" showInputMessage="1" showErrorMessage="1" sqref="AE46"/>
    <dataValidation allowBlank="1" showInputMessage="1" showErrorMessage="1" sqref="AE47"/>
    <dataValidation allowBlank="1" showInputMessage="1" showErrorMessage="1" sqref="AE48"/>
    <dataValidation allowBlank="1" showInputMessage="1" showErrorMessage="1" sqref="AE49"/>
    <dataValidation allowBlank="1" showInputMessage="1" showErrorMessage="1" sqref="AE50"/>
    <dataValidation allowBlank="1" showInputMessage="1" showErrorMessage="1" sqref="AE51"/>
    <dataValidation allowBlank="1" showInputMessage="1" showErrorMessage="1" sqref="AE52"/>
    <dataValidation allowBlank="1" showInputMessage="1" showErrorMessage="1" sqref="AE53"/>
    <dataValidation allowBlank="1" showInputMessage="1" showErrorMessage="1" sqref="AE54"/>
    <dataValidation allowBlank="1" showInputMessage="1" showErrorMessage="1" sqref="AE55"/>
    <dataValidation allowBlank="1" showInputMessage="1" showErrorMessage="1" sqref="AE56"/>
    <dataValidation allowBlank="1" showInputMessage="1" showErrorMessage="1" sqref="AE57"/>
    <dataValidation allowBlank="1" showInputMessage="1" showErrorMessage="1" sqref="AE58"/>
    <dataValidation allowBlank="1" showInputMessage="1" showErrorMessage="1" sqref="AE59"/>
    <dataValidation allowBlank="1" showInputMessage="1" showErrorMessage="1" sqref="AE60"/>
    <dataValidation allowBlank="1" showInputMessage="1" showErrorMessage="1" sqref="AF11"/>
    <dataValidation allowBlank="1" showInputMessage="1" showErrorMessage="1" sqref="AF12"/>
    <dataValidation allowBlank="1" showInputMessage="1" showErrorMessage="1" sqref="AF13"/>
    <dataValidation allowBlank="1" showInputMessage="1" showErrorMessage="1" sqref="AF14"/>
    <dataValidation allowBlank="1" showInputMessage="1" showErrorMessage="1" sqref="AF15"/>
    <dataValidation allowBlank="1" showInputMessage="1" showErrorMessage="1" sqref="AF16"/>
    <dataValidation allowBlank="1" showInputMessage="1" showErrorMessage="1" sqref="AF17"/>
    <dataValidation allowBlank="1" showInputMessage="1" showErrorMessage="1" sqref="AF18"/>
    <dataValidation allowBlank="1" showInputMessage="1" showErrorMessage="1" sqref="AF19"/>
    <dataValidation allowBlank="1" showInputMessage="1" showErrorMessage="1" sqref="AF20"/>
    <dataValidation allowBlank="1" showInputMessage="1" showErrorMessage="1" sqref="AF21"/>
    <dataValidation allowBlank="1" showInputMessage="1" showErrorMessage="1" sqref="AF22"/>
    <dataValidation allowBlank="1" showInputMessage="1" showErrorMessage="1" sqref="AF23"/>
    <dataValidation allowBlank="1" showInputMessage="1" showErrorMessage="1" sqref="AF24"/>
    <dataValidation allowBlank="1" showInputMessage="1" showErrorMessage="1" sqref="AF25"/>
    <dataValidation allowBlank="1" showInputMessage="1" showErrorMessage="1" sqref="AF26"/>
    <dataValidation allowBlank="1" showInputMessage="1" showErrorMessage="1" sqref="AF27"/>
    <dataValidation allowBlank="1" showInputMessage="1" showErrorMessage="1" sqref="AF28"/>
    <dataValidation allowBlank="1" showInputMessage="1" showErrorMessage="1" sqref="AF29"/>
    <dataValidation allowBlank="1" showInputMessage="1" showErrorMessage="1" sqref="AF30"/>
    <dataValidation allowBlank="1" showInputMessage="1" showErrorMessage="1" sqref="AF31"/>
    <dataValidation allowBlank="1" showInputMessage="1" showErrorMessage="1" sqref="AF32"/>
    <dataValidation allowBlank="1" showInputMessage="1" showErrorMessage="1" sqref="AF33"/>
    <dataValidation allowBlank="1" showInputMessage="1" showErrorMessage="1" sqref="AF34"/>
    <dataValidation allowBlank="1" showInputMessage="1" showErrorMessage="1" sqref="AF35"/>
    <dataValidation allowBlank="1" showInputMessage="1" showErrorMessage="1" sqref="AF36"/>
    <dataValidation allowBlank="1" showInputMessage="1" showErrorMessage="1" sqref="AF37"/>
    <dataValidation allowBlank="1" showInputMessage="1" showErrorMessage="1" sqref="AF38"/>
    <dataValidation allowBlank="1" showInputMessage="1" showErrorMessage="1" sqref="AF39"/>
    <dataValidation allowBlank="1" showInputMessage="1" showErrorMessage="1" sqref="AF40"/>
    <dataValidation allowBlank="1" showInputMessage="1" showErrorMessage="1" sqref="AF41"/>
    <dataValidation allowBlank="1" showInputMessage="1" showErrorMessage="1" sqref="AF42"/>
    <dataValidation allowBlank="1" showInputMessage="1" showErrorMessage="1" sqref="AF43"/>
    <dataValidation allowBlank="1" showInputMessage="1" showErrorMessage="1" sqref="AF44"/>
    <dataValidation allowBlank="1" showInputMessage="1" showErrorMessage="1" sqref="AF45"/>
    <dataValidation allowBlank="1" showInputMessage="1" showErrorMessage="1" sqref="AF46"/>
    <dataValidation allowBlank="1" showInputMessage="1" showErrorMessage="1" sqref="AF47"/>
    <dataValidation allowBlank="1" showInputMessage="1" showErrorMessage="1" sqref="AF48"/>
    <dataValidation allowBlank="1" showInputMessage="1" showErrorMessage="1" sqref="AF49"/>
    <dataValidation allowBlank="1" showInputMessage="1" showErrorMessage="1" sqref="AF50"/>
    <dataValidation allowBlank="1" showInputMessage="1" showErrorMessage="1" sqref="AF51"/>
    <dataValidation allowBlank="1" showInputMessage="1" showErrorMessage="1" sqref="AF52"/>
    <dataValidation allowBlank="1" showInputMessage="1" showErrorMessage="1" sqref="AF53"/>
    <dataValidation allowBlank="1" showInputMessage="1" showErrorMessage="1" sqref="AF54"/>
    <dataValidation allowBlank="1" showInputMessage="1" showErrorMessage="1" sqref="AF55"/>
    <dataValidation allowBlank="1" showInputMessage="1" showErrorMessage="1" sqref="AF56"/>
    <dataValidation allowBlank="1" showInputMessage="1" showErrorMessage="1" sqref="AF57"/>
    <dataValidation allowBlank="1" showInputMessage="1" showErrorMessage="1" sqref="AF58"/>
    <dataValidation allowBlank="1" showInputMessage="1" showErrorMessage="1" sqref="AF59"/>
    <dataValidation allowBlank="1" showInputMessage="1" showErrorMessage="1" sqref="AF60"/>
    <dataValidation allowBlank="1" showInputMessage="1" showErrorMessage="1" sqref="BE11"/>
    <dataValidation allowBlank="1" showInputMessage="1" showErrorMessage="1" sqref="BE12"/>
    <dataValidation allowBlank="1" showInputMessage="1" showErrorMessage="1" sqref="BE13"/>
    <dataValidation allowBlank="1" showInputMessage="1" showErrorMessage="1" sqref="BE14"/>
    <dataValidation allowBlank="1" showInputMessage="1" showErrorMessage="1" sqref="BE15"/>
    <dataValidation allowBlank="1" showInputMessage="1" showErrorMessage="1" sqref="BE16"/>
    <dataValidation allowBlank="1" showInputMessage="1" showErrorMessage="1" sqref="BE17"/>
    <dataValidation allowBlank="1" showInputMessage="1" showErrorMessage="1" sqref="BE18"/>
    <dataValidation allowBlank="1" showInputMessage="1" showErrorMessage="1" sqref="BE19"/>
    <dataValidation allowBlank="1" showInputMessage="1" showErrorMessage="1" sqref="BE20"/>
    <dataValidation allowBlank="1" showInputMessage="1" showErrorMessage="1" sqref="BE21"/>
    <dataValidation allowBlank="1" showInputMessage="1" showErrorMessage="1" sqref="BE22"/>
    <dataValidation allowBlank="1" showInputMessage="1" showErrorMessage="1" sqref="BE23"/>
    <dataValidation allowBlank="1" showInputMessage="1" showErrorMessage="1" sqref="BE24"/>
    <dataValidation allowBlank="1" showInputMessage="1" showErrorMessage="1" sqref="BE25"/>
    <dataValidation allowBlank="1" showInputMessage="1" showErrorMessage="1" sqref="BE26"/>
    <dataValidation allowBlank="1" showInputMessage="1" showErrorMessage="1" sqref="BE27"/>
    <dataValidation allowBlank="1" showInputMessage="1" showErrorMessage="1" sqref="BE28"/>
    <dataValidation allowBlank="1" showInputMessage="1" showErrorMessage="1" sqref="BE29"/>
    <dataValidation allowBlank="1" showInputMessage="1" showErrorMessage="1" sqref="BE30"/>
    <dataValidation allowBlank="1" showInputMessage="1" showErrorMessage="1" sqref="BE31"/>
    <dataValidation allowBlank="1" showInputMessage="1" showErrorMessage="1" sqref="BE32"/>
    <dataValidation allowBlank="1" showInputMessage="1" showErrorMessage="1" sqref="BE33"/>
    <dataValidation allowBlank="1" showInputMessage="1" showErrorMessage="1" sqref="BE34"/>
    <dataValidation allowBlank="1" showInputMessage="1" showErrorMessage="1" sqref="BE35"/>
    <dataValidation allowBlank="1" showInputMessage="1" showErrorMessage="1" sqref="BE36"/>
    <dataValidation allowBlank="1" showInputMessage="1" showErrorMessage="1" sqref="BE37"/>
    <dataValidation allowBlank="1" showInputMessage="1" showErrorMessage="1" sqref="BE38"/>
    <dataValidation allowBlank="1" showInputMessage="1" showErrorMessage="1" sqref="BE39"/>
    <dataValidation allowBlank="1" showInputMessage="1" showErrorMessage="1" sqref="BE40"/>
    <dataValidation allowBlank="1" showInputMessage="1" showErrorMessage="1" sqref="BE41"/>
    <dataValidation allowBlank="1" showInputMessage="1" showErrorMessage="1" sqref="BE42"/>
    <dataValidation allowBlank="1" showInputMessage="1" showErrorMessage="1" sqref="BE43"/>
    <dataValidation allowBlank="1" showInputMessage="1" showErrorMessage="1" sqref="BE44"/>
    <dataValidation allowBlank="1" showInputMessage="1" showErrorMessage="1" sqref="BE45"/>
    <dataValidation allowBlank="1" showInputMessage="1" showErrorMessage="1" sqref="BE46"/>
    <dataValidation allowBlank="1" showInputMessage="1" showErrorMessage="1" sqref="BE47"/>
    <dataValidation allowBlank="1" showInputMessage="1" showErrorMessage="1" sqref="BE48"/>
    <dataValidation allowBlank="1" showInputMessage="1" showErrorMessage="1" sqref="BE49"/>
    <dataValidation allowBlank="1" showInputMessage="1" showErrorMessage="1" sqref="BE50"/>
    <dataValidation allowBlank="1" showInputMessage="1" showErrorMessage="1" sqref="BE51"/>
    <dataValidation allowBlank="1" showInputMessage="1" showErrorMessage="1" sqref="BE52"/>
    <dataValidation allowBlank="1" showInputMessage="1" showErrorMessage="1" sqref="BE53"/>
    <dataValidation allowBlank="1" showInputMessage="1" showErrorMessage="1" sqref="BE54"/>
    <dataValidation allowBlank="1" showInputMessage="1" showErrorMessage="1" sqref="BE55"/>
    <dataValidation allowBlank="1" showInputMessage="1" showErrorMessage="1" sqref="BE56"/>
    <dataValidation allowBlank="1" showInputMessage="1" showErrorMessage="1" sqref="BE57"/>
    <dataValidation allowBlank="1" showInputMessage="1" showErrorMessage="1" sqref="BE58"/>
    <dataValidation allowBlank="1" showInputMessage="1" showErrorMessage="1" sqref="BE59"/>
    <dataValidation allowBlank="1" showInputMessage="1" showErrorMessage="1" sqref="BE60"/>
    <dataValidation allowBlank="1" showInputMessage="1" showErrorMessage="1" sqref="BH11"/>
    <dataValidation allowBlank="1" showInputMessage="1" showErrorMessage="1" sqref="BH12"/>
    <dataValidation allowBlank="1" showInputMessage="1" showErrorMessage="1" sqref="BH13"/>
    <dataValidation allowBlank="1" showInputMessage="1" showErrorMessage="1" sqref="BH14"/>
    <dataValidation allowBlank="1" showInputMessage="1" showErrorMessage="1" sqref="BH15"/>
    <dataValidation allowBlank="1" showInputMessage="1" showErrorMessage="1" sqref="BH16"/>
    <dataValidation allowBlank="1" showInputMessage="1" showErrorMessage="1" sqref="BH17"/>
    <dataValidation allowBlank="1" showInputMessage="1" showErrorMessage="1" sqref="BH18"/>
    <dataValidation allowBlank="1" showInputMessage="1" showErrorMessage="1" sqref="BH19"/>
    <dataValidation allowBlank="1" showInputMessage="1" showErrorMessage="1" sqref="BH20"/>
    <dataValidation allowBlank="1" showInputMessage="1" showErrorMessage="1" sqref="BH21"/>
    <dataValidation allowBlank="1" showInputMessage="1" showErrorMessage="1" sqref="BH22"/>
    <dataValidation allowBlank="1" showInputMessage="1" showErrorMessage="1" sqref="BH23"/>
    <dataValidation allowBlank="1" showInputMessage="1" showErrorMessage="1" sqref="BH24"/>
    <dataValidation allowBlank="1" showInputMessage="1" showErrorMessage="1" sqref="BH25"/>
    <dataValidation allowBlank="1" showInputMessage="1" showErrorMessage="1" sqref="BH26"/>
    <dataValidation allowBlank="1" showInputMessage="1" showErrorMessage="1" sqref="BH27"/>
    <dataValidation allowBlank="1" showInputMessage="1" showErrorMessage="1" sqref="BH28"/>
    <dataValidation allowBlank="1" showInputMessage="1" showErrorMessage="1" sqref="BH29"/>
    <dataValidation allowBlank="1" showInputMessage="1" showErrorMessage="1" sqref="BH30"/>
    <dataValidation allowBlank="1" showInputMessage="1" showErrorMessage="1" sqref="BH31"/>
    <dataValidation allowBlank="1" showInputMessage="1" showErrorMessage="1" sqref="BH32"/>
    <dataValidation allowBlank="1" showInputMessage="1" showErrorMessage="1" sqref="BH33"/>
    <dataValidation allowBlank="1" showInputMessage="1" showErrorMessage="1" sqref="BH34"/>
    <dataValidation allowBlank="1" showInputMessage="1" showErrorMessage="1" sqref="BH35"/>
    <dataValidation allowBlank="1" showInputMessage="1" showErrorMessage="1" sqref="BH36"/>
    <dataValidation allowBlank="1" showInputMessage="1" showErrorMessage="1" sqref="BH37"/>
    <dataValidation allowBlank="1" showInputMessage="1" showErrorMessage="1" sqref="BH38"/>
    <dataValidation allowBlank="1" showInputMessage="1" showErrorMessage="1" sqref="BH39"/>
    <dataValidation allowBlank="1" showInputMessage="1" showErrorMessage="1" sqref="BH40"/>
    <dataValidation allowBlank="1" showInputMessage="1" showErrorMessage="1" sqref="BH41"/>
    <dataValidation allowBlank="1" showInputMessage="1" showErrorMessage="1" sqref="BH42"/>
    <dataValidation allowBlank="1" showInputMessage="1" showErrorMessage="1" sqref="BH43"/>
    <dataValidation allowBlank="1" showInputMessage="1" showErrorMessage="1" sqref="BH44"/>
    <dataValidation allowBlank="1" showInputMessage="1" showErrorMessage="1" sqref="BH45"/>
    <dataValidation allowBlank="1" showInputMessage="1" showErrorMessage="1" sqref="BH46"/>
    <dataValidation allowBlank="1" showInputMessage="1" showErrorMessage="1" sqref="BH47"/>
    <dataValidation allowBlank="1" showInputMessage="1" showErrorMessage="1" sqref="BH48"/>
    <dataValidation allowBlank="1" showInputMessage="1" showErrorMessage="1" sqref="BH49"/>
    <dataValidation allowBlank="1" showInputMessage="1" showErrorMessage="1" sqref="BH50"/>
    <dataValidation allowBlank="1" showInputMessage="1" showErrorMessage="1" sqref="BH51"/>
    <dataValidation allowBlank="1" showInputMessage="1" showErrorMessage="1" sqref="BH52"/>
    <dataValidation allowBlank="1" showInputMessage="1" showErrorMessage="1" sqref="BH53"/>
    <dataValidation allowBlank="1" showInputMessage="1" showErrorMessage="1" sqref="BH54"/>
    <dataValidation allowBlank="1" showInputMessage="1" showErrorMessage="1" sqref="BH55"/>
    <dataValidation allowBlank="1" showInputMessage="1" showErrorMessage="1" sqref="BH56"/>
    <dataValidation allowBlank="1" showInputMessage="1" showErrorMessage="1" sqref="BH57"/>
    <dataValidation allowBlank="1" showInputMessage="1" showErrorMessage="1" sqref="BH58"/>
    <dataValidation allowBlank="1" showInputMessage="1" showErrorMessage="1" sqref="BH59"/>
    <dataValidation allowBlank="1" showInputMessage="1" showErrorMessage="1" sqref="BH60"/>
    <dataValidation allowBlank="1" showInputMessage="1" showErrorMessage="1" sqref="BK47"/>
    <dataValidation allowBlank="1" showInputMessage="1" showErrorMessage="1" sqref="BK48"/>
    <dataValidation allowBlank="1" showInputMessage="1" showErrorMessage="1" sqref="BK49"/>
    <dataValidation allowBlank="1" showInputMessage="1" showErrorMessage="1" sqref="BK50"/>
    <dataValidation allowBlank="1" showInputMessage="1" showErrorMessage="1" sqref="BK51"/>
    <dataValidation allowBlank="1" showInputMessage="1" showErrorMessage="1" sqref="BK52"/>
    <dataValidation allowBlank="1" showInputMessage="1" showErrorMessage="1" sqref="BK53"/>
    <dataValidation allowBlank="1" showInputMessage="1" showErrorMessage="1" sqref="BK54"/>
    <dataValidation allowBlank="1" showInputMessage="1" showErrorMessage="1" sqref="BK55"/>
    <dataValidation allowBlank="1" showInputMessage="1" showErrorMessage="1" sqref="BK56"/>
    <dataValidation allowBlank="1" showInputMessage="1" showErrorMessage="1" sqref="BK57"/>
    <dataValidation allowBlank="1" showInputMessage="1" showErrorMessage="1" sqref="BK58"/>
    <dataValidation allowBlank="1" showInputMessage="1" showErrorMessage="1" sqref="BK59"/>
    <dataValidation allowBlank="1" showInputMessage="1" showErrorMessage="1" sqref="BK60"/>
    <dataValidation allowBlank="1" showInputMessage="1" showErrorMessage="1" sqref="BB11"/>
    <dataValidation allowBlank="1" showInputMessage="1" showErrorMessage="1" sqref="BB12"/>
    <dataValidation allowBlank="1" showInputMessage="1" showErrorMessage="1" sqref="BB13"/>
    <dataValidation allowBlank="1" showInputMessage="1" showErrorMessage="1" sqref="BB14"/>
    <dataValidation allowBlank="1" showInputMessage="1" showErrorMessage="1" sqref="BB15"/>
    <dataValidation allowBlank="1" showInputMessage="1" showErrorMessage="1" sqref="BB16"/>
    <dataValidation allowBlank="1" showInputMessage="1" showErrorMessage="1" sqref="BB17"/>
    <dataValidation allowBlank="1" showInputMessage="1" showErrorMessage="1" sqref="BB18"/>
    <dataValidation allowBlank="1" showInputMessage="1" showErrorMessage="1" sqref="BB19"/>
    <dataValidation allowBlank="1" showInputMessage="1" showErrorMessage="1" sqref="BB20"/>
    <dataValidation allowBlank="1" showInputMessage="1" showErrorMessage="1" sqref="BB21"/>
    <dataValidation allowBlank="1" showInputMessage="1" showErrorMessage="1" sqref="BB22"/>
    <dataValidation allowBlank="1" showInputMessage="1" showErrorMessage="1" sqref="BB23"/>
    <dataValidation allowBlank="1" showInputMessage="1" showErrorMessage="1" sqref="BB24"/>
    <dataValidation allowBlank="1" showInputMessage="1" showErrorMessage="1" sqref="BB25"/>
    <dataValidation allowBlank="1" showInputMessage="1" showErrorMessage="1" sqref="BB26"/>
    <dataValidation allowBlank="1" showInputMessage="1" showErrorMessage="1" sqref="BB27"/>
    <dataValidation allowBlank="1" showInputMessage="1" showErrorMessage="1" sqref="BB28"/>
    <dataValidation allowBlank="1" showInputMessage="1" showErrorMessage="1" sqref="BB29"/>
    <dataValidation allowBlank="1" showInputMessage="1" showErrorMessage="1" sqref="BB30"/>
    <dataValidation allowBlank="1" showInputMessage="1" showErrorMessage="1" sqref="BB31"/>
    <dataValidation allowBlank="1" showInputMessage="1" showErrorMessage="1" sqref="BB32"/>
    <dataValidation allowBlank="1" showInputMessage="1" showErrorMessage="1" sqref="BB33"/>
    <dataValidation allowBlank="1" showInputMessage="1" showErrorMessage="1" sqref="BB34"/>
    <dataValidation allowBlank="1" showInputMessage="1" showErrorMessage="1" sqref="BB35"/>
    <dataValidation allowBlank="1" showInputMessage="1" showErrorMessage="1" sqref="BB36"/>
    <dataValidation allowBlank="1" showInputMessage="1" showErrorMessage="1" sqref="BB37"/>
    <dataValidation allowBlank="1" showInputMessage="1" showErrorMessage="1" sqref="BB38"/>
    <dataValidation allowBlank="1" showInputMessage="1" showErrorMessage="1" sqref="BB39"/>
    <dataValidation allowBlank="1" showInputMessage="1" showErrorMessage="1" sqref="BB40"/>
    <dataValidation allowBlank="1" showInputMessage="1" showErrorMessage="1" sqref="BB41"/>
    <dataValidation allowBlank="1" showInputMessage="1" showErrorMessage="1" sqref="BB42"/>
    <dataValidation allowBlank="1" showInputMessage="1" showErrorMessage="1" sqref="BB43"/>
    <dataValidation allowBlank="1" showInputMessage="1" showErrorMessage="1" sqref="BB44"/>
    <dataValidation allowBlank="1" showInputMessage="1" showErrorMessage="1" sqref="BB45"/>
    <dataValidation allowBlank="1" showInputMessage="1" showErrorMessage="1" sqref="BB46"/>
    <dataValidation allowBlank="1" showInputMessage="1" showErrorMessage="1" sqref="BB47"/>
    <dataValidation allowBlank="1" showInputMessage="1" showErrorMessage="1" sqref="BB48"/>
    <dataValidation allowBlank="1" showInputMessage="1" showErrorMessage="1" sqref="BB49"/>
    <dataValidation allowBlank="1" showInputMessage="1" showErrorMessage="1" sqref="BB50"/>
    <dataValidation allowBlank="1" showInputMessage="1" showErrorMessage="1" sqref="BB51"/>
    <dataValidation allowBlank="1" showInputMessage="1" showErrorMessage="1" sqref="BB52"/>
    <dataValidation allowBlank="1" showInputMessage="1" showErrorMessage="1" sqref="BB53"/>
    <dataValidation allowBlank="1" showInputMessage="1" showErrorMessage="1" sqref="BB54"/>
    <dataValidation allowBlank="1" showInputMessage="1" showErrorMessage="1" sqref="BB55"/>
    <dataValidation allowBlank="1" showInputMessage="1" showErrorMessage="1" sqref="BB56"/>
    <dataValidation allowBlank="1" showInputMessage="1" showErrorMessage="1" sqref="BB57"/>
    <dataValidation allowBlank="1" showInputMessage="1" showErrorMessage="1" sqref="BB58"/>
    <dataValidation allowBlank="1" showInputMessage="1" showErrorMessage="1" sqref="BB59"/>
    <dataValidation allowBlank="1" showInputMessage="1" showErrorMessage="1" sqref="BB60"/>
    <dataValidation allowBlank="1" showInputMessage="1" showErrorMessage="1" sqref="BR11"/>
    <dataValidation allowBlank="1" showInputMessage="1" showErrorMessage="1" sqref="BR12"/>
    <dataValidation allowBlank="1" showInputMessage="1" showErrorMessage="1" sqref="BR13"/>
    <dataValidation allowBlank="1" showInputMessage="1" showErrorMessage="1" sqref="BR14"/>
    <dataValidation allowBlank="1" showInputMessage="1" showErrorMessage="1" sqref="BR15"/>
    <dataValidation allowBlank="1" showInputMessage="1" showErrorMessage="1" sqref="BR16"/>
    <dataValidation allowBlank="1" showInputMessage="1" showErrorMessage="1" sqref="BR17"/>
    <dataValidation allowBlank="1" showInputMessage="1" showErrorMessage="1" sqref="BR18"/>
    <dataValidation allowBlank="1" showInputMessage="1" showErrorMessage="1" sqref="BR19"/>
    <dataValidation allowBlank="1" showInputMessage="1" showErrorMessage="1" sqref="BR20"/>
    <dataValidation allowBlank="1" showInputMessage="1" showErrorMessage="1" sqref="BR21"/>
    <dataValidation allowBlank="1" showInputMessage="1" showErrorMessage="1" sqref="BR22"/>
    <dataValidation allowBlank="1" showInputMessage="1" showErrorMessage="1" sqref="BR23"/>
    <dataValidation allowBlank="1" showInputMessage="1" showErrorMessage="1" sqref="BR24"/>
    <dataValidation allowBlank="1" showInputMessage="1" showErrorMessage="1" sqref="BR25"/>
    <dataValidation allowBlank="1" showInputMessage="1" showErrorMessage="1" sqref="BR26"/>
    <dataValidation allowBlank="1" showInputMessage="1" showErrorMessage="1" sqref="BR27"/>
    <dataValidation allowBlank="1" showInputMessage="1" showErrorMessage="1" sqref="BR28"/>
    <dataValidation allowBlank="1" showInputMessage="1" showErrorMessage="1" sqref="BR29"/>
    <dataValidation allowBlank="1" showInputMessage="1" showErrorMessage="1" sqref="BR30"/>
    <dataValidation allowBlank="1" showInputMessage="1" showErrorMessage="1" sqref="BR31"/>
    <dataValidation allowBlank="1" showInputMessage="1" showErrorMessage="1" sqref="BR32"/>
    <dataValidation allowBlank="1" showInputMessage="1" showErrorMessage="1" sqref="BR33"/>
    <dataValidation allowBlank="1" showInputMessage="1" showErrorMessage="1" sqref="BR34"/>
    <dataValidation allowBlank="1" showInputMessage="1" showErrorMessage="1" sqref="BR35"/>
    <dataValidation allowBlank="1" showInputMessage="1" showErrorMessage="1" sqref="BR36"/>
    <dataValidation allowBlank="1" showInputMessage="1" showErrorMessage="1" sqref="BR37"/>
    <dataValidation allowBlank="1" showInputMessage="1" showErrorMessage="1" sqref="BR38"/>
    <dataValidation allowBlank="1" showInputMessage="1" showErrorMessage="1" sqref="BR39"/>
    <dataValidation allowBlank="1" showInputMessage="1" showErrorMessage="1" sqref="BR40"/>
    <dataValidation allowBlank="1" showInputMessage="1" showErrorMessage="1" sqref="BR41"/>
    <dataValidation allowBlank="1" showInputMessage="1" showErrorMessage="1" sqref="BR42"/>
    <dataValidation allowBlank="1" showInputMessage="1" showErrorMessage="1" sqref="BR43"/>
    <dataValidation allowBlank="1" showInputMessage="1" showErrorMessage="1" sqref="BR44"/>
    <dataValidation allowBlank="1" showInputMessage="1" showErrorMessage="1" sqref="BR45"/>
    <dataValidation allowBlank="1" showInputMessage="1" showErrorMessage="1" sqref="BR46"/>
    <dataValidation allowBlank="1" showInputMessage="1" showErrorMessage="1" sqref="BR47"/>
    <dataValidation allowBlank="1" showInputMessage="1" showErrorMessage="1" sqref="BR48"/>
    <dataValidation allowBlank="1" showInputMessage="1" showErrorMessage="1" sqref="BR49"/>
    <dataValidation allowBlank="1" showInputMessage="1" showErrorMessage="1" sqref="BR50"/>
    <dataValidation allowBlank="1" showInputMessage="1" showErrorMessage="1" sqref="BR51"/>
    <dataValidation allowBlank="1" showInputMessage="1" showErrorMessage="1" sqref="BR52"/>
    <dataValidation allowBlank="1" showInputMessage="1" showErrorMessage="1" sqref="BR53"/>
    <dataValidation allowBlank="1" showInputMessage="1" showErrorMessage="1" sqref="BR54"/>
    <dataValidation allowBlank="1" showInputMessage="1" showErrorMessage="1" sqref="BR55"/>
    <dataValidation allowBlank="1" showInputMessage="1" showErrorMessage="1" sqref="BR56"/>
    <dataValidation allowBlank="1" showInputMessage="1" showErrorMessage="1" sqref="BR57"/>
    <dataValidation allowBlank="1" showInputMessage="1" showErrorMessage="1" sqref="BR58"/>
    <dataValidation allowBlank="1" showInputMessage="1" showErrorMessage="1" sqref="BR59"/>
    <dataValidation allowBlank="1" showInputMessage="1" showErrorMessage="1" sqref="BR60"/>
    <dataValidation allowBlank="1" showInputMessage="1" showErrorMessage="1" sqref="BU11"/>
    <dataValidation allowBlank="1" showInputMessage="1" showErrorMessage="1" sqref="BU12"/>
    <dataValidation allowBlank="1" showInputMessage="1" showErrorMessage="1" sqref="BU13"/>
    <dataValidation allowBlank="1" showInputMessage="1" showErrorMessage="1" sqref="BU14"/>
    <dataValidation allowBlank="1" showInputMessage="1" showErrorMessage="1" sqref="BU15"/>
    <dataValidation allowBlank="1" showInputMessage="1" showErrorMessage="1" sqref="BU16"/>
    <dataValidation allowBlank="1" showInputMessage="1" showErrorMessage="1" sqref="BU17"/>
    <dataValidation allowBlank="1" showInputMessage="1" showErrorMessage="1" sqref="BU18"/>
    <dataValidation allowBlank="1" showInputMessage="1" showErrorMessage="1" sqref="BU19"/>
    <dataValidation allowBlank="1" showInputMessage="1" showErrorMessage="1" sqref="BU20"/>
    <dataValidation allowBlank="1" showInputMessage="1" showErrorMessage="1" sqref="BU21"/>
    <dataValidation allowBlank="1" showInputMessage="1" showErrorMessage="1" sqref="BU22"/>
    <dataValidation allowBlank="1" showInputMessage="1" showErrorMessage="1" sqref="BU23"/>
    <dataValidation allowBlank="1" showInputMessage="1" showErrorMessage="1" sqref="BU24"/>
    <dataValidation allowBlank="1" showInputMessage="1" showErrorMessage="1" sqref="BU25"/>
    <dataValidation allowBlank="1" showInputMessage="1" showErrorMessage="1" sqref="BU26"/>
    <dataValidation allowBlank="1" showInputMessage="1" showErrorMessage="1" sqref="BU27"/>
    <dataValidation allowBlank="1" showInputMessage="1" showErrorMessage="1" sqref="BU28"/>
    <dataValidation allowBlank="1" showInputMessage="1" showErrorMessage="1" sqref="BU29"/>
    <dataValidation allowBlank="1" showInputMessage="1" showErrorMessage="1" sqref="BU30"/>
    <dataValidation allowBlank="1" showInputMessage="1" showErrorMessage="1" sqref="BU31"/>
    <dataValidation allowBlank="1" showInputMessage="1" showErrorMessage="1" sqref="BU32"/>
    <dataValidation allowBlank="1" showInputMessage="1" showErrorMessage="1" sqref="BU33"/>
    <dataValidation allowBlank="1" showInputMessage="1" showErrorMessage="1" sqref="BU34"/>
    <dataValidation allowBlank="1" showInputMessage="1" showErrorMessage="1" sqref="BU35"/>
    <dataValidation allowBlank="1" showInputMessage="1" showErrorMessage="1" sqref="BU36"/>
    <dataValidation allowBlank="1" showInputMessage="1" showErrorMessage="1" sqref="BU37"/>
    <dataValidation allowBlank="1" showInputMessage="1" showErrorMessage="1" sqref="BU38"/>
    <dataValidation allowBlank="1" showInputMessage="1" showErrorMessage="1" sqref="BU39"/>
    <dataValidation allowBlank="1" showInputMessage="1" showErrorMessage="1" sqref="BU40"/>
    <dataValidation allowBlank="1" showInputMessage="1" showErrorMessage="1" sqref="BU41"/>
    <dataValidation allowBlank="1" showInputMessage="1" showErrorMessage="1" sqref="BU42"/>
    <dataValidation allowBlank="1" showInputMessage="1" showErrorMessage="1" sqref="BU43"/>
    <dataValidation allowBlank="1" showInputMessage="1" showErrorMessage="1" sqref="BU44"/>
    <dataValidation allowBlank="1" showInputMessage="1" showErrorMessage="1" sqref="BU45"/>
    <dataValidation allowBlank="1" showInputMessage="1" showErrorMessage="1" sqref="BU46"/>
    <dataValidation allowBlank="1" showInputMessage="1" showErrorMessage="1" sqref="BU47"/>
    <dataValidation allowBlank="1" showInputMessage="1" showErrorMessage="1" sqref="BU48"/>
    <dataValidation allowBlank="1" showInputMessage="1" showErrorMessage="1" sqref="BU49"/>
    <dataValidation allowBlank="1" showInputMessage="1" showErrorMessage="1" sqref="BU50"/>
    <dataValidation allowBlank="1" showInputMessage="1" showErrorMessage="1" sqref="BU51"/>
    <dataValidation allowBlank="1" showInputMessage="1" showErrorMessage="1" sqref="BU52"/>
    <dataValidation allowBlank="1" showInputMessage="1" showErrorMessage="1" sqref="BU53"/>
    <dataValidation allowBlank="1" showInputMessage="1" showErrorMessage="1" sqref="BU54"/>
    <dataValidation allowBlank="1" showInputMessage="1" showErrorMessage="1" sqref="BU55"/>
    <dataValidation allowBlank="1" showInputMessage="1" showErrorMessage="1" sqref="BU56"/>
    <dataValidation allowBlank="1" showInputMessage="1" showErrorMessage="1" sqref="BU57"/>
    <dataValidation allowBlank="1" showInputMessage="1" showErrorMessage="1" sqref="BU58"/>
    <dataValidation allowBlank="1" showInputMessage="1" showErrorMessage="1" sqref="BU59"/>
    <dataValidation allowBlank="1" showInputMessage="1" showErrorMessage="1" sqref="BU60"/>
    <dataValidation allowBlank="1" showInputMessage="1" showErrorMessage="1" sqref="BX11"/>
    <dataValidation allowBlank="1" showInputMessage="1" showErrorMessage="1" sqref="BX12"/>
    <dataValidation allowBlank="1" showInputMessage="1" showErrorMessage="1" sqref="BX13"/>
    <dataValidation allowBlank="1" showInputMessage="1" showErrorMessage="1" sqref="BX14"/>
    <dataValidation allowBlank="1" showInputMessage="1" showErrorMessage="1" sqref="BX15"/>
    <dataValidation allowBlank="1" showInputMessage="1" showErrorMessage="1" sqref="BX16"/>
    <dataValidation allowBlank="1" showInputMessage="1" showErrorMessage="1" sqref="BX17"/>
    <dataValidation allowBlank="1" showInputMessage="1" showErrorMessage="1" sqref="BX18"/>
    <dataValidation allowBlank="1" showInputMessage="1" showErrorMessage="1" sqref="BX19"/>
    <dataValidation allowBlank="1" showInputMessage="1" showErrorMessage="1" sqref="BX20"/>
    <dataValidation allowBlank="1" showInputMessage="1" showErrorMessage="1" sqref="BX21"/>
    <dataValidation allowBlank="1" showInputMessage="1" showErrorMessage="1" sqref="BX22"/>
    <dataValidation allowBlank="1" showInputMessage="1" showErrorMessage="1" sqref="BX23"/>
    <dataValidation allowBlank="1" showInputMessage="1" showErrorMessage="1" sqref="BX24"/>
    <dataValidation allowBlank="1" showInputMessage="1" showErrorMessage="1" sqref="BX25"/>
    <dataValidation allowBlank="1" showInputMessage="1" showErrorMessage="1" sqref="BX26"/>
    <dataValidation allowBlank="1" showInputMessage="1" showErrorMessage="1" sqref="BX27"/>
    <dataValidation allowBlank="1" showInputMessage="1" showErrorMessage="1" sqref="BX28"/>
    <dataValidation allowBlank="1" showInputMessage="1" showErrorMessage="1" sqref="BX29"/>
    <dataValidation allowBlank="1" showInputMessage="1" showErrorMessage="1" sqref="BX30"/>
    <dataValidation allowBlank="1" showInputMessage="1" showErrorMessage="1" sqref="BX31"/>
    <dataValidation allowBlank="1" showInputMessage="1" showErrorMessage="1" sqref="BX32"/>
    <dataValidation allowBlank="1" showInputMessage="1" showErrorMessage="1" sqref="BX33"/>
    <dataValidation allowBlank="1" showInputMessage="1" showErrorMessage="1" sqref="BX34"/>
    <dataValidation allowBlank="1" showInputMessage="1" showErrorMessage="1" sqref="BX35"/>
    <dataValidation allowBlank="1" showInputMessage="1" showErrorMessage="1" sqref="BX36"/>
    <dataValidation allowBlank="1" showInputMessage="1" showErrorMessage="1" sqref="BX37"/>
    <dataValidation allowBlank="1" showInputMessage="1" showErrorMessage="1" sqref="BX38"/>
    <dataValidation allowBlank="1" showInputMessage="1" showErrorMessage="1" sqref="BX39"/>
    <dataValidation allowBlank="1" showInputMessage="1" showErrorMessage="1" sqref="BX40"/>
    <dataValidation allowBlank="1" showInputMessage="1" showErrorMessage="1" sqref="BX41"/>
    <dataValidation allowBlank="1" showInputMessage="1" showErrorMessage="1" sqref="BX42"/>
    <dataValidation allowBlank="1" showInputMessage="1" showErrorMessage="1" sqref="BX43"/>
    <dataValidation allowBlank="1" showInputMessage="1" showErrorMessage="1" sqref="BX44"/>
    <dataValidation allowBlank="1" showInputMessage="1" showErrorMessage="1" sqref="BX45"/>
    <dataValidation allowBlank="1" showInputMessage="1" showErrorMessage="1" sqref="BX46"/>
    <dataValidation allowBlank="1" showInputMessage="1" showErrorMessage="1" sqref="BX47"/>
    <dataValidation allowBlank="1" showInputMessage="1" showErrorMessage="1" sqref="BX48"/>
    <dataValidation allowBlank="1" showInputMessage="1" showErrorMessage="1" sqref="BX49"/>
    <dataValidation allowBlank="1" showInputMessage="1" showErrorMessage="1" sqref="BX50"/>
    <dataValidation allowBlank="1" showInputMessage="1" showErrorMessage="1" sqref="BX51"/>
    <dataValidation allowBlank="1" showInputMessage="1" showErrorMessage="1" sqref="BX52"/>
    <dataValidation allowBlank="1" showInputMessage="1" showErrorMessage="1" sqref="BX53"/>
    <dataValidation allowBlank="1" showInputMessage="1" showErrorMessage="1" sqref="BX54"/>
    <dataValidation allowBlank="1" showInputMessage="1" showErrorMessage="1" sqref="BX55"/>
    <dataValidation allowBlank="1" showInputMessage="1" showErrorMessage="1" sqref="BX56"/>
    <dataValidation allowBlank="1" showInputMessage="1" showErrorMessage="1" sqref="BX57"/>
    <dataValidation allowBlank="1" showInputMessage="1" showErrorMessage="1" sqref="BX58"/>
    <dataValidation allowBlank="1" showInputMessage="1" showErrorMessage="1" sqref="BX59"/>
    <dataValidation allowBlank="1" showInputMessage="1" showErrorMessage="1" sqref="BX60"/>
    <dataValidation allowBlank="1" showInputMessage="1" showErrorMessage="1" sqref="CA11"/>
    <dataValidation allowBlank="1" showInputMessage="1" showErrorMessage="1" sqref="CA12"/>
    <dataValidation allowBlank="1" showInputMessage="1" showErrorMessage="1" sqref="CA13"/>
    <dataValidation allowBlank="1" showInputMessage="1" showErrorMessage="1" sqref="CA14"/>
    <dataValidation allowBlank="1" showInputMessage="1" showErrorMessage="1" sqref="CA15"/>
    <dataValidation allowBlank="1" showInputMessage="1" showErrorMessage="1" sqref="CA16"/>
    <dataValidation allowBlank="1" showInputMessage="1" showErrorMessage="1" sqref="CA17"/>
    <dataValidation allowBlank="1" showInputMessage="1" showErrorMessage="1" sqref="CA18"/>
    <dataValidation allowBlank="1" showInputMessage="1" showErrorMessage="1" sqref="CA19"/>
    <dataValidation allowBlank="1" showInputMessage="1" showErrorMessage="1" sqref="CA20"/>
    <dataValidation allowBlank="1" showInputMessage="1" showErrorMessage="1" sqref="CA21"/>
    <dataValidation allowBlank="1" showInputMessage="1" showErrorMessage="1" sqref="CA22"/>
    <dataValidation allowBlank="1" showInputMessage="1" showErrorMessage="1" sqref="CA23"/>
    <dataValidation allowBlank="1" showInputMessage="1" showErrorMessage="1" sqref="CA24"/>
    <dataValidation allowBlank="1" showInputMessage="1" showErrorMessage="1" sqref="CA25"/>
    <dataValidation allowBlank="1" showInputMessage="1" showErrorMessage="1" sqref="CA26"/>
    <dataValidation allowBlank="1" showInputMessage="1" showErrorMessage="1" sqref="CA27"/>
    <dataValidation allowBlank="1" showInputMessage="1" showErrorMessage="1" sqref="CA28"/>
    <dataValidation allowBlank="1" showInputMessage="1" showErrorMessage="1" sqref="CA29"/>
    <dataValidation allowBlank="1" showInputMessage="1" showErrorMessage="1" sqref="CA30"/>
    <dataValidation allowBlank="1" showInputMessage="1" showErrorMessage="1" sqref="CA31"/>
    <dataValidation allowBlank="1" showInputMessage="1" showErrorMessage="1" sqref="CA32"/>
    <dataValidation allowBlank="1" showInputMessage="1" showErrorMessage="1" sqref="CA33"/>
    <dataValidation allowBlank="1" showInputMessage="1" showErrorMessage="1" sqref="CA34"/>
    <dataValidation allowBlank="1" showInputMessage="1" showErrorMessage="1" sqref="CA35"/>
    <dataValidation allowBlank="1" showInputMessage="1" showErrorMessage="1" sqref="CA36"/>
    <dataValidation allowBlank="1" showInputMessage="1" showErrorMessage="1" sqref="CA37"/>
    <dataValidation allowBlank="1" showInputMessage="1" showErrorMessage="1" sqref="CA38"/>
    <dataValidation allowBlank="1" showInputMessage="1" showErrorMessage="1" sqref="CA39"/>
    <dataValidation allowBlank="1" showInputMessage="1" showErrorMessage="1" sqref="CA40"/>
    <dataValidation allowBlank="1" showInputMessage="1" showErrorMessage="1" sqref="CA41"/>
    <dataValidation allowBlank="1" showInputMessage="1" showErrorMessage="1" sqref="CA42"/>
    <dataValidation allowBlank="1" showInputMessage="1" showErrorMessage="1" sqref="CA43"/>
    <dataValidation allowBlank="1" showInputMessage="1" showErrorMessage="1" sqref="CA44"/>
    <dataValidation allowBlank="1" showInputMessage="1" showErrorMessage="1" sqref="CA45"/>
    <dataValidation allowBlank="1" showInputMessage="1" showErrorMessage="1" sqref="CA46"/>
    <dataValidation allowBlank="1" showInputMessage="1" showErrorMessage="1" sqref="CA47"/>
    <dataValidation allowBlank="1" showInputMessage="1" showErrorMessage="1" sqref="CA48"/>
    <dataValidation allowBlank="1" showInputMessage="1" showErrorMessage="1" sqref="CA49"/>
    <dataValidation allowBlank="1" showInputMessage="1" showErrorMessage="1" sqref="CA50"/>
    <dataValidation allowBlank="1" showInputMessage="1" showErrorMessage="1" sqref="CA51"/>
    <dataValidation allowBlank="1" showInputMessage="1" showErrorMessage="1" sqref="CA52"/>
    <dataValidation allowBlank="1" showInputMessage="1" showErrorMessage="1" sqref="CA53"/>
    <dataValidation allowBlank="1" showInputMessage="1" showErrorMessage="1" sqref="CA54"/>
    <dataValidation allowBlank="1" showInputMessage="1" showErrorMessage="1" sqref="CA55"/>
    <dataValidation allowBlank="1" showInputMessage="1" showErrorMessage="1" sqref="CA56"/>
    <dataValidation allowBlank="1" showInputMessage="1" showErrorMessage="1" sqref="CA57"/>
    <dataValidation allowBlank="1" showInputMessage="1" showErrorMessage="1" sqref="CA58"/>
    <dataValidation allowBlank="1" showInputMessage="1" showErrorMessage="1" sqref="CA59"/>
    <dataValidation allowBlank="1" showInputMessage="1" showErrorMessage="1" sqref="CA60"/>
    <dataValidation allowBlank="1" showInputMessage="1" showErrorMessage="1" sqref="CD11"/>
    <dataValidation allowBlank="1" showInputMessage="1" showErrorMessage="1" sqref="CD12"/>
    <dataValidation allowBlank="1" showInputMessage="1" showErrorMessage="1" sqref="CD13"/>
    <dataValidation allowBlank="1" showInputMessage="1" showErrorMessage="1" sqref="CD14"/>
    <dataValidation allowBlank="1" showInputMessage="1" showErrorMessage="1" sqref="CD15"/>
    <dataValidation allowBlank="1" showInputMessage="1" showErrorMessage="1" sqref="CD16"/>
    <dataValidation allowBlank="1" showInputMessage="1" showErrorMessage="1" sqref="CD17"/>
    <dataValidation allowBlank="1" showInputMessage="1" showErrorMessage="1" sqref="CD18"/>
    <dataValidation allowBlank="1" showInputMessage="1" showErrorMessage="1" sqref="CD19"/>
    <dataValidation allowBlank="1" showInputMessage="1" showErrorMessage="1" sqref="CD20"/>
    <dataValidation allowBlank="1" showInputMessage="1" showErrorMessage="1" sqref="CD21"/>
    <dataValidation allowBlank="1" showInputMessage="1" showErrorMessage="1" sqref="CD22"/>
    <dataValidation allowBlank="1" showInputMessage="1" showErrorMessage="1" sqref="CD23"/>
    <dataValidation allowBlank="1" showInputMessage="1" showErrorMessage="1" sqref="CD24"/>
    <dataValidation allowBlank="1" showInputMessage="1" showErrorMessage="1" sqref="CD25"/>
    <dataValidation allowBlank="1" showInputMessage="1" showErrorMessage="1" sqref="CD26"/>
    <dataValidation allowBlank="1" showInputMessage="1" showErrorMessage="1" sqref="CD27"/>
    <dataValidation allowBlank="1" showInputMessage="1" showErrorMessage="1" sqref="CD28"/>
    <dataValidation allowBlank="1" showInputMessage="1" showErrorMessage="1" sqref="CD29"/>
    <dataValidation allowBlank="1" showInputMessage="1" showErrorMessage="1" sqref="CD30"/>
    <dataValidation allowBlank="1" showInputMessage="1" showErrorMessage="1" sqref="CD31"/>
    <dataValidation allowBlank="1" showInputMessage="1" showErrorMessage="1" sqref="CD32"/>
    <dataValidation allowBlank="1" showInputMessage="1" showErrorMessage="1" sqref="CD33"/>
    <dataValidation allowBlank="1" showInputMessage="1" showErrorMessage="1" sqref="CD34"/>
    <dataValidation allowBlank="1" showInputMessage="1" showErrorMessage="1" sqref="CD35"/>
    <dataValidation allowBlank="1" showInputMessage="1" showErrorMessage="1" sqref="CD36"/>
    <dataValidation allowBlank="1" showInputMessage="1" showErrorMessage="1" sqref="CD37"/>
    <dataValidation allowBlank="1" showInputMessage="1" showErrorMessage="1" sqref="CD38"/>
    <dataValidation allowBlank="1" showInputMessage="1" showErrorMessage="1" sqref="CD39"/>
    <dataValidation allowBlank="1" showInputMessage="1" showErrorMessage="1" sqref="CD40"/>
    <dataValidation allowBlank="1" showInputMessage="1" showErrorMessage="1" sqref="CD41"/>
    <dataValidation allowBlank="1" showInputMessage="1" showErrorMessage="1" sqref="CD42"/>
    <dataValidation allowBlank="1" showInputMessage="1" showErrorMessage="1" sqref="CD43"/>
    <dataValidation allowBlank="1" showInputMessage="1" showErrorMessage="1" sqref="CD44"/>
    <dataValidation allowBlank="1" showInputMessage="1" showErrorMessage="1" sqref="CD45"/>
    <dataValidation allowBlank="1" showInputMessage="1" showErrorMessage="1" sqref="CD46"/>
    <dataValidation allowBlank="1" showInputMessage="1" showErrorMessage="1" sqref="CD47"/>
    <dataValidation allowBlank="1" showInputMessage="1" showErrorMessage="1" sqref="CD48"/>
    <dataValidation allowBlank="1" showInputMessage="1" showErrorMessage="1" sqref="CD49"/>
    <dataValidation allowBlank="1" showInputMessage="1" showErrorMessage="1" sqref="CD50"/>
    <dataValidation allowBlank="1" showInputMessage="1" showErrorMessage="1" sqref="CD51"/>
    <dataValidation allowBlank="1" showInputMessage="1" showErrorMessage="1" sqref="CD52"/>
    <dataValidation allowBlank="1" showInputMessage="1" showErrorMessage="1" sqref="CD53"/>
    <dataValidation allowBlank="1" showInputMessage="1" showErrorMessage="1" sqref="CD54"/>
    <dataValidation allowBlank="1" showInputMessage="1" showErrorMessage="1" sqref="CD55"/>
    <dataValidation allowBlank="1" showInputMessage="1" showErrorMessage="1" sqref="CD56"/>
    <dataValidation allowBlank="1" showInputMessage="1" showErrorMessage="1" sqref="CD57"/>
    <dataValidation allowBlank="1" showInputMessage="1" showErrorMessage="1" sqref="CD58"/>
    <dataValidation allowBlank="1" showInputMessage="1" showErrorMessage="1" sqref="CD59"/>
    <dataValidation allowBlank="1" showInputMessage="1" showErrorMessage="1" sqref="CD60"/>
    <dataValidation allowBlank="1" showInputMessage="1" showErrorMessage="1" sqref="BN11"/>
    <dataValidation allowBlank="1" showInputMessage="1" showErrorMessage="1" sqref="BN12"/>
    <dataValidation allowBlank="1" showInputMessage="1" showErrorMessage="1" sqref="BN13"/>
    <dataValidation allowBlank="1" showInputMessage="1" showErrorMessage="1" sqref="BN14"/>
    <dataValidation allowBlank="1" showInputMessage="1" showErrorMessage="1" sqref="BN15"/>
    <dataValidation allowBlank="1" showInputMessage="1" showErrorMessage="1" sqref="BN16"/>
    <dataValidation allowBlank="1" showInputMessage="1" showErrorMessage="1" sqref="BN17"/>
    <dataValidation allowBlank="1" showInputMessage="1" showErrorMessage="1" sqref="BN18"/>
    <dataValidation allowBlank="1" showInputMessage="1" showErrorMessage="1" sqref="BN19"/>
    <dataValidation allowBlank="1" showInputMessage="1" showErrorMessage="1" sqref="BN20"/>
    <dataValidation allowBlank="1" showInputMessage="1" showErrorMessage="1" sqref="BN21"/>
    <dataValidation allowBlank="1" showInputMessage="1" showErrorMessage="1" sqref="BN22"/>
    <dataValidation allowBlank="1" showInputMessage="1" showErrorMessage="1" sqref="BN23"/>
    <dataValidation allowBlank="1" showInputMessage="1" showErrorMessage="1" sqref="BN24"/>
    <dataValidation allowBlank="1" showInputMessage="1" showErrorMessage="1" sqref="BN25"/>
    <dataValidation allowBlank="1" showInputMessage="1" showErrorMessage="1" sqref="BN26"/>
    <dataValidation allowBlank="1" showInputMessage="1" showErrorMessage="1" sqref="BN27"/>
    <dataValidation allowBlank="1" showInputMessage="1" showErrorMessage="1" sqref="BN28"/>
    <dataValidation allowBlank="1" showInputMessage="1" showErrorMessage="1" sqref="BN29"/>
    <dataValidation allowBlank="1" showInputMessage="1" showErrorMessage="1" sqref="BN30"/>
    <dataValidation allowBlank="1" showInputMessage="1" showErrorMessage="1" sqref="BN31"/>
    <dataValidation allowBlank="1" showInputMessage="1" showErrorMessage="1" sqref="BN32"/>
    <dataValidation allowBlank="1" showInputMessage="1" showErrorMessage="1" sqref="BN33"/>
    <dataValidation allowBlank="1" showInputMessage="1" showErrorMessage="1" sqref="BN34"/>
    <dataValidation allowBlank="1" showInputMessage="1" showErrorMessage="1" sqref="BN35"/>
    <dataValidation allowBlank="1" showInputMessage="1" showErrorMessage="1" sqref="BN36"/>
    <dataValidation allowBlank="1" showInputMessage="1" showErrorMessage="1" sqref="BN37"/>
    <dataValidation allowBlank="1" showInputMessage="1" showErrorMessage="1" sqref="BN38"/>
    <dataValidation allowBlank="1" showInputMessage="1" showErrorMessage="1" sqref="BN39"/>
    <dataValidation allowBlank="1" showInputMessage="1" showErrorMessage="1" sqref="BN40"/>
    <dataValidation allowBlank="1" showInputMessage="1" showErrorMessage="1" sqref="BN41"/>
    <dataValidation allowBlank="1" showInputMessage="1" showErrorMessage="1" sqref="BN42"/>
    <dataValidation allowBlank="1" showInputMessage="1" showErrorMessage="1" sqref="BN43"/>
    <dataValidation allowBlank="1" showInputMessage="1" showErrorMessage="1" sqref="BN44"/>
    <dataValidation allowBlank="1" showInputMessage="1" showErrorMessage="1" sqref="BN45"/>
    <dataValidation allowBlank="1" showInputMessage="1" showErrorMessage="1" sqref="BN46"/>
    <dataValidation allowBlank="1" showInputMessage="1" showErrorMessage="1" sqref="BN47"/>
    <dataValidation allowBlank="1" showInputMessage="1" showErrorMessage="1" sqref="BN48"/>
    <dataValidation allowBlank="1" showInputMessage="1" showErrorMessage="1" sqref="BN49"/>
    <dataValidation allowBlank="1" showInputMessage="1" showErrorMessage="1" sqref="BN50"/>
    <dataValidation allowBlank="1" showInputMessage="1" showErrorMessage="1" sqref="BN51"/>
    <dataValidation allowBlank="1" showInputMessage="1" showErrorMessage="1" sqref="BN52"/>
    <dataValidation allowBlank="1" showInputMessage="1" showErrorMessage="1" sqref="BN53"/>
    <dataValidation allowBlank="1" showInputMessage="1" showErrorMessage="1" sqref="BN54"/>
    <dataValidation allowBlank="1" showInputMessage="1" showErrorMessage="1" sqref="BN55"/>
    <dataValidation allowBlank="1" showInputMessage="1" showErrorMessage="1" sqref="BN56"/>
    <dataValidation allowBlank="1" showInputMessage="1" showErrorMessage="1" sqref="BN57"/>
    <dataValidation allowBlank="1" showInputMessage="1" showErrorMessage="1" sqref="BN58"/>
    <dataValidation allowBlank="1" showInputMessage="1" showErrorMessage="1" sqref="BN59"/>
    <dataValidation allowBlank="1" showInputMessage="1" showErrorMessage="1" sqref="BN60"/>
    <dataValidation allowBlank="1" showInputMessage="1" showErrorMessage="1" sqref="BO11"/>
    <dataValidation allowBlank="1" showInputMessage="1" showErrorMessage="1" sqref="BO12"/>
    <dataValidation allowBlank="1" showInputMessage="1" showErrorMessage="1" sqref="BO13"/>
    <dataValidation allowBlank="1" showInputMessage="1" showErrorMessage="1" sqref="BO14"/>
    <dataValidation allowBlank="1" showInputMessage="1" showErrorMessage="1" sqref="BO15"/>
    <dataValidation allowBlank="1" showInputMessage="1" showErrorMessage="1" sqref="BO16"/>
    <dataValidation allowBlank="1" showInputMessage="1" showErrorMessage="1" sqref="BO17"/>
    <dataValidation allowBlank="1" showInputMessage="1" showErrorMessage="1" sqref="BO18"/>
    <dataValidation allowBlank="1" showInputMessage="1" showErrorMessage="1" sqref="BO19"/>
    <dataValidation allowBlank="1" showInputMessage="1" showErrorMessage="1" sqref="BO20"/>
    <dataValidation allowBlank="1" showInputMessage="1" showErrorMessage="1" sqref="BO21"/>
    <dataValidation allowBlank="1" showInputMessage="1" showErrorMessage="1" sqref="BO22"/>
    <dataValidation allowBlank="1" showInputMessage="1" showErrorMessage="1" sqref="BO23"/>
    <dataValidation allowBlank="1" showInputMessage="1" showErrorMessage="1" sqref="BO24"/>
    <dataValidation allowBlank="1" showInputMessage="1" showErrorMessage="1" sqref="BO25"/>
    <dataValidation allowBlank="1" showInputMessage="1" showErrorMessage="1" sqref="BO26"/>
    <dataValidation allowBlank="1" showInputMessage="1" showErrorMessage="1" sqref="BO27"/>
    <dataValidation allowBlank="1" showInputMessage="1" showErrorMessage="1" sqref="BO28"/>
    <dataValidation allowBlank="1" showInputMessage="1" showErrorMessage="1" sqref="BO29"/>
    <dataValidation allowBlank="1" showInputMessage="1" showErrorMessage="1" sqref="BO30"/>
    <dataValidation allowBlank="1" showInputMessage="1" showErrorMessage="1" sqref="BO31"/>
    <dataValidation allowBlank="1" showInputMessage="1" showErrorMessage="1" sqref="BO32"/>
    <dataValidation allowBlank="1" showInputMessage="1" showErrorMessage="1" sqref="BO33"/>
    <dataValidation allowBlank="1" showInputMessage="1" showErrorMessage="1" sqref="BO34"/>
    <dataValidation allowBlank="1" showInputMessage="1" showErrorMessage="1" sqref="BO35"/>
    <dataValidation allowBlank="1" showInputMessage="1" showErrorMessage="1" sqref="BO36"/>
    <dataValidation allowBlank="1" showInputMessage="1" showErrorMessage="1" sqref="BO37"/>
    <dataValidation allowBlank="1" showInputMessage="1" showErrorMessage="1" sqref="BO38"/>
    <dataValidation allowBlank="1" showInputMessage="1" showErrorMessage="1" sqref="BO39"/>
    <dataValidation allowBlank="1" showInputMessage="1" showErrorMessage="1" sqref="BO40"/>
    <dataValidation allowBlank="1" showInputMessage="1" showErrorMessage="1" sqref="BO41"/>
    <dataValidation allowBlank="1" showInputMessage="1" showErrorMessage="1" sqref="BO42"/>
    <dataValidation allowBlank="1" showInputMessage="1" showErrorMessage="1" sqref="BO43"/>
    <dataValidation allowBlank="1" showInputMessage="1" showErrorMessage="1" sqref="BO44"/>
    <dataValidation allowBlank="1" showInputMessage="1" showErrorMessage="1" sqref="BO45"/>
    <dataValidation allowBlank="1" showInputMessage="1" showErrorMessage="1" sqref="BO46"/>
    <dataValidation allowBlank="1" showInputMessage="1" showErrorMessage="1" sqref="BO47"/>
    <dataValidation allowBlank="1" showInputMessage="1" showErrorMessage="1" sqref="BO48"/>
    <dataValidation allowBlank="1" showInputMessage="1" showErrorMessage="1" sqref="BO49"/>
    <dataValidation allowBlank="1" showInputMessage="1" showErrorMessage="1" sqref="BO50"/>
    <dataValidation allowBlank="1" showInputMessage="1" showErrorMessage="1" sqref="BO51"/>
    <dataValidation allowBlank="1" showInputMessage="1" showErrorMessage="1" sqref="BO52"/>
    <dataValidation allowBlank="1" showInputMessage="1" showErrorMessage="1" sqref="BO53"/>
    <dataValidation allowBlank="1" showInputMessage="1" showErrorMessage="1" sqref="BO54"/>
    <dataValidation allowBlank="1" showInputMessage="1" showErrorMessage="1" sqref="BO55"/>
    <dataValidation allowBlank="1" showInputMessage="1" showErrorMessage="1" sqref="BO56"/>
    <dataValidation allowBlank="1" showInputMessage="1" showErrorMessage="1" sqref="BO57"/>
    <dataValidation allowBlank="1" showInputMessage="1" showErrorMessage="1" sqref="BO58"/>
    <dataValidation allowBlank="1" showInputMessage="1" showErrorMessage="1" sqref="BO59"/>
    <dataValidation allowBlank="1" showInputMessage="1" showErrorMessage="1" sqref="BO60"/>
  </dataValidations>
  <pageMargins left="0.7" right="0.7" top="0.75" bottom="0.75" header="0.3" footer="0.3"/>
  <pageSetup paperSize="9"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X MIPA 1</vt:lpstr>
      <vt:lpstr>X MIPA 2</vt:lpstr>
      <vt:lpstr>X MIPA 3</vt:lpstr>
      <vt:lpstr>X MIPA 4</vt:lpstr>
      <vt:lpstr>X MIPA 5</vt:lpstr>
      <vt:lpstr>Sheet1</vt:lpstr>
    </vt:vector>
  </TitlesOfParts>
  <Manager/>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dwis</dc:creator>
  <cp:keywords/>
  <dc:description/>
  <cp:lastModifiedBy>nuc</cp:lastModifiedBy>
  <dcterms:created xsi:type="dcterms:W3CDTF">2015-09-01T09:01:01Z</dcterms:created>
  <dcterms:modified xsi:type="dcterms:W3CDTF">2017-01-09T05:47:00Z</dcterms:modified>
  <cp:category/>
</cp:coreProperties>
</file>